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C:\Users\waseem.ullah.ctr\Desktop\"/>
    </mc:Choice>
  </mc:AlternateContent>
  <bookViews>
    <workbookView xWindow="0" yWindow="0" windowWidth="25200" windowHeight="11580"/>
  </bookViews>
  <sheets>
    <sheet name="FY19 Grants by Prog NEW" sheetId="1" r:id="rId1"/>
  </sheets>
  <definedNames>
    <definedName name="_xlnm._FilterDatabase" localSheetId="0" hidden="1">'FY19 Grants by Prog NEW'!$A$1:$C$38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7" i="1"/>
  <c r="C37" i="1" s="1"/>
  <c r="C38" i="1" s="1"/>
  <c r="B29" i="1"/>
  <c r="C29" i="1" s="1"/>
  <c r="B25" i="1"/>
  <c r="C25" i="1" s="1"/>
  <c r="B23" i="1"/>
  <c r="C23" i="1" s="1"/>
  <c r="B21" i="1"/>
  <c r="C21" i="1" s="1"/>
  <c r="B16" i="1"/>
  <c r="C16" i="1" s="1"/>
  <c r="B14" i="1"/>
  <c r="C14" i="1" s="1"/>
  <c r="B11" i="1"/>
  <c r="C11" i="1" s="1"/>
  <c r="B8" i="1"/>
  <c r="C8" i="1" s="1"/>
  <c r="B5" i="1"/>
  <c r="C5" i="1" s="1"/>
</calcChain>
</file>

<file path=xl/sharedStrings.xml><?xml version="1.0" encoding="utf-8"?>
<sst xmlns="http://schemas.openxmlformats.org/spreadsheetml/2006/main" count="41" uniqueCount="41">
  <si>
    <t>Program Description</t>
  </si>
  <si>
    <t>Total Grants Awarded</t>
  </si>
  <si>
    <t>% of Total Grants Awarded</t>
  </si>
  <si>
    <t>5339 - Buses and Bus Facilities Competitive</t>
  </si>
  <si>
    <t>5339 - Buses and Bus Facilities Formula</t>
  </si>
  <si>
    <t>5339 - Low or No Emission Grants Competitive</t>
  </si>
  <si>
    <t>Bus and Bus Facilities Program - Subtotal</t>
  </si>
  <si>
    <t>5309 - New Starts</t>
  </si>
  <si>
    <t>FHWA Transfer to 5309 High Priority &amp; Transportation Improv.</t>
  </si>
  <si>
    <t>Capital Investment Grant Program - Subtotal</t>
  </si>
  <si>
    <t>5310 - Mobility of Sr. &amp; Indv. w/ Disabilities Formula</t>
  </si>
  <si>
    <t>FHWA Transfer to 5310 Seniors &amp; Indv w/Disabilities</t>
  </si>
  <si>
    <t>Enhanced Mobility of Seniors &amp; Disabled Program - Subtotal</t>
  </si>
  <si>
    <t>Metropolitan Planning (5305/5303) (Sec. 80)</t>
  </si>
  <si>
    <t>Statewide Planning (5305/5304) (Sec. 80)</t>
  </si>
  <si>
    <t>Metropolitan &amp; Statewide Planning Program - Subtotal</t>
  </si>
  <si>
    <t>Multi-Source Grants</t>
  </si>
  <si>
    <t>Multi-Source Grants - Subtotal</t>
  </si>
  <si>
    <t>5311 - Rural Area Formula</t>
  </si>
  <si>
    <t>5311 - Tribal Transit Competitive</t>
  </si>
  <si>
    <t>5311 - Tribal Transit Program Formula</t>
  </si>
  <si>
    <t>FHWA Transfer to 5311 Rural Area Formula</t>
  </si>
  <si>
    <t>Rural Program - Subtotal</t>
  </si>
  <si>
    <t>5337 - State of Good Repair Grants</t>
  </si>
  <si>
    <t>State of Good Repair Program - Subtotal</t>
  </si>
  <si>
    <t>TIGER</t>
  </si>
  <si>
    <t>TIGER Program - Subtotal</t>
  </si>
  <si>
    <t>5307 - Passenger Ferry Competitive Grants</t>
  </si>
  <si>
    <t>5307 - Urbanized Area Formula Grants (2013 and forward)</t>
  </si>
  <si>
    <t>FHWA Transfer to 5307 Urbanized Area Formula Grants</t>
  </si>
  <si>
    <t>Urbanized Area Formula Program - Subtotal</t>
  </si>
  <si>
    <t>3028 - Positive Train Control (FY17 only)</t>
  </si>
  <si>
    <t>5324 - Emergency Relief</t>
  </si>
  <si>
    <t>5329 - State Safety Oversight Program</t>
  </si>
  <si>
    <t>Consolidated Planning Grants (FTA/FHWA Transfers)</t>
  </si>
  <si>
    <t>FHWA Ferry Boat Construction &amp; Misc. (Sect. 70)</t>
  </si>
  <si>
    <t>TOD Planning Pilot Program (20005b)</t>
  </si>
  <si>
    <t>WMATA Rail Safety (Section 75/2008)</t>
  </si>
  <si>
    <t>Other Specialized Programs - Subtotal</t>
  </si>
  <si>
    <t>Grand Total</t>
  </si>
  <si>
    <t>*Multi-Source Grants include multiple FTA funding programs in the same award.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</si>
</sst>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0" fontId="1" fillId="0" borderId="0" xfId="1"/>
    <xf numFmtId="0" fontId="3" fillId="0" borderId="3" xfId="1" applyFont="1" applyFill="1" applyBorder="1"/>
    <xf numFmtId="0" fontId="3" fillId="0" borderId="4" xfId="1" applyFont="1" applyFill="1" applyBorder="1" applyAlignment="1">
      <alignment horizontal="center" wrapText="1"/>
    </xf>
    <xf numFmtId="0" fontId="2" fillId="3" borderId="5" xfId="1" applyFont="1" applyFill="1" applyBorder="1" applyAlignment="1">
      <alignment horizontal="center" wrapText="1"/>
    </xf>
    <xf numFmtId="0" fontId="1" fillId="0" borderId="0" xfId="1" applyFill="1"/>
    <xf numFmtId="0" fontId="3" fillId="0" borderId="6" xfId="1" applyFont="1" applyFill="1" applyBorder="1"/>
    <xf numFmtId="0" fontId="3" fillId="0" borderId="7" xfId="1" applyFont="1" applyFill="1" applyBorder="1" applyAlignment="1">
      <alignment horizontal="center" wrapText="1"/>
    </xf>
    <xf numFmtId="0" fontId="2" fillId="3" borderId="8" xfId="1" applyFont="1" applyFill="1" applyBorder="1" applyAlignment="1">
      <alignment horizontal="center" wrapText="1"/>
    </xf>
    <xf numFmtId="0" fontId="3" fillId="0" borderId="9" xfId="1" applyFont="1" applyBorder="1"/>
    <xf numFmtId="0" fontId="3" fillId="0" borderId="7" xfId="1" applyFont="1" applyBorder="1" applyAlignment="1">
      <alignment horizontal="center"/>
    </xf>
    <xf numFmtId="164" fontId="3" fillId="3" borderId="8" xfId="2" applyNumberFormat="1" applyFont="1" applyFill="1" applyBorder="1" applyAlignment="1">
      <alignment horizontal="right"/>
    </xf>
    <xf numFmtId="0" fontId="2" fillId="3" borderId="10" xfId="1" applyFont="1" applyFill="1" applyBorder="1" applyAlignment="1">
      <alignment horizontal="left" indent="5"/>
    </xf>
    <xf numFmtId="0" fontId="2" fillId="3" borderId="11" xfId="1" applyFont="1" applyFill="1" applyBorder="1" applyAlignment="1">
      <alignment horizontal="center"/>
    </xf>
    <xf numFmtId="164" fontId="2" fillId="3" borderId="12" xfId="2" applyNumberFormat="1" applyFont="1" applyFill="1" applyBorder="1" applyAlignment="1">
      <alignment horizontal="right"/>
    </xf>
    <xf numFmtId="0" fontId="3" fillId="0" borderId="13" xfId="1" applyFont="1" applyBorder="1"/>
    <xf numFmtId="3" fontId="3" fillId="0" borderId="14" xfId="1" applyNumberFormat="1" applyFont="1" applyBorder="1" applyAlignment="1">
      <alignment horizontal="center"/>
    </xf>
    <xf numFmtId="164" fontId="3" fillId="3" borderId="15" xfId="2" applyNumberFormat="1" applyFont="1" applyFill="1" applyBorder="1" applyAlignment="1">
      <alignment horizontal="right"/>
    </xf>
    <xf numFmtId="3" fontId="2" fillId="3" borderId="11" xfId="1" applyNumberFormat="1" applyFont="1" applyFill="1" applyBorder="1" applyAlignment="1">
      <alignment horizontal="center"/>
    </xf>
    <xf numFmtId="3" fontId="3" fillId="0" borderId="7" xfId="1" applyNumberFormat="1" applyFont="1" applyBorder="1" applyAlignment="1">
      <alignment horizontal="center"/>
    </xf>
    <xf numFmtId="0" fontId="3" fillId="0" borderId="16" xfId="1" applyFont="1" applyBorder="1"/>
    <xf numFmtId="3" fontId="3" fillId="0" borderId="17" xfId="1" applyNumberFormat="1" applyFont="1" applyBorder="1" applyAlignment="1">
      <alignment horizontal="center"/>
    </xf>
    <xf numFmtId="164" fontId="3" fillId="3" borderId="18" xfId="2" applyNumberFormat="1" applyFont="1" applyFill="1" applyBorder="1" applyAlignment="1">
      <alignment horizontal="right"/>
    </xf>
    <xf numFmtId="0" fontId="3" fillId="0" borderId="17" xfId="1" applyFont="1" applyBorder="1" applyAlignment="1">
      <alignment horizontal="center"/>
    </xf>
    <xf numFmtId="164" fontId="2" fillId="3" borderId="12" xfId="2" applyNumberFormat="1" applyFont="1" applyFill="1" applyBorder="1" applyAlignment="1"/>
    <xf numFmtId="0" fontId="3" fillId="0" borderId="16" xfId="1" applyFont="1" applyFill="1" applyBorder="1"/>
    <xf numFmtId="0" fontId="3" fillId="0" borderId="17" xfId="1" applyFont="1" applyFill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2" fillId="3" borderId="19" xfId="1" applyFont="1" applyFill="1" applyBorder="1" applyAlignment="1">
      <alignment horizontal="left" indent="5"/>
    </xf>
    <xf numFmtId="3" fontId="2" fillId="3" borderId="20" xfId="1" applyNumberFormat="1" applyFont="1" applyFill="1" applyBorder="1" applyAlignment="1">
      <alignment horizontal="center"/>
    </xf>
    <xf numFmtId="164" fontId="2" fillId="3" borderId="21" xfId="1" applyNumberFormat="1" applyFont="1" applyFill="1" applyBorder="1" applyAlignment="1">
      <alignment horizontal="right"/>
    </xf>
    <xf numFmtId="0" fontId="2" fillId="3" borderId="22" xfId="1" applyFont="1" applyFill="1" applyBorder="1"/>
    <xf numFmtId="3" fontId="2" fillId="3" borderId="23" xfId="1" applyNumberFormat="1" applyFont="1" applyFill="1" applyBorder="1" applyAlignment="1">
      <alignment horizontal="center"/>
    </xf>
    <xf numFmtId="164" fontId="2" fillId="3" borderId="24" xfId="1" applyNumberFormat="1" applyFont="1" applyFill="1" applyBorder="1" applyAlignment="1">
      <alignment horizontal="right"/>
    </xf>
    <xf numFmtId="0" fontId="4" fillId="0" borderId="0" xfId="1" applyFont="1" applyAlignment="1">
      <alignment horizontal="left"/>
    </xf>
  </cellXfs>
  <cellStyles count="3">
    <cellStyle name="Normal" xfId="0" builtinId="0"/>
    <cellStyle name="Normal 2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12</xdr:col>
      <xdr:colOff>652799</xdr:colOff>
      <xdr:row>19</xdr:row>
      <xdr:rowOff>15578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FDDA5D-10C0-4AB1-97BC-406044AB1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6525" y="0"/>
          <a:ext cx="5910599" cy="4073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tabSelected="1" workbookViewId="0"/>
  </sheetViews>
  <sheetFormatPr defaultColWidth="9.85546875" defaultRowHeight="15" x14ac:dyDescent="0.25"/>
  <cols>
    <col min="1" max="1" width="70.140625" style="4" customWidth="1"/>
    <col min="2" max="2" width="10.42578125" style="4" customWidth="1"/>
    <col min="3" max="3" width="10.7109375" style="4" customWidth="1"/>
    <col min="4" max="4" width="6" style="4" customWidth="1"/>
    <col min="5" max="16384" width="9.85546875" style="4"/>
  </cols>
  <sheetData>
    <row r="1" spans="1:3" ht="45.75" thickBot="1" x14ac:dyDescent="0.3">
      <c r="A1" s="1" t="s">
        <v>0</v>
      </c>
      <c r="B1" s="2" t="s">
        <v>1</v>
      </c>
      <c r="C1" s="3" t="s">
        <v>2</v>
      </c>
    </row>
    <row r="2" spans="1:3" s="8" customFormat="1" x14ac:dyDescent="0.25">
      <c r="A2" s="5" t="s">
        <v>3</v>
      </c>
      <c r="B2" s="6">
        <v>97</v>
      </c>
      <c r="C2" s="7"/>
    </row>
    <row r="3" spans="1:3" s="8" customFormat="1" x14ac:dyDescent="0.25">
      <c r="A3" s="9" t="s">
        <v>4</v>
      </c>
      <c r="B3" s="10">
        <v>229</v>
      </c>
      <c r="C3" s="11"/>
    </row>
    <row r="4" spans="1:3" x14ac:dyDescent="0.25">
      <c r="A4" s="12" t="s">
        <v>5</v>
      </c>
      <c r="B4" s="13">
        <v>34</v>
      </c>
      <c r="C4" s="14"/>
    </row>
    <row r="5" spans="1:3" ht="15.75" thickBot="1" x14ac:dyDescent="0.3">
      <c r="A5" s="15" t="s">
        <v>6</v>
      </c>
      <c r="B5" s="16">
        <f>SUM(B2:B4)</f>
        <v>360</v>
      </c>
      <c r="C5" s="17">
        <f>B5/B38</f>
        <v>0.17595307917888564</v>
      </c>
    </row>
    <row r="6" spans="1:3" x14ac:dyDescent="0.25">
      <c r="A6" s="18" t="s">
        <v>7</v>
      </c>
      <c r="B6" s="19">
        <v>24</v>
      </c>
      <c r="C6" s="20"/>
    </row>
    <row r="7" spans="1:3" x14ac:dyDescent="0.25">
      <c r="A7" s="18" t="s">
        <v>8</v>
      </c>
      <c r="B7" s="19">
        <v>3</v>
      </c>
      <c r="C7" s="20"/>
    </row>
    <row r="8" spans="1:3" ht="15.75" thickBot="1" x14ac:dyDescent="0.3">
      <c r="A8" s="15" t="s">
        <v>9</v>
      </c>
      <c r="B8" s="21">
        <f>SUM(B6:B7)</f>
        <v>27</v>
      </c>
      <c r="C8" s="17">
        <f>B8/B38</f>
        <v>1.3196480938416423E-2</v>
      </c>
    </row>
    <row r="9" spans="1:3" x14ac:dyDescent="0.25">
      <c r="A9" s="12" t="s">
        <v>10</v>
      </c>
      <c r="B9" s="22">
        <v>183</v>
      </c>
      <c r="C9" s="14"/>
    </row>
    <row r="10" spans="1:3" x14ac:dyDescent="0.25">
      <c r="A10" s="18" t="s">
        <v>11</v>
      </c>
      <c r="B10" s="19">
        <v>5</v>
      </c>
      <c r="C10" s="20"/>
    </row>
    <row r="11" spans="1:3" ht="15.75" thickBot="1" x14ac:dyDescent="0.3">
      <c r="A11" s="15" t="s">
        <v>12</v>
      </c>
      <c r="B11" s="21">
        <f>SUM(B9:B10)</f>
        <v>188</v>
      </c>
      <c r="C11" s="17">
        <f>B11/B38</f>
        <v>9.1886608015640275E-2</v>
      </c>
    </row>
    <row r="12" spans="1:3" x14ac:dyDescent="0.25">
      <c r="A12" s="23" t="s">
        <v>13</v>
      </c>
      <c r="B12" s="24">
        <v>1</v>
      </c>
      <c r="C12" s="25"/>
    </row>
    <row r="13" spans="1:3" x14ac:dyDescent="0.25">
      <c r="A13" s="23" t="s">
        <v>14</v>
      </c>
      <c r="B13" s="26">
        <v>11</v>
      </c>
      <c r="C13" s="25"/>
    </row>
    <row r="14" spans="1:3" ht="15.75" thickBot="1" x14ac:dyDescent="0.3">
      <c r="A14" s="15" t="s">
        <v>15</v>
      </c>
      <c r="B14" s="21">
        <f>SUM(B12:B13)</f>
        <v>12</v>
      </c>
      <c r="C14" s="17">
        <f>B14/B38</f>
        <v>5.8651026392961877E-3</v>
      </c>
    </row>
    <row r="15" spans="1:3" x14ac:dyDescent="0.25">
      <c r="A15" s="12" t="s">
        <v>16</v>
      </c>
      <c r="B15" s="13">
        <v>235</v>
      </c>
      <c r="C15" s="14"/>
    </row>
    <row r="16" spans="1:3" ht="15.75" thickBot="1" x14ac:dyDescent="0.3">
      <c r="A16" s="15" t="s">
        <v>17</v>
      </c>
      <c r="B16" s="16">
        <f>SUM(B15)</f>
        <v>235</v>
      </c>
      <c r="C16" s="17">
        <f>B16/B38</f>
        <v>0.11485826001955034</v>
      </c>
    </row>
    <row r="17" spans="1:3" x14ac:dyDescent="0.25">
      <c r="A17" s="12" t="s">
        <v>18</v>
      </c>
      <c r="B17" s="22">
        <v>75</v>
      </c>
      <c r="C17" s="14"/>
    </row>
    <row r="18" spans="1:3" x14ac:dyDescent="0.25">
      <c r="A18" s="23" t="s">
        <v>19</v>
      </c>
      <c r="B18" s="24">
        <v>25</v>
      </c>
      <c r="C18" s="25"/>
    </row>
    <row r="19" spans="1:3" x14ac:dyDescent="0.25">
      <c r="A19" s="23" t="s">
        <v>20</v>
      </c>
      <c r="B19" s="24">
        <v>97</v>
      </c>
      <c r="C19" s="25"/>
    </row>
    <row r="20" spans="1:3" x14ac:dyDescent="0.25">
      <c r="A20" s="18" t="s">
        <v>21</v>
      </c>
      <c r="B20" s="19">
        <v>14</v>
      </c>
      <c r="C20" s="20"/>
    </row>
    <row r="21" spans="1:3" ht="15.75" thickBot="1" x14ac:dyDescent="0.3">
      <c r="A21" s="15" t="s">
        <v>22</v>
      </c>
      <c r="B21" s="21">
        <f>SUM(B17:B20)</f>
        <v>211</v>
      </c>
      <c r="C21" s="17">
        <f>B21/B38</f>
        <v>0.10312805474095797</v>
      </c>
    </row>
    <row r="22" spans="1:3" x14ac:dyDescent="0.25">
      <c r="A22" s="12" t="s">
        <v>23</v>
      </c>
      <c r="B22" s="13">
        <v>76</v>
      </c>
      <c r="C22" s="14"/>
    </row>
    <row r="23" spans="1:3" ht="15.75" thickBot="1" x14ac:dyDescent="0.3">
      <c r="A23" s="15" t="s">
        <v>24</v>
      </c>
      <c r="B23" s="16">
        <f>SUM(B22)</f>
        <v>76</v>
      </c>
      <c r="C23" s="17">
        <f>B23/B38</f>
        <v>3.7145650048875857E-2</v>
      </c>
    </row>
    <row r="24" spans="1:3" x14ac:dyDescent="0.25">
      <c r="A24" s="12" t="s">
        <v>25</v>
      </c>
      <c r="B24" s="13">
        <v>3</v>
      </c>
      <c r="C24" s="14"/>
    </row>
    <row r="25" spans="1:3" ht="15.75" thickBot="1" x14ac:dyDescent="0.3">
      <c r="A25" s="15" t="s">
        <v>26</v>
      </c>
      <c r="B25" s="16">
        <f>SUM(B24:B24)</f>
        <v>3</v>
      </c>
      <c r="C25" s="27">
        <f>B25/B38</f>
        <v>1.4662756598240469E-3</v>
      </c>
    </row>
    <row r="26" spans="1:3" x14ac:dyDescent="0.25">
      <c r="A26" s="12" t="s">
        <v>27</v>
      </c>
      <c r="B26" s="22">
        <v>10</v>
      </c>
      <c r="C26" s="14"/>
    </row>
    <row r="27" spans="1:3" x14ac:dyDescent="0.25">
      <c r="A27" s="23" t="s">
        <v>28</v>
      </c>
      <c r="B27" s="24">
        <v>595</v>
      </c>
      <c r="C27" s="25"/>
    </row>
    <row r="28" spans="1:3" x14ac:dyDescent="0.25">
      <c r="A28" s="18" t="s">
        <v>29</v>
      </c>
      <c r="B28" s="19">
        <v>217</v>
      </c>
      <c r="C28" s="20"/>
    </row>
    <row r="29" spans="1:3" ht="15.75" thickBot="1" x14ac:dyDescent="0.3">
      <c r="A29" s="15" t="s">
        <v>30</v>
      </c>
      <c r="B29" s="21">
        <f>SUM(B26:B28)</f>
        <v>822</v>
      </c>
      <c r="C29" s="17">
        <f>B29/B38</f>
        <v>0.40175953079178883</v>
      </c>
    </row>
    <row r="30" spans="1:3" x14ac:dyDescent="0.25">
      <c r="A30" s="12" t="s">
        <v>31</v>
      </c>
      <c r="B30" s="22">
        <v>4</v>
      </c>
      <c r="C30" s="14"/>
    </row>
    <row r="31" spans="1:3" x14ac:dyDescent="0.25">
      <c r="A31" s="23" t="s">
        <v>32</v>
      </c>
      <c r="B31" s="26">
        <v>42</v>
      </c>
      <c r="C31" s="25"/>
    </row>
    <row r="32" spans="1:3" x14ac:dyDescent="0.25">
      <c r="A32" s="28" t="s">
        <v>33</v>
      </c>
      <c r="B32" s="29">
        <v>31</v>
      </c>
      <c r="C32" s="25"/>
    </row>
    <row r="33" spans="1:3" x14ac:dyDescent="0.25">
      <c r="A33" s="23" t="s">
        <v>34</v>
      </c>
      <c r="B33" s="26">
        <v>4</v>
      </c>
      <c r="C33" s="25"/>
    </row>
    <row r="34" spans="1:3" x14ac:dyDescent="0.25">
      <c r="A34" s="18" t="s">
        <v>35</v>
      </c>
      <c r="B34" s="30">
        <v>12</v>
      </c>
      <c r="C34" s="20"/>
    </row>
    <row r="35" spans="1:3" x14ac:dyDescent="0.25">
      <c r="A35" s="18" t="s">
        <v>36</v>
      </c>
      <c r="B35" s="30">
        <v>18</v>
      </c>
      <c r="C35" s="20"/>
    </row>
    <row r="36" spans="1:3" x14ac:dyDescent="0.25">
      <c r="A36" s="18" t="s">
        <v>37</v>
      </c>
      <c r="B36" s="30">
        <v>1</v>
      </c>
      <c r="C36" s="20"/>
    </row>
    <row r="37" spans="1:3" ht="15.75" thickBot="1" x14ac:dyDescent="0.3">
      <c r="A37" s="31" t="s">
        <v>38</v>
      </c>
      <c r="B37" s="32">
        <f>SUM(B30:B36)</f>
        <v>112</v>
      </c>
      <c r="C37" s="33">
        <f>B37/B38</f>
        <v>5.4740957966764418E-2</v>
      </c>
    </row>
    <row r="38" spans="1:3" ht="16.5" thickTop="1" thickBot="1" x14ac:dyDescent="0.3">
      <c r="A38" s="34" t="s">
        <v>39</v>
      </c>
      <c r="B38" s="35">
        <f>SUM(B37,B29,B25,B23,B21,B16,B14,B11,B8,B5)</f>
        <v>2046</v>
      </c>
      <c r="C38" s="36">
        <f>SUM(C37,C5,C8,C11,C14,C16,C21,C23,C25,C29)</f>
        <v>1</v>
      </c>
    </row>
    <row r="40" spans="1:3" x14ac:dyDescent="0.25">
      <c r="A40" s="37" t="s">
        <v>40</v>
      </c>
      <c r="B40" s="37"/>
      <c r="C40" s="37"/>
    </row>
    <row r="50" ht="6.75" customHeight="1" x14ac:dyDescent="0.25"/>
  </sheetData>
  <mergeCells count="1">
    <mergeCell ref="A40:C40"/>
  </mergeCells>
  <pageMargins left="0.7" right="0.7" top="0.75" bottom="0.75" header="0.3" footer="0.3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FY19 Grants by Prog 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2019 Grants Awarded by Program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Ullah, Waseem CTR (FTA)</cp:lastModifiedBy>
  <dcterms:created xsi:type="dcterms:W3CDTF">2020-01-22T16:40:06Z</dcterms:created>
  <dcterms:modified xsi:type="dcterms:W3CDTF">2020-02-09T18:55:06Z</dcterms:modified>
</cp:coreProperties>
</file>