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S:\Statistical Summaries FY 2018\FY 2018 Statistical Summaries Tables\"/>
    </mc:Choice>
  </mc:AlternateContent>
  <bookViews>
    <workbookView xWindow="0" yWindow="0" windowWidth="23040" windowHeight="9105"/>
  </bookViews>
  <sheets>
    <sheet name="22a by City " sheetId="4" r:id="rId1"/>
    <sheet name="22 by State" sheetId="3" r:id="rId2"/>
  </sheets>
  <definedNames>
    <definedName name="_xlnm._FilterDatabase" localSheetId="1" hidden="1">'22 by State'!$A$2:$C$2</definedName>
    <definedName name="_xlnm._FilterDatabase" localSheetId="0" hidden="1">'22a by City '!$A$2:$E$2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4" l="1"/>
  <c r="D18" i="4"/>
  <c r="E18" i="4"/>
  <c r="B18" i="3" l="1"/>
  <c r="C17" i="3" s="1"/>
  <c r="C3" i="3" l="1"/>
  <c r="C6" i="3"/>
  <c r="C7" i="3"/>
  <c r="C11" i="3"/>
  <c r="C14" i="3"/>
  <c r="C18" i="3"/>
  <c r="C16" i="3"/>
  <c r="C15" i="3"/>
  <c r="C13" i="3"/>
  <c r="C12" i="3"/>
  <c r="C10" i="3"/>
  <c r="C9" i="3"/>
  <c r="C8" i="3"/>
  <c r="C5" i="3"/>
  <c r="C4" i="3"/>
</calcChain>
</file>

<file path=xl/sharedStrings.xml><?xml version="1.0" encoding="utf-8"?>
<sst xmlns="http://schemas.openxmlformats.org/spreadsheetml/2006/main" count="60" uniqueCount="41">
  <si>
    <t>Recipient City</t>
  </si>
  <si>
    <t>Recipient State</t>
  </si>
  <si>
    <t>SAN FRANCISCO</t>
  </si>
  <si>
    <t>CA</t>
  </si>
  <si>
    <t>WASHINGTON</t>
  </si>
  <si>
    <t>DC</t>
  </si>
  <si>
    <t>ATLANTA</t>
  </si>
  <si>
    <t>GA</t>
  </si>
  <si>
    <t>HARRISBURG</t>
  </si>
  <si>
    <t>PA</t>
  </si>
  <si>
    <t>SAN JUAN</t>
  </si>
  <si>
    <t>PR</t>
  </si>
  <si>
    <t>NASHVILLE</t>
  </si>
  <si>
    <t>TN</t>
  </si>
  <si>
    <t>MADISON</t>
  </si>
  <si>
    <t>WI</t>
  </si>
  <si>
    <t>Grand Total</t>
  </si>
  <si>
    <t>Total FTA Amount</t>
  </si>
  <si>
    <t>Total  Non-FTA Amount</t>
  </si>
  <si>
    <t>Total Budget Amount</t>
  </si>
  <si>
    <t>State</t>
  </si>
  <si>
    <t>%</t>
  </si>
  <si>
    <t>This table identifies funds awarded to the cities where FTA recipients are headquarted, however in some cases recipients provide transit service in other portions of the state either idrectly or via subawards to subrecipients. For additional information on the location in which services are being provided, please contact your FTA regional office at https://www.transit.dot.gov/about/regional-offices/regional-offices</t>
  </si>
  <si>
    <t>BALTIMORE</t>
  </si>
  <si>
    <t>MD</t>
  </si>
  <si>
    <t>OKLAHOMA CITY</t>
  </si>
  <si>
    <t>OK</t>
  </si>
  <si>
    <t>LANSING</t>
  </si>
  <si>
    <t>MI</t>
  </si>
  <si>
    <t>OLYMPIA</t>
  </si>
  <si>
    <t>WA</t>
  </si>
  <si>
    <t>RALEIGH</t>
  </si>
  <si>
    <t>NC</t>
  </si>
  <si>
    <t>RICHMOND</t>
  </si>
  <si>
    <t>VA</t>
  </si>
  <si>
    <t>SAINT PAUL</t>
  </si>
  <si>
    <t>MN</t>
  </si>
  <si>
    <t>SPRINGFIELD</t>
  </si>
  <si>
    <t>IL</t>
  </si>
  <si>
    <t>****This table only shows the recipient city or state that received funding under this program in FY 2018.</t>
  </si>
  <si>
    <t>Table 22: FY 18 State Safety Oversight Program Funds Awarded by City and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</si>
</sst>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0.0%"/>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6"/>
      <color theme="1"/>
      <name val="Calibri"/>
      <family val="2"/>
      <scheme val="minor"/>
    </font>
    <font>
      <i/>
      <sz val="11"/>
      <color theme="1"/>
      <name val="Calibri"/>
      <family val="2"/>
      <scheme val="minor"/>
    </font>
  </fonts>
  <fills count="2">
    <fill>
      <patternFill patternType="none"/>
    </fill>
    <fill>
      <patternFill patternType="gray125"/>
    </fill>
  </fills>
  <borders count="15">
    <border>
      <left/>
      <right/>
      <top/>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dashed">
        <color auto="1"/>
      </left>
      <right style="dashed">
        <color auto="1"/>
      </right>
      <top/>
      <bottom style="dashed">
        <color auto="1"/>
      </bottom>
      <diagonal/>
    </border>
    <border>
      <left/>
      <right/>
      <top/>
      <bottom style="medium">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8">
    <xf numFmtId="0" fontId="0" fillId="0" borderId="0" xfId="0"/>
    <xf numFmtId="44" fontId="0" fillId="0" borderId="0" xfId="0" applyNumberFormat="1"/>
    <xf numFmtId="44" fontId="2" fillId="0" borderId="1" xfId="1" applyFont="1" applyBorder="1" applyAlignment="1">
      <alignment vertical="center"/>
    </xf>
    <xf numFmtId="44" fontId="2" fillId="0" borderId="2" xfId="1" applyFont="1" applyBorder="1" applyAlignment="1">
      <alignment vertical="center"/>
    </xf>
    <xf numFmtId="44" fontId="2" fillId="0" borderId="3" xfId="1" applyFont="1" applyBorder="1" applyAlignment="1">
      <alignment vertical="center"/>
    </xf>
    <xf numFmtId="44" fontId="0" fillId="0" borderId="4" xfId="1" applyFont="1" applyBorder="1"/>
    <xf numFmtId="44" fontId="0" fillId="0" borderId="5" xfId="1" applyFont="1" applyBorder="1"/>
    <xf numFmtId="44" fontId="2" fillId="0" borderId="7" xfId="1" applyFont="1" applyBorder="1"/>
    <xf numFmtId="44" fontId="2" fillId="0" borderId="8" xfId="1" applyFont="1" applyBorder="1"/>
    <xf numFmtId="164" fontId="0" fillId="0" borderId="0" xfId="2" applyNumberFormat="1" applyFont="1"/>
    <xf numFmtId="0" fontId="2" fillId="0" borderId="10" xfId="0" applyFont="1" applyBorder="1" applyAlignment="1">
      <alignment horizontal="center" vertical="center"/>
    </xf>
    <xf numFmtId="44" fontId="2" fillId="0" borderId="11" xfId="0" applyNumberFormat="1" applyFont="1" applyBorder="1" applyAlignment="1">
      <alignment horizontal="center" vertical="center"/>
    </xf>
    <xf numFmtId="164" fontId="2" fillId="0" borderId="12" xfId="2" applyNumberFormat="1" applyFont="1" applyFill="1" applyBorder="1" applyAlignment="1">
      <alignment horizontal="center" vertical="center"/>
    </xf>
    <xf numFmtId="0" fontId="0" fillId="0" borderId="4" xfId="0" applyBorder="1"/>
    <xf numFmtId="164" fontId="0" fillId="0" borderId="6" xfId="2" applyNumberFormat="1" applyFont="1" applyBorder="1"/>
    <xf numFmtId="0" fontId="2" fillId="0" borderId="7" xfId="0" applyFont="1" applyBorder="1"/>
    <xf numFmtId="164" fontId="2" fillId="0" borderId="9" xfId="2" applyNumberFormat="1" applyFont="1" applyBorder="1"/>
    <xf numFmtId="0" fontId="2" fillId="0" borderId="0" xfId="0" applyFont="1"/>
    <xf numFmtId="0" fontId="4" fillId="0" borderId="0" xfId="0" applyFont="1"/>
    <xf numFmtId="5" fontId="0" fillId="0" borderId="5" xfId="1" applyNumberFormat="1" applyFont="1" applyBorder="1" applyAlignment="1">
      <alignment horizontal="left"/>
    </xf>
    <xf numFmtId="5" fontId="0" fillId="0" borderId="6" xfId="1" applyNumberFormat="1" applyFont="1" applyBorder="1" applyAlignment="1">
      <alignment horizontal="left"/>
    </xf>
    <xf numFmtId="5" fontId="2" fillId="0" borderId="8" xfId="1" applyNumberFormat="1" applyFont="1" applyBorder="1" applyAlignment="1">
      <alignment horizontal="left"/>
    </xf>
    <xf numFmtId="5" fontId="0" fillId="0" borderId="13" xfId="0" applyNumberFormat="1" applyBorder="1"/>
    <xf numFmtId="5" fontId="2" fillId="0" borderId="8" xfId="0" applyNumberFormat="1" applyFont="1" applyBorder="1"/>
    <xf numFmtId="0" fontId="0" fillId="0" borderId="0" xfId="0" applyAlignment="1">
      <alignment wrapText="1"/>
    </xf>
    <xf numFmtId="0" fontId="3" fillId="0" borderId="14" xfId="0" applyFont="1" applyBorder="1" applyAlignment="1">
      <alignment horizontal="center" wrapText="1"/>
    </xf>
    <xf numFmtId="0" fontId="5" fillId="0" borderId="0" xfId="0" applyFont="1" applyAlignment="1">
      <alignment horizontal="left" wrapText="1"/>
    </xf>
    <xf numFmtId="5" fontId="2" fillId="0" borderId="9" xfId="1" applyNumberFormat="1" applyFont="1" applyBorder="1" applyAlignment="1">
      <alignment horizontal="left"/>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abSelected="1" zoomScaleNormal="100" workbookViewId="0">
      <pane ySplit="2" topLeftCell="A3" activePane="bottomLeft" state="frozen"/>
      <selection pane="bottomLeft" activeCell="K22" sqref="K22"/>
    </sheetView>
  </sheetViews>
  <sheetFormatPr defaultRowHeight="15" x14ac:dyDescent="0.25"/>
  <cols>
    <col min="1" max="1" width="15.42578125" bestFit="1" customWidth="1"/>
    <col min="2" max="2" width="15.85546875" customWidth="1"/>
    <col min="3" max="3" width="17.7109375" bestFit="1" customWidth="1"/>
    <col min="4" max="4" width="22.42578125" bestFit="1" customWidth="1"/>
    <col min="5" max="5" width="24.42578125" customWidth="1"/>
  </cols>
  <sheetData>
    <row r="1" spans="1:5" s="18" customFormat="1" ht="49.9" customHeight="1" thickBot="1" x14ac:dyDescent="0.4">
      <c r="A1" s="25" t="s">
        <v>40</v>
      </c>
      <c r="B1" s="25"/>
      <c r="C1" s="25"/>
      <c r="D1" s="25"/>
      <c r="E1" s="25"/>
    </row>
    <row r="2" spans="1:5" ht="28.9" customHeight="1" x14ac:dyDescent="0.25">
      <c r="A2" s="2" t="s">
        <v>0</v>
      </c>
      <c r="B2" s="3" t="s">
        <v>1</v>
      </c>
      <c r="C2" s="3" t="s">
        <v>17</v>
      </c>
      <c r="D2" s="3" t="s">
        <v>18</v>
      </c>
      <c r="E2" s="4" t="s">
        <v>19</v>
      </c>
    </row>
    <row r="3" spans="1:5" x14ac:dyDescent="0.25">
      <c r="A3" s="5" t="s">
        <v>6</v>
      </c>
      <c r="B3" s="6" t="s">
        <v>7</v>
      </c>
      <c r="C3" s="19">
        <v>830384</v>
      </c>
      <c r="D3" s="19">
        <v>207594</v>
      </c>
      <c r="E3" s="20">
        <v>1037978</v>
      </c>
    </row>
    <row r="4" spans="1:5" x14ac:dyDescent="0.25">
      <c r="A4" s="5" t="s">
        <v>23</v>
      </c>
      <c r="B4" s="6" t="s">
        <v>24</v>
      </c>
      <c r="C4" s="19">
        <v>603506</v>
      </c>
      <c r="D4" s="19">
        <v>150878</v>
      </c>
      <c r="E4" s="20">
        <v>754384</v>
      </c>
    </row>
    <row r="5" spans="1:5" x14ac:dyDescent="0.25">
      <c r="A5" s="5" t="s">
        <v>8</v>
      </c>
      <c r="B5" s="6" t="s">
        <v>9</v>
      </c>
      <c r="C5" s="19">
        <v>1350566</v>
      </c>
      <c r="D5" s="19">
        <v>337642</v>
      </c>
      <c r="E5" s="20">
        <v>1688208</v>
      </c>
    </row>
    <row r="6" spans="1:5" x14ac:dyDescent="0.25">
      <c r="A6" s="5" t="s">
        <v>27</v>
      </c>
      <c r="B6" s="6" t="s">
        <v>28</v>
      </c>
      <c r="C6" s="19">
        <v>295301</v>
      </c>
      <c r="D6" s="19">
        <v>73825</v>
      </c>
      <c r="E6" s="20">
        <v>369126</v>
      </c>
    </row>
    <row r="7" spans="1:5" x14ac:dyDescent="0.25">
      <c r="A7" s="5" t="s">
        <v>14</v>
      </c>
      <c r="B7" s="6" t="s">
        <v>15</v>
      </c>
      <c r="C7" s="19">
        <v>287173</v>
      </c>
      <c r="D7" s="19">
        <v>71362</v>
      </c>
      <c r="E7" s="20">
        <v>358535</v>
      </c>
    </row>
    <row r="8" spans="1:5" x14ac:dyDescent="0.25">
      <c r="A8" s="5" t="s">
        <v>12</v>
      </c>
      <c r="B8" s="6" t="s">
        <v>13</v>
      </c>
      <c r="C8" s="19">
        <v>312951</v>
      </c>
      <c r="D8" s="19">
        <v>78238</v>
      </c>
      <c r="E8" s="20">
        <v>391189</v>
      </c>
    </row>
    <row r="9" spans="1:5" x14ac:dyDescent="0.25">
      <c r="A9" s="5" t="s">
        <v>25</v>
      </c>
      <c r="B9" s="6" t="s">
        <v>26</v>
      </c>
      <c r="C9" s="19">
        <v>218165</v>
      </c>
      <c r="D9" s="19">
        <v>54542</v>
      </c>
      <c r="E9" s="20">
        <v>272707</v>
      </c>
    </row>
    <row r="10" spans="1:5" x14ac:dyDescent="0.25">
      <c r="A10" s="5" t="s">
        <v>29</v>
      </c>
      <c r="B10" s="6" t="s">
        <v>30</v>
      </c>
      <c r="C10" s="19">
        <v>559445</v>
      </c>
      <c r="D10" s="19">
        <v>0</v>
      </c>
      <c r="E10" s="20">
        <v>559445</v>
      </c>
    </row>
    <row r="11" spans="1:5" x14ac:dyDescent="0.25">
      <c r="A11" s="5" t="s">
        <v>31</v>
      </c>
      <c r="B11" s="6" t="s">
        <v>32</v>
      </c>
      <c r="C11" s="19">
        <v>343847</v>
      </c>
      <c r="D11" s="19">
        <v>85960</v>
      </c>
      <c r="E11" s="20">
        <v>429807</v>
      </c>
    </row>
    <row r="12" spans="1:5" x14ac:dyDescent="0.25">
      <c r="A12" s="5" t="s">
        <v>33</v>
      </c>
      <c r="B12" s="6" t="s">
        <v>34</v>
      </c>
      <c r="C12" s="19">
        <v>259511</v>
      </c>
      <c r="D12" s="19">
        <v>64878</v>
      </c>
      <c r="E12" s="20">
        <v>324389</v>
      </c>
    </row>
    <row r="13" spans="1:5" x14ac:dyDescent="0.25">
      <c r="A13" s="5" t="s">
        <v>35</v>
      </c>
      <c r="B13" s="6" t="s">
        <v>36</v>
      </c>
      <c r="C13" s="19">
        <v>384531</v>
      </c>
      <c r="D13" s="19">
        <v>96133</v>
      </c>
      <c r="E13" s="20">
        <v>480664</v>
      </c>
    </row>
    <row r="14" spans="1:5" x14ac:dyDescent="0.25">
      <c r="A14" s="5" t="s">
        <v>2</v>
      </c>
      <c r="B14" s="6" t="s">
        <v>3</v>
      </c>
      <c r="C14" s="19">
        <v>3072489</v>
      </c>
      <c r="D14" s="19">
        <v>768122</v>
      </c>
      <c r="E14" s="20">
        <v>3840611</v>
      </c>
    </row>
    <row r="15" spans="1:5" x14ac:dyDescent="0.25">
      <c r="A15" s="5" t="s">
        <v>10</v>
      </c>
      <c r="B15" s="6" t="s">
        <v>11</v>
      </c>
      <c r="C15" s="19">
        <v>303543</v>
      </c>
      <c r="D15" s="19">
        <v>75886</v>
      </c>
      <c r="E15" s="20">
        <v>379429</v>
      </c>
    </row>
    <row r="16" spans="1:5" x14ac:dyDescent="0.25">
      <c r="A16" s="5" t="s">
        <v>37</v>
      </c>
      <c r="B16" s="6" t="s">
        <v>38</v>
      </c>
      <c r="C16" s="19">
        <v>3843797</v>
      </c>
      <c r="D16" s="19">
        <v>0</v>
      </c>
      <c r="E16" s="20">
        <v>3843797</v>
      </c>
    </row>
    <row r="17" spans="1:5" x14ac:dyDescent="0.25">
      <c r="A17" s="5" t="s">
        <v>4</v>
      </c>
      <c r="B17" s="6" t="s">
        <v>5</v>
      </c>
      <c r="C17" s="19">
        <v>1794639</v>
      </c>
      <c r="D17" s="19">
        <v>448661</v>
      </c>
      <c r="E17" s="20">
        <v>2243300</v>
      </c>
    </row>
    <row r="18" spans="1:5" ht="15.75" thickBot="1" x14ac:dyDescent="0.3">
      <c r="A18" s="7" t="s">
        <v>16</v>
      </c>
      <c r="B18" s="8"/>
      <c r="C18" s="21">
        <f>SUM(C3:C17)</f>
        <v>14459848</v>
      </c>
      <c r="D18" s="21">
        <f>SUM(D3:D17)</f>
        <v>2513721</v>
      </c>
      <c r="E18" s="27">
        <f>SUM(E3:E17)</f>
        <v>16973569</v>
      </c>
    </row>
    <row r="20" spans="1:5" x14ac:dyDescent="0.25">
      <c r="A20" s="24" t="s">
        <v>39</v>
      </c>
      <c r="B20" s="24"/>
      <c r="C20" s="24"/>
      <c r="D20" s="24"/>
      <c r="E20" s="24"/>
    </row>
    <row r="22" spans="1:5" ht="67.900000000000006" customHeight="1" x14ac:dyDescent="0.25">
      <c r="A22" s="26" t="s">
        <v>22</v>
      </c>
      <c r="B22" s="26"/>
      <c r="C22" s="26"/>
      <c r="D22" s="26"/>
      <c r="E22" s="26"/>
    </row>
  </sheetData>
  <autoFilter ref="A2:E2"/>
  <sortState ref="A3:E17">
    <sortCondition ref="B2"/>
  </sortState>
  <mergeCells count="3">
    <mergeCell ref="A20:E20"/>
    <mergeCell ref="A1:E1"/>
    <mergeCell ref="A22:E22"/>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zoomScaleNormal="100" workbookViewId="0">
      <pane ySplit="2" topLeftCell="A3" activePane="bottomLeft" state="frozen"/>
      <selection pane="bottomLeft" activeCell="I12" sqref="I12"/>
    </sheetView>
  </sheetViews>
  <sheetFormatPr defaultRowHeight="15" x14ac:dyDescent="0.25"/>
  <cols>
    <col min="1" max="1" width="13.28515625" customWidth="1"/>
    <col min="2" max="2" width="17.7109375" style="1" customWidth="1"/>
    <col min="3" max="3" width="13.42578125" style="9" customWidth="1"/>
  </cols>
  <sheetData>
    <row r="1" spans="1:3" ht="63.6" customHeight="1" thickBot="1" x14ac:dyDescent="0.4">
      <c r="A1" s="25" t="s">
        <v>40</v>
      </c>
      <c r="B1" s="25"/>
      <c r="C1" s="25"/>
    </row>
    <row r="2" spans="1:3" ht="28.9" customHeight="1" thickBot="1" x14ac:dyDescent="0.3">
      <c r="A2" s="10" t="s">
        <v>20</v>
      </c>
      <c r="B2" s="11" t="s">
        <v>17</v>
      </c>
      <c r="C2" s="12" t="s">
        <v>21</v>
      </c>
    </row>
    <row r="3" spans="1:3" x14ac:dyDescent="0.25">
      <c r="A3" s="13" t="s">
        <v>3</v>
      </c>
      <c r="B3" s="22">
        <v>3072489</v>
      </c>
      <c r="C3" s="14">
        <f>(B3/$B$18)</f>
        <v>0.2124841837894838</v>
      </c>
    </row>
    <row r="4" spans="1:3" x14ac:dyDescent="0.25">
      <c r="A4" s="13" t="s">
        <v>5</v>
      </c>
      <c r="B4" s="22">
        <v>1794639</v>
      </c>
      <c r="C4" s="14">
        <f>(B4/$B$18)</f>
        <v>0.12411188554679137</v>
      </c>
    </row>
    <row r="5" spans="1:3" x14ac:dyDescent="0.25">
      <c r="A5" s="13" t="s">
        <v>7</v>
      </c>
      <c r="B5" s="22">
        <v>830384</v>
      </c>
      <c r="C5" s="14">
        <f>(B5/$B$18)</f>
        <v>5.7426883048839791E-2</v>
      </c>
    </row>
    <row r="6" spans="1:3" x14ac:dyDescent="0.25">
      <c r="A6" s="13" t="s">
        <v>38</v>
      </c>
      <c r="B6" s="22">
        <v>3843797</v>
      </c>
      <c r="C6" s="14">
        <f>(B6/$B$18)</f>
        <v>0.26582554671390735</v>
      </c>
    </row>
    <row r="7" spans="1:3" x14ac:dyDescent="0.25">
      <c r="A7" s="13" t="s">
        <v>24</v>
      </c>
      <c r="B7" s="22">
        <v>603506</v>
      </c>
      <c r="C7" s="14">
        <f>(B7/$B$18)</f>
        <v>4.1736676623433389E-2</v>
      </c>
    </row>
    <row r="8" spans="1:3" x14ac:dyDescent="0.25">
      <c r="A8" s="13" t="s">
        <v>28</v>
      </c>
      <c r="B8" s="22">
        <v>295301</v>
      </c>
      <c r="C8" s="14">
        <f>(B8/$B$18)</f>
        <v>2.0422137217486657E-2</v>
      </c>
    </row>
    <row r="9" spans="1:3" x14ac:dyDescent="0.25">
      <c r="A9" s="13" t="s">
        <v>36</v>
      </c>
      <c r="B9" s="22">
        <v>384531</v>
      </c>
      <c r="C9" s="14">
        <f>(B9/$B$18)</f>
        <v>2.6593018128544643E-2</v>
      </c>
    </row>
    <row r="10" spans="1:3" x14ac:dyDescent="0.25">
      <c r="A10" s="13" t="s">
        <v>32</v>
      </c>
      <c r="B10" s="22">
        <v>343847</v>
      </c>
      <c r="C10" s="14">
        <f>(B10/$B$18)</f>
        <v>2.3779433919360701E-2</v>
      </c>
    </row>
    <row r="11" spans="1:3" x14ac:dyDescent="0.25">
      <c r="A11" s="13" t="s">
        <v>26</v>
      </c>
      <c r="B11" s="22">
        <v>218165</v>
      </c>
      <c r="C11" s="14">
        <f>(B11/$B$18)</f>
        <v>1.5087641308539342E-2</v>
      </c>
    </row>
    <row r="12" spans="1:3" x14ac:dyDescent="0.25">
      <c r="A12" s="13" t="s">
        <v>9</v>
      </c>
      <c r="B12" s="22">
        <v>1350566</v>
      </c>
      <c r="C12" s="14">
        <f>(B12/$B$18)</f>
        <v>9.3401120122424519E-2</v>
      </c>
    </row>
    <row r="13" spans="1:3" x14ac:dyDescent="0.25">
      <c r="A13" s="13" t="s">
        <v>11</v>
      </c>
      <c r="B13" s="22">
        <v>303543</v>
      </c>
      <c r="C13" s="14">
        <f>(B13/$B$18)</f>
        <v>2.0992129377846849E-2</v>
      </c>
    </row>
    <row r="14" spans="1:3" x14ac:dyDescent="0.25">
      <c r="A14" s="13" t="s">
        <v>13</v>
      </c>
      <c r="B14" s="22">
        <v>312951</v>
      </c>
      <c r="C14" s="14">
        <f>(B14/$B$18)</f>
        <v>2.1642758623742105E-2</v>
      </c>
    </row>
    <row r="15" spans="1:3" x14ac:dyDescent="0.25">
      <c r="A15" s="13" t="s">
        <v>34</v>
      </c>
      <c r="B15" s="22">
        <v>259511</v>
      </c>
      <c r="C15" s="14">
        <f>(B15/$B$18)</f>
        <v>1.7947007465085388E-2</v>
      </c>
    </row>
    <row r="16" spans="1:3" x14ac:dyDescent="0.25">
      <c r="A16" s="13" t="s">
        <v>30</v>
      </c>
      <c r="B16" s="22">
        <v>559445</v>
      </c>
      <c r="C16" s="14">
        <f>(B16/$B$18)</f>
        <v>3.8689549157086577E-2</v>
      </c>
    </row>
    <row r="17" spans="1:3" x14ac:dyDescent="0.25">
      <c r="A17" s="13" t="s">
        <v>15</v>
      </c>
      <c r="B17" s="22">
        <v>287173</v>
      </c>
      <c r="C17" s="14">
        <f>(B17/$B$18)</f>
        <v>1.9860028957427493E-2</v>
      </c>
    </row>
    <row r="18" spans="1:3" s="17" customFormat="1" ht="15.75" thickBot="1" x14ac:dyDescent="0.3">
      <c r="A18" s="15" t="s">
        <v>16</v>
      </c>
      <c r="B18" s="23">
        <f>SUM(B3:B17)</f>
        <v>14459848</v>
      </c>
      <c r="C18" s="16">
        <f>(B18/$B$18)</f>
        <v>1</v>
      </c>
    </row>
    <row r="20" spans="1:3" ht="45.75" customHeight="1" x14ac:dyDescent="0.25">
      <c r="A20" s="24" t="s">
        <v>39</v>
      </c>
      <c r="B20" s="24"/>
      <c r="C20" s="24"/>
    </row>
  </sheetData>
  <autoFilter ref="A2:C2"/>
  <mergeCells count="2">
    <mergeCell ref="A20:C20"/>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22a by City </vt:lpstr>
      <vt:lpstr>22 by State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22: FY 17 State Safety Oversight Program Funds Awarded by City and State</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USDOT</cp:lastModifiedBy>
  <dcterms:created xsi:type="dcterms:W3CDTF">2017-10-13T19:36:26Z</dcterms:created>
  <dcterms:modified xsi:type="dcterms:W3CDTF">2019-09-18T18:49:14Z</dcterms:modified>
</cp:coreProperties>
</file>