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0" yWindow="0" windowWidth="28800" windowHeight="12500" tabRatio="604"/>
  </bookViews>
  <sheets>
    <sheet name="15" sheetId="2" r:id="rId1"/>
  </sheets>
  <definedNames>
    <definedName name="_xlnm._FilterDatabase" localSheetId="0" hidden="1">'15'!$A$4:$L$4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2" l="1"/>
  <c r="E91" i="2"/>
  <c r="F91" i="2"/>
  <c r="G91" i="2"/>
  <c r="H91" i="2"/>
  <c r="I91" i="2"/>
  <c r="J91" i="2"/>
  <c r="K91" i="2"/>
  <c r="L91" i="2"/>
  <c r="L90" i="2"/>
  <c r="C91" i="2"/>
  <c r="L89" i="2"/>
  <c r="L88" i="2"/>
  <c r="L87" i="2"/>
  <c r="L86" i="2"/>
  <c r="L66" i="2" l="1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5" i="2"/>
</calcChain>
</file>

<file path=xl/sharedStrings.xml><?xml version="1.0" encoding="utf-8"?>
<sst xmlns="http://schemas.openxmlformats.org/spreadsheetml/2006/main" count="188" uniqueCount="127">
  <si>
    <t>Recipient Name</t>
  </si>
  <si>
    <t>Bois Forte Reservation Tribal Council</t>
  </si>
  <si>
    <t>Chickaloon Native Village</t>
  </si>
  <si>
    <t>Comanche Nation</t>
  </si>
  <si>
    <t>Confederated Tribes And Bands Of The Yakama Nation, The</t>
  </si>
  <si>
    <t>Kaibab Band Of Paiute Indians</t>
  </si>
  <si>
    <t>Ketchikan Indian Corporation</t>
  </si>
  <si>
    <t>Menominee Indian Tribe Of Wisconsin</t>
  </si>
  <si>
    <t>Prairie Band Potawatomi Nation</t>
  </si>
  <si>
    <t>Red Cliff Band Of Lake Superior Chippewa Indians</t>
  </si>
  <si>
    <t>The Cherokee Nation</t>
  </si>
  <si>
    <t>BUS - ROLLING STOCK</t>
  </si>
  <si>
    <t>BUS - STATION/STOPS/TERMINALS</t>
  </si>
  <si>
    <t>Bus Associated Transit Improvements</t>
  </si>
  <si>
    <t>BUS: SUPPORT EQUIP AND FACILITIES</t>
  </si>
  <si>
    <t>OPERATING ASSISTANCE</t>
  </si>
  <si>
    <t>OTHER PROGRAM COSTS</t>
  </si>
  <si>
    <t>PROJECT ADMINISTRATION</t>
  </si>
  <si>
    <t>SIGNAL &amp; COMM EQUIPMENT (BUS)</t>
  </si>
  <si>
    <t>Grand Total</t>
  </si>
  <si>
    <t>AK</t>
  </si>
  <si>
    <t>AZ</t>
  </si>
  <si>
    <t>CA</t>
  </si>
  <si>
    <t>ID</t>
  </si>
  <si>
    <t>KS</t>
  </si>
  <si>
    <t>MI</t>
  </si>
  <si>
    <t>MN</t>
  </si>
  <si>
    <t>MT</t>
  </si>
  <si>
    <t>NC</t>
  </si>
  <si>
    <t>ND</t>
  </si>
  <si>
    <t>NE</t>
  </si>
  <si>
    <t>NM</t>
  </si>
  <si>
    <t>NY</t>
  </si>
  <si>
    <t>OK</t>
  </si>
  <si>
    <t>OR</t>
  </si>
  <si>
    <t>SD</t>
  </si>
  <si>
    <t>WA</t>
  </si>
  <si>
    <t>WI</t>
  </si>
  <si>
    <t>Scroll to the right for charts displaying this information</t>
  </si>
  <si>
    <t>Hydaburg Cooperative Association</t>
  </si>
  <si>
    <t>Native Village Of Unalakleet</t>
  </si>
  <si>
    <t>Pascua Yaqui Tribe</t>
  </si>
  <si>
    <t>Salt River Pima-maricopa Indian Community Educational Se, The</t>
  </si>
  <si>
    <t>Bishop Indian Tribal Council</t>
  </si>
  <si>
    <t>Northfork Rnchria Mono Indians</t>
  </si>
  <si>
    <t>Susanville Indian Rancheria</t>
  </si>
  <si>
    <t>Yurok Tribe</t>
  </si>
  <si>
    <t>CT</t>
  </si>
  <si>
    <t>Mashantucket Pequot Tribal Nation</t>
  </si>
  <si>
    <t>Nez Perce Tribe</t>
  </si>
  <si>
    <t>Shoshone-bannock Tribes Of The Fort Hall Reservation Of Idaho</t>
  </si>
  <si>
    <t>ME</t>
  </si>
  <si>
    <t>Houlton Band Of Maliseet Indians</t>
  </si>
  <si>
    <t>Fond Du Lac Reservation</t>
  </si>
  <si>
    <t>White Earth Band Of Chippewa Indians</t>
  </si>
  <si>
    <t>MS</t>
  </si>
  <si>
    <t>Mississippi Band Of Choctaw Indians</t>
  </si>
  <si>
    <t>Chippewa Cree Tribe Of The Rocky Boy Reservation, The</t>
  </si>
  <si>
    <t>Confederated Salish And Kootenai Tribes</t>
  </si>
  <si>
    <t>Crow Tribe Of Indians</t>
  </si>
  <si>
    <t>Fort Belknap Indian Community</t>
  </si>
  <si>
    <t>Eastern Band Of Cherokee Indians</t>
  </si>
  <si>
    <t>Sitting Bull College</t>
  </si>
  <si>
    <t>Ponca Tribe Of Nebraska</t>
  </si>
  <si>
    <t>Seneca Nation Of Indians</t>
  </si>
  <si>
    <t>Cheyenne &amp; Arapaho Tribes</t>
  </si>
  <si>
    <t>Muscogee Creek Nation</t>
  </si>
  <si>
    <t>United Keetoowah Cherokee Council</t>
  </si>
  <si>
    <t>Cheyenne River Sioux Tribe</t>
  </si>
  <si>
    <t>Lower Brule Sioux Tribe</t>
  </si>
  <si>
    <t>Oglala Sioux Tribe Of Pine Ridge Indian Reservation</t>
  </si>
  <si>
    <t>Yankton Sioux Tribe</t>
  </si>
  <si>
    <t>Kalispel Indian Community Of The Kalispel Reservation</t>
  </si>
  <si>
    <t>Makah Indian Tribe Of The Makah Indian Reservation</t>
  </si>
  <si>
    <t>Snoqualmie Indian Tribe</t>
  </si>
  <si>
    <t>Spokane Tribe Of The Spokane Reservation</t>
  </si>
  <si>
    <t>Stillaguamish Tribe Of Indians Of Washington</t>
  </si>
  <si>
    <t>The Tulalip Tribes Of Washington</t>
  </si>
  <si>
    <t>Lac Courte Oreilles Band Of Lake Superior Chippewa Indians Of Wi</t>
  </si>
  <si>
    <t>Lac Du Flambeau Band Of Lake Superior Chippewa Indians</t>
  </si>
  <si>
    <t>METROPOLITAN PLANNING</t>
  </si>
  <si>
    <t>State</t>
  </si>
  <si>
    <t>Gulkana Village Council</t>
  </si>
  <si>
    <t>Manley Village Council</t>
  </si>
  <si>
    <t>Mc Grath Native Village</t>
  </si>
  <si>
    <t>Native Village Point Hope</t>
  </si>
  <si>
    <t>Noatak, Native Village Of</t>
  </si>
  <si>
    <t>Nome Eskimo Community</t>
  </si>
  <si>
    <t>Nulato Village</t>
  </si>
  <si>
    <t>Rampart Village</t>
  </si>
  <si>
    <t>Seldovia Village Tribe</t>
  </si>
  <si>
    <t>Village Of Kaltag</t>
  </si>
  <si>
    <t>AL</t>
  </si>
  <si>
    <t>Poarch Band Of Creek Indians</t>
  </si>
  <si>
    <t>Navajo Nation Tribal Government, The</t>
  </si>
  <si>
    <t>San Carlos Apache Tribal Council</t>
  </si>
  <si>
    <t>White Mountain Apache Tribe</t>
  </si>
  <si>
    <t>YAVAPAI APACHE NATION</t>
  </si>
  <si>
    <t>Blue Lake Rancheria, California</t>
  </si>
  <si>
    <t>Tule River Indian Tribal Council</t>
  </si>
  <si>
    <t>The Coeur D'alene Tribe</t>
  </si>
  <si>
    <t>MA</t>
  </si>
  <si>
    <t>Mashpee Wampanoag Tribe</t>
  </si>
  <si>
    <t>Bay Mills Indian Community</t>
  </si>
  <si>
    <t>Blackfeet Tribe Of The Blackfeet Indian Reservation Montana</t>
  </si>
  <si>
    <t>Northern Cheyenne Tribe</t>
  </si>
  <si>
    <t>Santee Sioux Tribe Of Nebraska</t>
  </si>
  <si>
    <t>Ohkay Owingeh Tribal Council</t>
  </si>
  <si>
    <t>Zuni, Pueblo Of</t>
  </si>
  <si>
    <t>NV</t>
  </si>
  <si>
    <t>Fallon Paiute Shoshone Tribes Of The Fallon Reservation &amp; Colony</t>
  </si>
  <si>
    <t>Citizen Potawatomi Nation</t>
  </si>
  <si>
    <t>Kiowa Tribe Construction</t>
  </si>
  <si>
    <t>Miami Tribe Of Oklahoma</t>
  </si>
  <si>
    <t>Otoe-missouria Tribe</t>
  </si>
  <si>
    <t>Ponca Tribe Of Oklahoma</t>
  </si>
  <si>
    <t>Klamath Tribes, The</t>
  </si>
  <si>
    <t>SC</t>
  </si>
  <si>
    <t>Catawba Indian Nation</t>
  </si>
  <si>
    <t>Sisseton-wahpeton Oyate</t>
  </si>
  <si>
    <t>UT</t>
  </si>
  <si>
    <t>Ute Indian Tribe</t>
  </si>
  <si>
    <t>Lower Elwha Tribal Community</t>
  </si>
  <si>
    <t>Bad River Band Of Lake Superior Tribe Of Chippewa Indians</t>
  </si>
  <si>
    <t>Oneida Nation</t>
  </si>
  <si>
    <t>Table 15: FY 18 Tribal Transit Program Awards</t>
  </si>
  <si>
    <t>**Includes both Tribal Transit Disrecretionary and Formula Funds in FY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</si>
</sst>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8" xfId="0" applyBorder="1"/>
    <xf numFmtId="0" fontId="0" fillId="0" borderId="10" xfId="0" applyBorder="1"/>
    <xf numFmtId="0" fontId="2" fillId="0" borderId="0" xfId="0" applyFont="1"/>
    <xf numFmtId="0" fontId="1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4" fontId="0" fillId="0" borderId="8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18 Tribal Transit Obligations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7B-4A0F-ACD4-BD0E6CEBD8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E7B-4A0F-ACD4-BD0E6CEBD8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7B-4A0F-ACD4-BD0E6CEBD8D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B7-4488-919C-DC3C05D99D4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B7-4488-919C-DC3C05D99D4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E7B-4A0F-ACD4-BD0E6CEBD8D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7B-4A0F-ACD4-BD0E6CEBD8D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E7B-4A0F-ACD4-BD0E6CEBD8D6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7B-4A0F-ACD4-BD0E6CEBD8D6}"/>
              </c:ext>
            </c:extLst>
          </c:dPt>
          <c:dLbls>
            <c:delete val="1"/>
          </c:dLbls>
          <c:cat>
            <c:strRef>
              <c:f>'15'!$C$4:$K$4</c:f>
              <c:strCache>
                <c:ptCount val="9"/>
                <c:pt idx="0">
                  <c:v>BUS - ROLLING STOCK</c:v>
                </c:pt>
                <c:pt idx="1">
                  <c:v>BUS - STATION/STOPS/TERMINALS</c:v>
                </c:pt>
                <c:pt idx="2">
                  <c:v>Bus Associated Transit Improvements</c:v>
                </c:pt>
                <c:pt idx="3">
                  <c:v>BUS: SUPPORT EQUIP AND FACILITIES</c:v>
                </c:pt>
                <c:pt idx="4">
                  <c:v>METROPOLITAN PLANNING</c:v>
                </c:pt>
                <c:pt idx="5">
                  <c:v>OPERATING ASSISTANCE</c:v>
                </c:pt>
                <c:pt idx="6">
                  <c:v>OTHER PROGRAM COSTS</c:v>
                </c:pt>
                <c:pt idx="7">
                  <c:v>PROJECT ADMINISTRATION</c:v>
                </c:pt>
                <c:pt idx="8">
                  <c:v>SIGNAL &amp; COMM EQUIPMENT (BUS)</c:v>
                </c:pt>
              </c:strCache>
            </c:strRef>
          </c:cat>
          <c:val>
            <c:numRef>
              <c:f>'15'!$C$91:$K$91</c:f>
              <c:numCache>
                <c:formatCode>"$"#,##0</c:formatCode>
                <c:ptCount val="9"/>
                <c:pt idx="0">
                  <c:v>3783592</c:v>
                </c:pt>
                <c:pt idx="1">
                  <c:v>149721</c:v>
                </c:pt>
                <c:pt idx="2">
                  <c:v>21994</c:v>
                </c:pt>
                <c:pt idx="3">
                  <c:v>890424</c:v>
                </c:pt>
                <c:pt idx="4">
                  <c:v>40390</c:v>
                </c:pt>
                <c:pt idx="5">
                  <c:v>17629768</c:v>
                </c:pt>
                <c:pt idx="6">
                  <c:v>10493195</c:v>
                </c:pt>
                <c:pt idx="7">
                  <c:v>520269</c:v>
                </c:pt>
                <c:pt idx="8">
                  <c:v>153692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B-4A0F-ACD4-BD0E6CEBD8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169544</xdr:colOff>
      <xdr:row>0</xdr:row>
      <xdr:rowOff>271461</xdr:rowOff>
    </xdr:from>
    <xdr:to>
      <xdr:col>22</xdr:col>
      <xdr:colOff>160020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071C6-7DE1-4013-9987-656FEA466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B1" sqref="B1"/>
    </sheetView>
  </sheetViews>
  <sheetFormatPr defaultRowHeight="14.5" x14ac:dyDescent="0.35"/>
  <cols>
    <col min="1" max="1" width="9.81640625" customWidth="1"/>
    <col min="2" max="2" width="65.81640625" customWidth="1"/>
    <col min="3" max="3" width="10.1796875" bestFit="1" customWidth="1"/>
    <col min="4" max="5" width="14.81640625" customWidth="1"/>
    <col min="6" max="6" width="14.1796875" customWidth="1"/>
    <col min="7" max="7" width="13.453125" customWidth="1"/>
    <col min="8" max="8" width="11.7265625" bestFit="1" customWidth="1"/>
    <col min="9" max="9" width="11.90625" bestFit="1" customWidth="1"/>
    <col min="10" max="10" width="10.26953125" bestFit="1" customWidth="1"/>
    <col min="11" max="11" width="16.453125" customWidth="1"/>
    <col min="12" max="12" width="11.1796875" bestFit="1" customWidth="1"/>
  </cols>
  <sheetData>
    <row r="1" spans="1:12" s="7" customFormat="1" ht="21" x14ac:dyDescent="0.5">
      <c r="A1" s="7" t="s">
        <v>125</v>
      </c>
    </row>
    <row r="2" spans="1:12" s="7" customFormat="1" ht="21" x14ac:dyDescent="0.5">
      <c r="A2" s="18" t="s">
        <v>126</v>
      </c>
    </row>
    <row r="3" spans="1:12" ht="16" thickBot="1" x14ac:dyDescent="0.4">
      <c r="A3" s="17" t="s">
        <v>38</v>
      </c>
    </row>
    <row r="4" spans="1:12" s="4" customFormat="1" ht="43.5" x14ac:dyDescent="0.35">
      <c r="A4" s="8" t="s">
        <v>81</v>
      </c>
      <c r="B4" s="9" t="s">
        <v>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80</v>
      </c>
      <c r="H4" s="9" t="s">
        <v>15</v>
      </c>
      <c r="I4" s="9" t="s">
        <v>16</v>
      </c>
      <c r="J4" s="9" t="s">
        <v>17</v>
      </c>
      <c r="K4" s="9" t="s">
        <v>18</v>
      </c>
      <c r="L4" s="10" t="s">
        <v>19</v>
      </c>
    </row>
    <row r="5" spans="1:12" x14ac:dyDescent="0.35">
      <c r="A5" s="6" t="s">
        <v>20</v>
      </c>
      <c r="B5" s="5" t="s">
        <v>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120257</v>
      </c>
      <c r="J5" s="11">
        <v>0</v>
      </c>
      <c r="K5" s="11">
        <v>0</v>
      </c>
      <c r="L5" s="12">
        <f>SUM(C5:K5)</f>
        <v>120257</v>
      </c>
    </row>
    <row r="6" spans="1:12" x14ac:dyDescent="0.35">
      <c r="A6" s="2" t="s">
        <v>20</v>
      </c>
      <c r="B6" s="1" t="s">
        <v>82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237388</v>
      </c>
      <c r="J6" s="13">
        <v>0</v>
      </c>
      <c r="K6" s="13">
        <v>0</v>
      </c>
      <c r="L6" s="14">
        <f>SUM(C6:K6)</f>
        <v>237388</v>
      </c>
    </row>
    <row r="7" spans="1:12" x14ac:dyDescent="0.35">
      <c r="A7" s="2" t="s">
        <v>20</v>
      </c>
      <c r="B7" s="1" t="s">
        <v>39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300000</v>
      </c>
      <c r="J7" s="13">
        <v>0</v>
      </c>
      <c r="K7" s="13">
        <v>0</v>
      </c>
      <c r="L7" s="14">
        <f>SUM(C7:K7)</f>
        <v>300000</v>
      </c>
    </row>
    <row r="8" spans="1:12" x14ac:dyDescent="0.35">
      <c r="A8" s="2" t="s">
        <v>20</v>
      </c>
      <c r="B8" s="1" t="s">
        <v>6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68941</v>
      </c>
      <c r="J8" s="13">
        <v>0</v>
      </c>
      <c r="K8" s="13">
        <v>0</v>
      </c>
      <c r="L8" s="14">
        <f>SUM(C8:K8)</f>
        <v>68941</v>
      </c>
    </row>
    <row r="9" spans="1:12" x14ac:dyDescent="0.35">
      <c r="A9" s="2" t="s">
        <v>20</v>
      </c>
      <c r="B9" s="1" t="s">
        <v>83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35000</v>
      </c>
      <c r="J9" s="13">
        <v>0</v>
      </c>
      <c r="K9" s="13">
        <v>0</v>
      </c>
      <c r="L9" s="14">
        <f>SUM(C9:K9)</f>
        <v>35000</v>
      </c>
    </row>
    <row r="10" spans="1:12" x14ac:dyDescent="0.35">
      <c r="A10" s="2" t="s">
        <v>20</v>
      </c>
      <c r="B10" s="1" t="s">
        <v>84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63000</v>
      </c>
      <c r="J10" s="13">
        <v>0</v>
      </c>
      <c r="K10" s="13">
        <v>0</v>
      </c>
      <c r="L10" s="14">
        <f>SUM(C10:K10)</f>
        <v>63000</v>
      </c>
    </row>
    <row r="11" spans="1:12" x14ac:dyDescent="0.35">
      <c r="A11" s="2" t="s">
        <v>20</v>
      </c>
      <c r="B11" s="1" t="s">
        <v>40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45000</v>
      </c>
      <c r="J11" s="13">
        <v>0</v>
      </c>
      <c r="K11" s="13">
        <v>0</v>
      </c>
      <c r="L11" s="14">
        <f>SUM(C11:K11)</f>
        <v>45000</v>
      </c>
    </row>
    <row r="12" spans="1:12" x14ac:dyDescent="0.35">
      <c r="A12" s="2" t="s">
        <v>20</v>
      </c>
      <c r="B12" s="1" t="s">
        <v>85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209120</v>
      </c>
      <c r="J12" s="13">
        <v>0</v>
      </c>
      <c r="K12" s="13">
        <v>0</v>
      </c>
      <c r="L12" s="14">
        <f>SUM(C12:K12)</f>
        <v>209120</v>
      </c>
    </row>
    <row r="13" spans="1:12" x14ac:dyDescent="0.35">
      <c r="A13" s="2" t="s">
        <v>20</v>
      </c>
      <c r="B13" s="1" t="s">
        <v>86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18434</v>
      </c>
      <c r="J13" s="13">
        <v>0</v>
      </c>
      <c r="K13" s="13">
        <v>0</v>
      </c>
      <c r="L13" s="14">
        <f>SUM(C13:K13)</f>
        <v>18434</v>
      </c>
    </row>
    <row r="14" spans="1:12" x14ac:dyDescent="0.35">
      <c r="A14" s="2" t="s">
        <v>20</v>
      </c>
      <c r="B14" s="1" t="s">
        <v>87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179621</v>
      </c>
      <c r="J14" s="13">
        <v>0</v>
      </c>
      <c r="K14" s="13">
        <v>0</v>
      </c>
      <c r="L14" s="14">
        <f>SUM(C14:K14)</f>
        <v>179621</v>
      </c>
    </row>
    <row r="15" spans="1:12" x14ac:dyDescent="0.35">
      <c r="A15" s="2" t="s">
        <v>20</v>
      </c>
      <c r="B15" s="1" t="s">
        <v>88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25000</v>
      </c>
      <c r="J15" s="13">
        <v>0</v>
      </c>
      <c r="K15" s="13">
        <v>0</v>
      </c>
      <c r="L15" s="14">
        <f>SUM(C15:K15)</f>
        <v>25000</v>
      </c>
    </row>
    <row r="16" spans="1:12" x14ac:dyDescent="0.35">
      <c r="A16" s="2" t="s">
        <v>20</v>
      </c>
      <c r="B16" s="1" t="s">
        <v>89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25000</v>
      </c>
      <c r="J16" s="13">
        <v>0</v>
      </c>
      <c r="K16" s="13">
        <v>0</v>
      </c>
      <c r="L16" s="14">
        <f>SUM(C16:K16)</f>
        <v>25000</v>
      </c>
    </row>
    <row r="17" spans="1:12" x14ac:dyDescent="0.35">
      <c r="A17" s="2" t="s">
        <v>20</v>
      </c>
      <c r="B17" s="1" t="s">
        <v>90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4862</v>
      </c>
      <c r="J17" s="13">
        <v>0</v>
      </c>
      <c r="K17" s="13">
        <v>0</v>
      </c>
      <c r="L17" s="14">
        <f>SUM(C17:K17)</f>
        <v>4862</v>
      </c>
    </row>
    <row r="18" spans="1:12" x14ac:dyDescent="0.35">
      <c r="A18" s="2" t="s">
        <v>20</v>
      </c>
      <c r="B18" s="1" t="s">
        <v>91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56925</v>
      </c>
      <c r="J18" s="13">
        <v>0</v>
      </c>
      <c r="K18" s="13">
        <v>0</v>
      </c>
      <c r="L18" s="14">
        <f>SUM(C18:K18)</f>
        <v>56925</v>
      </c>
    </row>
    <row r="19" spans="1:12" x14ac:dyDescent="0.35">
      <c r="A19" s="2" t="s">
        <v>92</v>
      </c>
      <c r="B19" s="1" t="s">
        <v>93</v>
      </c>
      <c r="C19" s="13">
        <v>42106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4">
        <f>SUM(C19:K19)</f>
        <v>42106</v>
      </c>
    </row>
    <row r="20" spans="1:12" x14ac:dyDescent="0.35">
      <c r="A20" s="2" t="s">
        <v>21</v>
      </c>
      <c r="B20" s="1" t="s">
        <v>5</v>
      </c>
      <c r="C20" s="13">
        <v>25000</v>
      </c>
      <c r="D20" s="13">
        <v>0</v>
      </c>
      <c r="E20" s="13">
        <v>0</v>
      </c>
      <c r="F20" s="13">
        <v>0</v>
      </c>
      <c r="G20" s="13">
        <v>0</v>
      </c>
      <c r="H20" s="13">
        <v>79948</v>
      </c>
      <c r="I20" s="13">
        <v>0</v>
      </c>
      <c r="J20" s="13">
        <v>0</v>
      </c>
      <c r="K20" s="13">
        <v>0</v>
      </c>
      <c r="L20" s="14">
        <f>SUM(C20:K20)</f>
        <v>104948</v>
      </c>
    </row>
    <row r="21" spans="1:12" x14ac:dyDescent="0.35">
      <c r="A21" s="2" t="s">
        <v>21</v>
      </c>
      <c r="B21" s="1" t="s">
        <v>94</v>
      </c>
      <c r="C21" s="13">
        <v>350000</v>
      </c>
      <c r="D21" s="13">
        <v>0</v>
      </c>
      <c r="E21" s="13">
        <v>0</v>
      </c>
      <c r="F21" s="13">
        <v>0</v>
      </c>
      <c r="G21" s="13">
        <v>0</v>
      </c>
      <c r="H21" s="13">
        <v>800402</v>
      </c>
      <c r="I21" s="13">
        <v>0</v>
      </c>
      <c r="J21" s="13">
        <v>0</v>
      </c>
      <c r="K21" s="13">
        <v>0</v>
      </c>
      <c r="L21" s="14">
        <f>SUM(C21:K21)</f>
        <v>1150402</v>
      </c>
    </row>
    <row r="22" spans="1:12" x14ac:dyDescent="0.35">
      <c r="A22" s="2" t="s">
        <v>21</v>
      </c>
      <c r="B22" s="1" t="s">
        <v>41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66003</v>
      </c>
      <c r="I22" s="13">
        <v>0</v>
      </c>
      <c r="J22" s="13">
        <v>0</v>
      </c>
      <c r="K22" s="13">
        <v>0</v>
      </c>
      <c r="L22" s="14">
        <f>SUM(C22:K22)</f>
        <v>66003</v>
      </c>
    </row>
    <row r="23" spans="1:12" x14ac:dyDescent="0.35">
      <c r="A23" s="2" t="s">
        <v>21</v>
      </c>
      <c r="B23" s="1" t="s">
        <v>42</v>
      </c>
      <c r="C23" s="13">
        <v>75000</v>
      </c>
      <c r="D23" s="13">
        <v>0</v>
      </c>
      <c r="E23" s="13">
        <v>0</v>
      </c>
      <c r="F23" s="13">
        <v>0</v>
      </c>
      <c r="G23" s="13">
        <v>0</v>
      </c>
      <c r="H23" s="13">
        <v>121547</v>
      </c>
      <c r="I23" s="13">
        <v>0</v>
      </c>
      <c r="J23" s="13">
        <v>0</v>
      </c>
      <c r="K23" s="13">
        <v>0</v>
      </c>
      <c r="L23" s="14">
        <f>SUM(C23:K23)</f>
        <v>196547</v>
      </c>
    </row>
    <row r="24" spans="1:12" x14ac:dyDescent="0.35">
      <c r="A24" s="2" t="s">
        <v>21</v>
      </c>
      <c r="B24" s="1" t="s">
        <v>95</v>
      </c>
      <c r="C24" s="13">
        <v>200000</v>
      </c>
      <c r="D24" s="13">
        <v>0</v>
      </c>
      <c r="E24" s="13">
        <v>0</v>
      </c>
      <c r="F24" s="13">
        <v>0</v>
      </c>
      <c r="G24" s="13">
        <v>0</v>
      </c>
      <c r="H24" s="13">
        <v>526275</v>
      </c>
      <c r="I24" s="13">
        <v>0</v>
      </c>
      <c r="J24" s="13">
        <v>0</v>
      </c>
      <c r="K24" s="13">
        <v>0</v>
      </c>
      <c r="L24" s="14">
        <f>SUM(C24:K24)</f>
        <v>726275</v>
      </c>
    </row>
    <row r="25" spans="1:12" x14ac:dyDescent="0.35">
      <c r="A25" s="2" t="s">
        <v>21</v>
      </c>
      <c r="B25" s="1" t="s">
        <v>96</v>
      </c>
      <c r="C25" s="13">
        <v>200000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4">
        <f>SUM(C25:K25)</f>
        <v>200000</v>
      </c>
    </row>
    <row r="26" spans="1:12" x14ac:dyDescent="0.35">
      <c r="A26" s="2" t="s">
        <v>21</v>
      </c>
      <c r="B26" s="1" t="s">
        <v>97</v>
      </c>
      <c r="C26" s="13">
        <v>35888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4">
        <f>SUM(C26:K26)</f>
        <v>35888</v>
      </c>
    </row>
    <row r="27" spans="1:12" x14ac:dyDescent="0.35">
      <c r="A27" s="2" t="s">
        <v>22</v>
      </c>
      <c r="B27" s="1" t="s">
        <v>43</v>
      </c>
      <c r="C27" s="13">
        <v>0</v>
      </c>
      <c r="D27" s="13">
        <v>11000</v>
      </c>
      <c r="E27" s="13">
        <v>0</v>
      </c>
      <c r="F27" s="13">
        <v>0</v>
      </c>
      <c r="G27" s="13">
        <v>0</v>
      </c>
      <c r="H27" s="13">
        <v>30236</v>
      </c>
      <c r="I27" s="13">
        <v>0</v>
      </c>
      <c r="J27" s="13">
        <v>15000</v>
      </c>
      <c r="K27" s="13">
        <v>0</v>
      </c>
      <c r="L27" s="14">
        <f>SUM(C27:K27)</f>
        <v>56236</v>
      </c>
    </row>
    <row r="28" spans="1:12" x14ac:dyDescent="0.35">
      <c r="A28" s="2" t="s">
        <v>22</v>
      </c>
      <c r="B28" s="1" t="s">
        <v>98</v>
      </c>
      <c r="C28" s="13">
        <v>120000</v>
      </c>
      <c r="D28" s="13">
        <v>0</v>
      </c>
      <c r="E28" s="13">
        <v>0</v>
      </c>
      <c r="F28" s="13">
        <v>0</v>
      </c>
      <c r="G28" s="13">
        <v>15662</v>
      </c>
      <c r="H28" s="13">
        <v>0</v>
      </c>
      <c r="I28" s="13">
        <v>0</v>
      </c>
      <c r="J28" s="13">
        <v>0</v>
      </c>
      <c r="K28" s="13">
        <v>0</v>
      </c>
      <c r="L28" s="14">
        <f>SUM(C28:K28)</f>
        <v>135662</v>
      </c>
    </row>
    <row r="29" spans="1:12" x14ac:dyDescent="0.35">
      <c r="A29" s="2" t="s">
        <v>22</v>
      </c>
      <c r="B29" s="1" t="s">
        <v>44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69062</v>
      </c>
      <c r="I29" s="13">
        <v>0</v>
      </c>
      <c r="J29" s="13">
        <v>0</v>
      </c>
      <c r="K29" s="13">
        <v>0</v>
      </c>
      <c r="L29" s="14">
        <f>SUM(C29:K29)</f>
        <v>69062</v>
      </c>
    </row>
    <row r="30" spans="1:12" x14ac:dyDescent="0.35">
      <c r="A30" s="2" t="s">
        <v>22</v>
      </c>
      <c r="B30" s="1" t="s">
        <v>45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119195</v>
      </c>
      <c r="I30" s="13">
        <v>0</v>
      </c>
      <c r="J30" s="13">
        <v>0</v>
      </c>
      <c r="K30" s="13">
        <v>0</v>
      </c>
      <c r="L30" s="14">
        <f>SUM(C30:K30)</f>
        <v>119195</v>
      </c>
    </row>
    <row r="31" spans="1:12" x14ac:dyDescent="0.35">
      <c r="A31" s="2" t="s">
        <v>22</v>
      </c>
      <c r="B31" s="1" t="s">
        <v>99</v>
      </c>
      <c r="C31" s="13">
        <v>0</v>
      </c>
      <c r="D31" s="13">
        <v>30721</v>
      </c>
      <c r="E31" s="13">
        <v>0</v>
      </c>
      <c r="F31" s="13">
        <v>5430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4">
        <f>SUM(C31:K31)</f>
        <v>36151</v>
      </c>
    </row>
    <row r="32" spans="1:12" x14ac:dyDescent="0.35">
      <c r="A32" s="2" t="s">
        <v>22</v>
      </c>
      <c r="B32" s="1" t="s">
        <v>46</v>
      </c>
      <c r="C32" s="13">
        <v>355500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4">
        <f>SUM(C32:K32)</f>
        <v>355500</v>
      </c>
    </row>
    <row r="33" spans="1:12" x14ac:dyDescent="0.35">
      <c r="A33" s="2" t="s">
        <v>47</v>
      </c>
      <c r="B33" s="1" t="s">
        <v>48</v>
      </c>
      <c r="C33" s="13">
        <v>121680</v>
      </c>
      <c r="D33" s="13">
        <v>0</v>
      </c>
      <c r="E33" s="13">
        <v>0</v>
      </c>
      <c r="F33" s="13">
        <v>0</v>
      </c>
      <c r="G33" s="13">
        <v>0</v>
      </c>
      <c r="H33" s="13">
        <v>371235</v>
      </c>
      <c r="I33" s="13">
        <v>0</v>
      </c>
      <c r="J33" s="13">
        <v>0</v>
      </c>
      <c r="K33" s="13">
        <v>0</v>
      </c>
      <c r="L33" s="14">
        <f>SUM(C33:K33)</f>
        <v>492915</v>
      </c>
    </row>
    <row r="34" spans="1:12" x14ac:dyDescent="0.35">
      <c r="A34" s="2" t="s">
        <v>23</v>
      </c>
      <c r="B34" s="1" t="s">
        <v>49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718614</v>
      </c>
      <c r="J34" s="13">
        <v>0</v>
      </c>
      <c r="K34" s="13">
        <v>0</v>
      </c>
      <c r="L34" s="14">
        <f>SUM(C34:K34)</f>
        <v>718614</v>
      </c>
    </row>
    <row r="35" spans="1:12" x14ac:dyDescent="0.35">
      <c r="A35" s="2" t="s">
        <v>23</v>
      </c>
      <c r="B35" s="1" t="s">
        <v>50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273343</v>
      </c>
      <c r="J35" s="13">
        <v>0</v>
      </c>
      <c r="K35" s="13">
        <v>0</v>
      </c>
      <c r="L35" s="14">
        <f>SUM(C35:K35)</f>
        <v>273343</v>
      </c>
    </row>
    <row r="36" spans="1:12" x14ac:dyDescent="0.35">
      <c r="A36" s="2" t="s">
        <v>23</v>
      </c>
      <c r="B36" s="1" t="s">
        <v>100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1351941</v>
      </c>
      <c r="J36" s="13">
        <v>0</v>
      </c>
      <c r="K36" s="13">
        <v>0</v>
      </c>
      <c r="L36" s="14">
        <f>SUM(C36:K36)</f>
        <v>1351941</v>
      </c>
    </row>
    <row r="37" spans="1:12" x14ac:dyDescent="0.35">
      <c r="A37" s="2" t="s">
        <v>24</v>
      </c>
      <c r="B37" s="1" t="s">
        <v>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117751</v>
      </c>
      <c r="J37" s="13">
        <v>0</v>
      </c>
      <c r="K37" s="13">
        <v>0</v>
      </c>
      <c r="L37" s="14">
        <f>SUM(C37:K37)</f>
        <v>117751</v>
      </c>
    </row>
    <row r="38" spans="1:12" x14ac:dyDescent="0.35">
      <c r="A38" s="2" t="s">
        <v>101</v>
      </c>
      <c r="B38" s="1" t="s">
        <v>102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26213</v>
      </c>
      <c r="I38" s="13">
        <v>56600</v>
      </c>
      <c r="J38" s="13">
        <v>0</v>
      </c>
      <c r="K38" s="13">
        <v>0</v>
      </c>
      <c r="L38" s="14">
        <f>SUM(C38:K38)</f>
        <v>82813</v>
      </c>
    </row>
    <row r="39" spans="1:12" x14ac:dyDescent="0.35">
      <c r="A39" s="2" t="s">
        <v>51</v>
      </c>
      <c r="B39" s="1" t="s">
        <v>52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107368</v>
      </c>
      <c r="J39" s="13">
        <v>0</v>
      </c>
      <c r="K39" s="13">
        <v>0</v>
      </c>
      <c r="L39" s="14">
        <f>SUM(C39:K39)</f>
        <v>107368</v>
      </c>
    </row>
    <row r="40" spans="1:12" x14ac:dyDescent="0.35">
      <c r="A40" s="2" t="s">
        <v>25</v>
      </c>
      <c r="B40" s="1" t="s">
        <v>103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69905</v>
      </c>
      <c r="I40" s="13">
        <v>0</v>
      </c>
      <c r="J40" s="13">
        <v>6234</v>
      </c>
      <c r="K40" s="13">
        <v>0</v>
      </c>
      <c r="L40" s="14">
        <f>SUM(C40:K40)</f>
        <v>76139</v>
      </c>
    </row>
    <row r="41" spans="1:12" x14ac:dyDescent="0.35">
      <c r="A41" s="2" t="s">
        <v>26</v>
      </c>
      <c r="B41" s="1" t="s">
        <v>1</v>
      </c>
      <c r="C41" s="13">
        <v>0</v>
      </c>
      <c r="D41" s="13">
        <v>0</v>
      </c>
      <c r="E41" s="13">
        <v>0</v>
      </c>
      <c r="F41" s="13">
        <v>329843</v>
      </c>
      <c r="G41" s="13">
        <v>0</v>
      </c>
      <c r="H41" s="13">
        <v>298774</v>
      </c>
      <c r="I41" s="13">
        <v>0</v>
      </c>
      <c r="J41" s="13">
        <v>33198</v>
      </c>
      <c r="K41" s="13">
        <v>0</v>
      </c>
      <c r="L41" s="14">
        <f>SUM(C41:K41)</f>
        <v>661815</v>
      </c>
    </row>
    <row r="42" spans="1:12" x14ac:dyDescent="0.35">
      <c r="A42" s="2" t="s">
        <v>26</v>
      </c>
      <c r="B42" s="1" t="s">
        <v>53</v>
      </c>
      <c r="C42" s="13">
        <v>144000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4">
        <f>SUM(C42:K42)</f>
        <v>144000</v>
      </c>
    </row>
    <row r="43" spans="1:12" x14ac:dyDescent="0.35">
      <c r="A43" s="2" t="s">
        <v>26</v>
      </c>
      <c r="B43" s="1" t="s">
        <v>54</v>
      </c>
      <c r="C43" s="13">
        <v>94358</v>
      </c>
      <c r="D43" s="13">
        <v>0</v>
      </c>
      <c r="E43" s="13">
        <v>21994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4">
        <f>SUM(C43:K43)</f>
        <v>116352</v>
      </c>
    </row>
    <row r="44" spans="1:12" x14ac:dyDescent="0.35">
      <c r="A44" s="2" t="s">
        <v>55</v>
      </c>
      <c r="B44" s="1" t="s">
        <v>56</v>
      </c>
      <c r="C44" s="13">
        <v>0</v>
      </c>
      <c r="D44" s="13">
        <v>0</v>
      </c>
      <c r="E44" s="13">
        <v>0</v>
      </c>
      <c r="F44" s="13">
        <v>112008</v>
      </c>
      <c r="G44" s="13">
        <v>0</v>
      </c>
      <c r="H44" s="13">
        <v>0</v>
      </c>
      <c r="I44" s="13">
        <v>0</v>
      </c>
      <c r="J44" s="13">
        <v>0</v>
      </c>
      <c r="K44" s="13">
        <v>87992</v>
      </c>
      <c r="L44" s="14">
        <f>SUM(C44:K44)</f>
        <v>200000</v>
      </c>
    </row>
    <row r="45" spans="1:12" x14ac:dyDescent="0.35">
      <c r="A45" s="2" t="s">
        <v>27</v>
      </c>
      <c r="B45" s="1" t="s">
        <v>104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342498</v>
      </c>
      <c r="I45" s="13">
        <v>0</v>
      </c>
      <c r="J45" s="13">
        <v>0</v>
      </c>
      <c r="K45" s="13">
        <v>0</v>
      </c>
      <c r="L45" s="14">
        <f>SUM(C45:K45)</f>
        <v>342498</v>
      </c>
    </row>
    <row r="46" spans="1:12" x14ac:dyDescent="0.35">
      <c r="A46" s="2" t="s">
        <v>27</v>
      </c>
      <c r="B46" s="1" t="s">
        <v>57</v>
      </c>
      <c r="C46" s="13">
        <v>100000</v>
      </c>
      <c r="D46" s="13">
        <v>0</v>
      </c>
      <c r="E46" s="13">
        <v>0</v>
      </c>
      <c r="F46" s="13">
        <v>0</v>
      </c>
      <c r="G46" s="13">
        <v>0</v>
      </c>
      <c r="H46" s="13">
        <v>418528</v>
      </c>
      <c r="I46" s="13">
        <v>0</v>
      </c>
      <c r="J46" s="13">
        <v>0</v>
      </c>
      <c r="K46" s="13">
        <v>0</v>
      </c>
      <c r="L46" s="14">
        <f>SUM(C46:K46)</f>
        <v>518528</v>
      </c>
    </row>
    <row r="47" spans="1:12" x14ac:dyDescent="0.35">
      <c r="A47" s="2" t="s">
        <v>27</v>
      </c>
      <c r="B47" s="1" t="s">
        <v>58</v>
      </c>
      <c r="C47" s="13">
        <v>470386</v>
      </c>
      <c r="D47" s="13">
        <v>0</v>
      </c>
      <c r="E47" s="13">
        <v>0</v>
      </c>
      <c r="F47" s="13">
        <v>383143</v>
      </c>
      <c r="G47" s="13">
        <v>0</v>
      </c>
      <c r="H47" s="13">
        <v>770520</v>
      </c>
      <c r="I47" s="13">
        <v>0</v>
      </c>
      <c r="J47" s="13">
        <v>0</v>
      </c>
      <c r="K47" s="13">
        <v>65700</v>
      </c>
      <c r="L47" s="14">
        <f>SUM(C47:K47)</f>
        <v>1689749</v>
      </c>
    </row>
    <row r="48" spans="1:12" x14ac:dyDescent="0.35">
      <c r="A48" s="2" t="s">
        <v>27</v>
      </c>
      <c r="B48" s="1" t="s">
        <v>59</v>
      </c>
      <c r="C48" s="13">
        <v>200000</v>
      </c>
      <c r="D48" s="13">
        <v>0</v>
      </c>
      <c r="E48" s="13">
        <v>0</v>
      </c>
      <c r="F48" s="13">
        <v>0</v>
      </c>
      <c r="G48" s="13">
        <v>0</v>
      </c>
      <c r="H48" s="13">
        <v>562269</v>
      </c>
      <c r="I48" s="13">
        <v>0</v>
      </c>
      <c r="J48" s="13">
        <v>0</v>
      </c>
      <c r="K48" s="13">
        <v>0</v>
      </c>
      <c r="L48" s="14">
        <f>SUM(C48:K48)</f>
        <v>762269</v>
      </c>
    </row>
    <row r="49" spans="1:12" x14ac:dyDescent="0.35">
      <c r="A49" s="2" t="s">
        <v>27</v>
      </c>
      <c r="B49" s="1" t="s">
        <v>60</v>
      </c>
      <c r="C49" s="13">
        <v>336718</v>
      </c>
      <c r="D49" s="13">
        <v>0</v>
      </c>
      <c r="E49" s="13">
        <v>0</v>
      </c>
      <c r="F49" s="13">
        <v>0</v>
      </c>
      <c r="G49" s="13">
        <v>0</v>
      </c>
      <c r="H49" s="13">
        <v>120533</v>
      </c>
      <c r="I49" s="13">
        <v>0</v>
      </c>
      <c r="J49" s="13">
        <v>0</v>
      </c>
      <c r="K49" s="13">
        <v>0</v>
      </c>
      <c r="L49" s="14">
        <f>SUM(C49:K49)</f>
        <v>457251</v>
      </c>
    </row>
    <row r="50" spans="1:12" x14ac:dyDescent="0.35">
      <c r="A50" s="2" t="s">
        <v>27</v>
      </c>
      <c r="B50" s="1" t="s">
        <v>105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121254</v>
      </c>
      <c r="I50" s="13">
        <v>0</v>
      </c>
      <c r="J50" s="13">
        <v>0</v>
      </c>
      <c r="K50" s="13">
        <v>0</v>
      </c>
      <c r="L50" s="14">
        <f>SUM(C50:K50)</f>
        <v>121254</v>
      </c>
    </row>
    <row r="51" spans="1:12" x14ac:dyDescent="0.35">
      <c r="A51" s="2" t="s">
        <v>28</v>
      </c>
      <c r="B51" s="1" t="s">
        <v>61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569264</v>
      </c>
      <c r="I51" s="13">
        <v>0</v>
      </c>
      <c r="J51" s="13">
        <v>0</v>
      </c>
      <c r="K51" s="13">
        <v>0</v>
      </c>
      <c r="L51" s="14">
        <f>SUM(C51:K51)</f>
        <v>569264</v>
      </c>
    </row>
    <row r="52" spans="1:12" x14ac:dyDescent="0.35">
      <c r="A52" s="2" t="s">
        <v>29</v>
      </c>
      <c r="B52" s="1" t="s">
        <v>62</v>
      </c>
      <c r="C52" s="13">
        <v>355894</v>
      </c>
      <c r="D52" s="13">
        <v>0</v>
      </c>
      <c r="E52" s="13">
        <v>0</v>
      </c>
      <c r="F52" s="13">
        <v>60000</v>
      </c>
      <c r="G52" s="13">
        <v>0</v>
      </c>
      <c r="H52" s="13">
        <v>834430</v>
      </c>
      <c r="I52" s="13">
        <v>0</v>
      </c>
      <c r="J52" s="13">
        <v>181070</v>
      </c>
      <c r="K52" s="13">
        <v>0</v>
      </c>
      <c r="L52" s="14">
        <f>SUM(C52:K52)</f>
        <v>1431394</v>
      </c>
    </row>
    <row r="53" spans="1:12" x14ac:dyDescent="0.35">
      <c r="A53" s="2" t="s">
        <v>30</v>
      </c>
      <c r="B53" s="1" t="s">
        <v>63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135000</v>
      </c>
      <c r="J53" s="13">
        <v>0</v>
      </c>
      <c r="K53" s="13">
        <v>0</v>
      </c>
      <c r="L53" s="14">
        <f>SUM(C53:K53)</f>
        <v>135000</v>
      </c>
    </row>
    <row r="54" spans="1:12" x14ac:dyDescent="0.35">
      <c r="A54" s="2" t="s">
        <v>30</v>
      </c>
      <c r="B54" s="1" t="s">
        <v>106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118379</v>
      </c>
      <c r="I54" s="13">
        <v>0</v>
      </c>
      <c r="J54" s="13">
        <v>0</v>
      </c>
      <c r="K54" s="13">
        <v>0</v>
      </c>
      <c r="L54" s="14">
        <f>SUM(C54:K54)</f>
        <v>118379</v>
      </c>
    </row>
    <row r="55" spans="1:12" x14ac:dyDescent="0.35">
      <c r="A55" s="2" t="s">
        <v>31</v>
      </c>
      <c r="B55" s="1" t="s">
        <v>107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54917</v>
      </c>
      <c r="I55" s="13">
        <v>60000</v>
      </c>
      <c r="J55" s="13">
        <v>0</v>
      </c>
      <c r="K55" s="13">
        <v>0</v>
      </c>
      <c r="L55" s="14">
        <f>SUM(C55:K55)</f>
        <v>114917</v>
      </c>
    </row>
    <row r="56" spans="1:12" x14ac:dyDescent="0.35">
      <c r="A56" s="2" t="s">
        <v>31</v>
      </c>
      <c r="B56" s="1" t="s">
        <v>108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280000</v>
      </c>
      <c r="I56" s="13">
        <v>314360</v>
      </c>
      <c r="J56" s="13">
        <v>0</v>
      </c>
      <c r="K56" s="13">
        <v>0</v>
      </c>
      <c r="L56" s="14">
        <f>SUM(C56:K56)</f>
        <v>594360</v>
      </c>
    </row>
    <row r="57" spans="1:12" x14ac:dyDescent="0.35">
      <c r="A57" s="2" t="s">
        <v>109</v>
      </c>
      <c r="B57" s="1" t="s">
        <v>110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32914</v>
      </c>
      <c r="I57" s="13">
        <v>0</v>
      </c>
      <c r="J57" s="13">
        <v>0</v>
      </c>
      <c r="K57" s="13">
        <v>0</v>
      </c>
      <c r="L57" s="14">
        <f>SUM(C57:K57)</f>
        <v>32914</v>
      </c>
    </row>
    <row r="58" spans="1:12" x14ac:dyDescent="0.35">
      <c r="A58" s="2" t="s">
        <v>32</v>
      </c>
      <c r="B58" s="1" t="s">
        <v>64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236209</v>
      </c>
      <c r="I58" s="13">
        <v>0</v>
      </c>
      <c r="J58" s="13">
        <v>0</v>
      </c>
      <c r="K58" s="13">
        <v>0</v>
      </c>
      <c r="L58" s="14">
        <f>SUM(C58:K58)</f>
        <v>236209</v>
      </c>
    </row>
    <row r="59" spans="1:12" x14ac:dyDescent="0.35">
      <c r="A59" s="2" t="s">
        <v>33</v>
      </c>
      <c r="B59" s="1" t="s">
        <v>65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493396</v>
      </c>
      <c r="I59" s="13">
        <v>152500</v>
      </c>
      <c r="J59" s="13">
        <v>0</v>
      </c>
      <c r="K59" s="13">
        <v>0</v>
      </c>
      <c r="L59" s="14">
        <f>SUM(C59:K59)</f>
        <v>645896</v>
      </c>
    </row>
    <row r="60" spans="1:12" x14ac:dyDescent="0.35">
      <c r="A60" s="2" t="s">
        <v>33</v>
      </c>
      <c r="B60" s="1" t="s">
        <v>111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497469</v>
      </c>
      <c r="I60" s="13">
        <v>139987</v>
      </c>
      <c r="J60" s="13">
        <v>0</v>
      </c>
      <c r="K60" s="13">
        <v>0</v>
      </c>
      <c r="L60" s="14">
        <f>SUM(C60:K60)</f>
        <v>637456</v>
      </c>
    </row>
    <row r="61" spans="1:12" x14ac:dyDescent="0.35">
      <c r="A61" s="2" t="s">
        <v>33</v>
      </c>
      <c r="B61" s="1" t="s">
        <v>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384989</v>
      </c>
      <c r="I61" s="13">
        <v>160000</v>
      </c>
      <c r="J61" s="13">
        <v>0</v>
      </c>
      <c r="K61" s="13">
        <v>0</v>
      </c>
      <c r="L61" s="14">
        <f>SUM(C61:K61)</f>
        <v>544989</v>
      </c>
    </row>
    <row r="62" spans="1:12" x14ac:dyDescent="0.35">
      <c r="A62" s="2" t="s">
        <v>33</v>
      </c>
      <c r="B62" s="1" t="s">
        <v>112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174261</v>
      </c>
      <c r="I62" s="13">
        <v>82298</v>
      </c>
      <c r="J62" s="13">
        <v>0</v>
      </c>
      <c r="K62" s="13">
        <v>0</v>
      </c>
      <c r="L62" s="14">
        <f>SUM(C62:K62)</f>
        <v>256559</v>
      </c>
    </row>
    <row r="63" spans="1:12" x14ac:dyDescent="0.35">
      <c r="A63" s="2" t="s">
        <v>33</v>
      </c>
      <c r="B63" s="1" t="s">
        <v>113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648839</v>
      </c>
      <c r="I63" s="13">
        <v>0</v>
      </c>
      <c r="J63" s="13">
        <v>0</v>
      </c>
      <c r="K63" s="13">
        <v>0</v>
      </c>
      <c r="L63" s="14">
        <f>SUM(C63:K63)</f>
        <v>648839</v>
      </c>
    </row>
    <row r="64" spans="1:12" x14ac:dyDescent="0.35">
      <c r="A64" s="2" t="s">
        <v>33</v>
      </c>
      <c r="B64" s="1" t="s">
        <v>66</v>
      </c>
      <c r="C64" s="13">
        <v>0</v>
      </c>
      <c r="D64" s="13">
        <v>108000</v>
      </c>
      <c r="E64" s="13">
        <v>0</v>
      </c>
      <c r="F64" s="13">
        <v>0</v>
      </c>
      <c r="G64" s="13">
        <v>0</v>
      </c>
      <c r="H64" s="13">
        <v>2815593</v>
      </c>
      <c r="I64" s="13">
        <v>0</v>
      </c>
      <c r="J64" s="13">
        <v>0</v>
      </c>
      <c r="K64" s="13">
        <v>0</v>
      </c>
      <c r="L64" s="14">
        <f>SUM(C64:K64)</f>
        <v>2923593</v>
      </c>
    </row>
    <row r="65" spans="1:12" x14ac:dyDescent="0.35">
      <c r="A65" s="2" t="s">
        <v>33</v>
      </c>
      <c r="B65" s="1" t="s">
        <v>114</v>
      </c>
      <c r="C65" s="13">
        <v>0</v>
      </c>
      <c r="D65" s="13">
        <v>0</v>
      </c>
      <c r="E65" s="13">
        <v>0</v>
      </c>
      <c r="F65" s="13">
        <v>0</v>
      </c>
      <c r="G65" s="13">
        <v>24728</v>
      </c>
      <c r="H65" s="13">
        <v>0</v>
      </c>
      <c r="I65" s="13">
        <v>0</v>
      </c>
      <c r="J65" s="13">
        <v>0</v>
      </c>
      <c r="K65" s="13">
        <v>0</v>
      </c>
      <c r="L65" s="14">
        <f>SUM(C65:K65)</f>
        <v>24728</v>
      </c>
    </row>
    <row r="66" spans="1:12" x14ac:dyDescent="0.35">
      <c r="A66" s="2" t="s">
        <v>33</v>
      </c>
      <c r="B66" s="1" t="s">
        <v>115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560640</v>
      </c>
      <c r="I66" s="13">
        <v>0</v>
      </c>
      <c r="J66" s="13">
        <v>0</v>
      </c>
      <c r="K66" s="13">
        <v>0</v>
      </c>
      <c r="L66" s="14">
        <f>SUM(C66:K66)</f>
        <v>560640</v>
      </c>
    </row>
    <row r="67" spans="1:12" x14ac:dyDescent="0.35">
      <c r="A67" s="2" t="s">
        <v>33</v>
      </c>
      <c r="B67" s="1" t="s">
        <v>10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1793972</v>
      </c>
      <c r="I67" s="13">
        <v>0</v>
      </c>
      <c r="J67" s="13">
        <v>0</v>
      </c>
      <c r="K67" s="13">
        <v>0</v>
      </c>
      <c r="L67" s="14">
        <f>SUM(C67:K67)</f>
        <v>1793972</v>
      </c>
    </row>
    <row r="68" spans="1:12" x14ac:dyDescent="0.35">
      <c r="A68" s="2" t="s">
        <v>33</v>
      </c>
      <c r="B68" s="1" t="s">
        <v>67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187251</v>
      </c>
      <c r="I68" s="13">
        <v>0</v>
      </c>
      <c r="J68" s="13">
        <v>0</v>
      </c>
      <c r="K68" s="13">
        <v>0</v>
      </c>
      <c r="L68" s="14">
        <f>SUM(C68:K68)</f>
        <v>187251</v>
      </c>
    </row>
    <row r="69" spans="1:12" x14ac:dyDescent="0.35">
      <c r="A69" s="2" t="s">
        <v>34</v>
      </c>
      <c r="B69" s="1" t="s">
        <v>116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117100</v>
      </c>
      <c r="J69" s="13">
        <v>0</v>
      </c>
      <c r="K69" s="13">
        <v>0</v>
      </c>
      <c r="L69" s="14">
        <f>SUM(C69:K69)</f>
        <v>117100</v>
      </c>
    </row>
    <row r="70" spans="1:12" x14ac:dyDescent="0.35">
      <c r="A70" s="2" t="s">
        <v>117</v>
      </c>
      <c r="B70" s="1" t="s">
        <v>118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459453</v>
      </c>
      <c r="I70" s="13">
        <v>60000</v>
      </c>
      <c r="J70" s="13">
        <v>284767</v>
      </c>
      <c r="K70" s="13">
        <v>0</v>
      </c>
      <c r="L70" s="14">
        <f>SUM(C70:K70)</f>
        <v>804220</v>
      </c>
    </row>
    <row r="71" spans="1:12" x14ac:dyDescent="0.35">
      <c r="A71" s="2" t="s">
        <v>35</v>
      </c>
      <c r="B71" s="1" t="s">
        <v>68</v>
      </c>
      <c r="C71" s="13">
        <v>250000</v>
      </c>
      <c r="D71" s="13">
        <v>0</v>
      </c>
      <c r="E71" s="13">
        <v>0</v>
      </c>
      <c r="F71" s="13">
        <v>0</v>
      </c>
      <c r="G71" s="13">
        <v>0</v>
      </c>
      <c r="H71" s="13">
        <v>426081</v>
      </c>
      <c r="I71" s="13">
        <v>0</v>
      </c>
      <c r="J71" s="13">
        <v>0</v>
      </c>
      <c r="K71" s="13">
        <v>0</v>
      </c>
      <c r="L71" s="14">
        <f>SUM(C71:K71)</f>
        <v>676081</v>
      </c>
    </row>
    <row r="72" spans="1:12" x14ac:dyDescent="0.35">
      <c r="A72" s="2" t="s">
        <v>35</v>
      </c>
      <c r="B72" s="1" t="s">
        <v>69</v>
      </c>
      <c r="C72" s="13">
        <v>200000</v>
      </c>
      <c r="D72" s="13">
        <v>0</v>
      </c>
      <c r="E72" s="13">
        <v>0</v>
      </c>
      <c r="F72" s="13">
        <v>0</v>
      </c>
      <c r="G72" s="13">
        <v>0</v>
      </c>
      <c r="H72" s="13">
        <v>441951</v>
      </c>
      <c r="I72" s="13">
        <v>0</v>
      </c>
      <c r="J72" s="13">
        <v>0</v>
      </c>
      <c r="K72" s="13">
        <v>0</v>
      </c>
      <c r="L72" s="14">
        <f>SUM(C72:K72)</f>
        <v>641951</v>
      </c>
    </row>
    <row r="73" spans="1:12" x14ac:dyDescent="0.35">
      <c r="A73" s="2" t="s">
        <v>35</v>
      </c>
      <c r="B73" s="1" t="s">
        <v>70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769626</v>
      </c>
      <c r="I73" s="13">
        <v>0</v>
      </c>
      <c r="J73" s="13">
        <v>0</v>
      </c>
      <c r="K73" s="13">
        <v>0</v>
      </c>
      <c r="L73" s="14">
        <f>SUM(C73:K73)</f>
        <v>769626</v>
      </c>
    </row>
    <row r="74" spans="1:12" x14ac:dyDescent="0.35">
      <c r="A74" s="2" t="s">
        <v>35</v>
      </c>
      <c r="B74" s="1" t="s">
        <v>119</v>
      </c>
      <c r="C74" s="13">
        <v>107062</v>
      </c>
      <c r="D74" s="13">
        <v>0</v>
      </c>
      <c r="E74" s="13">
        <v>0</v>
      </c>
      <c r="F74" s="13">
        <v>0</v>
      </c>
      <c r="G74" s="13">
        <v>0</v>
      </c>
      <c r="H74" s="13">
        <v>192938</v>
      </c>
      <c r="I74" s="13">
        <v>0</v>
      </c>
      <c r="J74" s="13">
        <v>0</v>
      </c>
      <c r="K74" s="13">
        <v>0</v>
      </c>
      <c r="L74" s="14">
        <f>SUM(C74:K74)</f>
        <v>300000</v>
      </c>
    </row>
    <row r="75" spans="1:12" x14ac:dyDescent="0.35">
      <c r="A75" s="2" t="s">
        <v>35</v>
      </c>
      <c r="B75" s="1" t="s">
        <v>71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346201</v>
      </c>
      <c r="I75" s="13">
        <v>0</v>
      </c>
      <c r="J75" s="13">
        <v>0</v>
      </c>
      <c r="K75" s="13">
        <v>0</v>
      </c>
      <c r="L75" s="14">
        <f>SUM(C75:K75)</f>
        <v>346201</v>
      </c>
    </row>
    <row r="76" spans="1:12" x14ac:dyDescent="0.35">
      <c r="A76" s="2" t="s">
        <v>120</v>
      </c>
      <c r="B76" s="1" t="s">
        <v>121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396598</v>
      </c>
      <c r="I76" s="13">
        <v>0</v>
      </c>
      <c r="J76" s="13">
        <v>0</v>
      </c>
      <c r="K76" s="13">
        <v>0</v>
      </c>
      <c r="L76" s="14">
        <f>SUM(C76:K76)</f>
        <v>396598</v>
      </c>
    </row>
    <row r="77" spans="1:12" x14ac:dyDescent="0.35">
      <c r="A77" s="2" t="s">
        <v>36</v>
      </c>
      <c r="B77" s="1" t="s">
        <v>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640637</v>
      </c>
      <c r="J77" s="13">
        <v>0</v>
      </c>
      <c r="K77" s="13">
        <v>0</v>
      </c>
      <c r="L77" s="14">
        <f>SUM(C77:K77)</f>
        <v>640637</v>
      </c>
    </row>
    <row r="78" spans="1:12" x14ac:dyDescent="0.35">
      <c r="A78" s="2" t="s">
        <v>36</v>
      </c>
      <c r="B78" s="1" t="s">
        <v>72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276898</v>
      </c>
      <c r="J78" s="13">
        <v>0</v>
      </c>
      <c r="K78" s="13">
        <v>0</v>
      </c>
      <c r="L78" s="14">
        <f>SUM(C78:K78)</f>
        <v>276898</v>
      </c>
    </row>
    <row r="79" spans="1:12" x14ac:dyDescent="0.35">
      <c r="A79" s="2" t="s">
        <v>36</v>
      </c>
      <c r="B79" s="1" t="s">
        <v>122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22585</v>
      </c>
      <c r="J79" s="13">
        <v>0</v>
      </c>
      <c r="K79" s="13">
        <v>0</v>
      </c>
      <c r="L79" s="14">
        <f>SUM(C79:K79)</f>
        <v>22585</v>
      </c>
    </row>
    <row r="80" spans="1:12" x14ac:dyDescent="0.35">
      <c r="A80" s="2" t="s">
        <v>36</v>
      </c>
      <c r="B80" s="1" t="s">
        <v>73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30635</v>
      </c>
      <c r="J80" s="13">
        <v>0</v>
      </c>
      <c r="K80" s="13">
        <v>0</v>
      </c>
      <c r="L80" s="14">
        <f>SUM(C80:K80)</f>
        <v>30635</v>
      </c>
    </row>
    <row r="81" spans="1:12" x14ac:dyDescent="0.35">
      <c r="A81" s="2" t="s">
        <v>36</v>
      </c>
      <c r="B81" s="1" t="s">
        <v>74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132131</v>
      </c>
      <c r="J81" s="13">
        <v>0</v>
      </c>
      <c r="K81" s="13">
        <v>0</v>
      </c>
      <c r="L81" s="14">
        <f>SUM(C81:K81)</f>
        <v>132131</v>
      </c>
    </row>
    <row r="82" spans="1:12" x14ac:dyDescent="0.35">
      <c r="A82" s="2" t="s">
        <v>36</v>
      </c>
      <c r="B82" s="1" t="s">
        <v>75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74322</v>
      </c>
      <c r="J82" s="13">
        <v>0</v>
      </c>
      <c r="K82" s="13">
        <v>0</v>
      </c>
      <c r="L82" s="14">
        <f>SUM(C82:K82)</f>
        <v>74322</v>
      </c>
    </row>
    <row r="83" spans="1:12" x14ac:dyDescent="0.35">
      <c r="A83" s="2" t="s">
        <v>36</v>
      </c>
      <c r="B83" s="1" t="s">
        <v>76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346157</v>
      </c>
      <c r="J83" s="13">
        <v>0</v>
      </c>
      <c r="K83" s="13">
        <v>0</v>
      </c>
      <c r="L83" s="14">
        <f>SUM(C83:K83)</f>
        <v>346157</v>
      </c>
    </row>
    <row r="84" spans="1:12" x14ac:dyDescent="0.35">
      <c r="A84" s="2" t="s">
        <v>36</v>
      </c>
      <c r="B84" s="1" t="s">
        <v>77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112411</v>
      </c>
      <c r="J84" s="13">
        <v>0</v>
      </c>
      <c r="K84" s="13">
        <v>0</v>
      </c>
      <c r="L84" s="14">
        <f>SUM(C84:K84)</f>
        <v>112411</v>
      </c>
    </row>
    <row r="85" spans="1:12" x14ac:dyDescent="0.35">
      <c r="A85" s="2" t="s">
        <v>37</v>
      </c>
      <c r="B85" s="1" t="s">
        <v>123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252526</v>
      </c>
      <c r="J85" s="13">
        <v>0</v>
      </c>
      <c r="K85" s="13">
        <v>0</v>
      </c>
      <c r="L85" s="14">
        <f>SUM(C85:K85)</f>
        <v>252526</v>
      </c>
    </row>
    <row r="86" spans="1:12" x14ac:dyDescent="0.35">
      <c r="A86" s="19" t="s">
        <v>37</v>
      </c>
      <c r="B86" s="20" t="s">
        <v>78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120609</v>
      </c>
      <c r="J86" s="21">
        <v>0</v>
      </c>
      <c r="K86" s="21">
        <v>0</v>
      </c>
      <c r="L86" s="22">
        <f>SUM(C86:K86)</f>
        <v>120609</v>
      </c>
    </row>
    <row r="87" spans="1:12" x14ac:dyDescent="0.35">
      <c r="A87" s="19" t="s">
        <v>37</v>
      </c>
      <c r="B87" s="20" t="s">
        <v>79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300000</v>
      </c>
      <c r="J87" s="21">
        <v>0</v>
      </c>
      <c r="K87" s="21">
        <v>0</v>
      </c>
      <c r="L87" s="22">
        <f>SUM(C87:K87)</f>
        <v>300000</v>
      </c>
    </row>
    <row r="88" spans="1:12" x14ac:dyDescent="0.35">
      <c r="A88" s="19" t="s">
        <v>37</v>
      </c>
      <c r="B88" s="20" t="s">
        <v>7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1321904</v>
      </c>
      <c r="J88" s="21">
        <v>0</v>
      </c>
      <c r="K88" s="21">
        <v>0</v>
      </c>
      <c r="L88" s="22">
        <f>SUM(C88:K88)</f>
        <v>1321904</v>
      </c>
    </row>
    <row r="89" spans="1:12" x14ac:dyDescent="0.35">
      <c r="A89" s="19" t="s">
        <v>37</v>
      </c>
      <c r="B89" s="20" t="s">
        <v>124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1581280</v>
      </c>
      <c r="J89" s="21">
        <v>0</v>
      </c>
      <c r="K89" s="21">
        <v>0</v>
      </c>
      <c r="L89" s="22">
        <f>SUM(C89:K89)</f>
        <v>1581280</v>
      </c>
    </row>
    <row r="90" spans="1:12" x14ac:dyDescent="0.35">
      <c r="A90" s="19" t="s">
        <v>37</v>
      </c>
      <c r="B90" s="20" t="s">
        <v>9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45690</v>
      </c>
      <c r="J90" s="21">
        <v>0</v>
      </c>
      <c r="K90" s="21">
        <v>0</v>
      </c>
      <c r="L90" s="22">
        <f>SUM(C90:K90)</f>
        <v>45690</v>
      </c>
    </row>
    <row r="91" spans="1:12" ht="15" thickBot="1" x14ac:dyDescent="0.4">
      <c r="A91" s="3"/>
      <c r="B91" s="16" t="s">
        <v>19</v>
      </c>
      <c r="C91" s="15">
        <f>SUM(C4:C90)</f>
        <v>3783592</v>
      </c>
      <c r="D91" s="15">
        <f t="shared" ref="D91:L91" si="0">SUM(D4:D90)</f>
        <v>149721</v>
      </c>
      <c r="E91" s="15">
        <f t="shared" si="0"/>
        <v>21994</v>
      </c>
      <c r="F91" s="15">
        <f t="shared" si="0"/>
        <v>890424</v>
      </c>
      <c r="G91" s="15">
        <f t="shared" si="0"/>
        <v>40390</v>
      </c>
      <c r="H91" s="15">
        <f t="shared" si="0"/>
        <v>17629768</v>
      </c>
      <c r="I91" s="15">
        <f t="shared" si="0"/>
        <v>10493195</v>
      </c>
      <c r="J91" s="15">
        <f t="shared" si="0"/>
        <v>520269</v>
      </c>
      <c r="K91" s="15">
        <f t="shared" si="0"/>
        <v>153692</v>
      </c>
      <c r="L91" s="15">
        <f t="shared" si="0"/>
        <v>33683045</v>
      </c>
    </row>
  </sheetData>
  <autoFilter ref="A4:L4">
    <sortState ref="A5:L91">
      <sortCondition ref="A4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15: FY 17 Tribal Transit Program Awards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USDOT</cp:lastModifiedBy>
  <dcterms:created xsi:type="dcterms:W3CDTF">2017-11-24T16:06:15Z</dcterms:created>
  <dcterms:modified xsi:type="dcterms:W3CDTF">2019-09-17T19:00:19Z</dcterms:modified>
</cp:coreProperties>
</file>