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defaultThemeVersion="166925"/>
  <mc:AlternateContent xmlns:mc="http://schemas.openxmlformats.org/markup-compatibility/2006">
    <mc:Choice Requires="x15">
      <x15ac:absPath xmlns:x15ac="http://schemas.microsoft.com/office/spreadsheetml/2010/11/ac" url="S:\Statistical Summaries FY 2018\FY 2018 Statistical Summaries Tables\"/>
    </mc:Choice>
  </mc:AlternateContent>
  <bookViews>
    <workbookView xWindow="0" yWindow="0" windowWidth="23040" windowHeight="9110"/>
  </bookViews>
  <sheets>
    <sheet name="14a by scope" sheetId="5" r:id="rId1"/>
    <sheet name="14b by state" sheetId="4" r:id="rId2"/>
  </sheets>
  <definedNames>
    <definedName name="_xlnm._FilterDatabase" localSheetId="1" hidden="1">'14b by state'!$A$2:$C$2</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4" i="4" l="1"/>
  <c r="C51" i="4" s="1"/>
  <c r="C53" i="4" l="1"/>
  <c r="C52" i="4"/>
  <c r="B11" i="5"/>
  <c r="C6" i="4" l="1"/>
  <c r="C13" i="4"/>
  <c r="C17" i="4"/>
  <c r="C21" i="4"/>
  <c r="C25" i="4"/>
  <c r="C29" i="4"/>
  <c r="C33" i="4"/>
  <c r="C37" i="4"/>
  <c r="C41" i="4"/>
  <c r="C44" i="4"/>
  <c r="C3" i="4"/>
  <c r="C54" i="4"/>
  <c r="C50" i="4"/>
  <c r="C49" i="4"/>
  <c r="C48" i="4"/>
  <c r="C47" i="4"/>
  <c r="C46" i="4"/>
  <c r="C45" i="4"/>
  <c r="C43" i="4"/>
  <c r="C42" i="4"/>
  <c r="C40" i="4"/>
  <c r="C39" i="4"/>
  <c r="C38" i="4"/>
  <c r="C36" i="4"/>
  <c r="C35" i="4"/>
  <c r="C34" i="4"/>
  <c r="C32" i="4"/>
  <c r="C31" i="4"/>
  <c r="C30" i="4"/>
  <c r="C28" i="4"/>
  <c r="C27" i="4"/>
  <c r="C26" i="4"/>
  <c r="C24" i="4"/>
  <c r="C23" i="4"/>
  <c r="C22" i="4"/>
  <c r="C20" i="4"/>
  <c r="C19" i="4"/>
  <c r="C18" i="4"/>
  <c r="C16" i="4"/>
  <c r="C15" i="4"/>
  <c r="C14" i="4"/>
  <c r="C12" i="4"/>
  <c r="C11" i="4"/>
  <c r="C10" i="4"/>
  <c r="C9" i="4"/>
  <c r="C8" i="4"/>
  <c r="C7" i="4"/>
  <c r="C5" i="4"/>
  <c r="C4" i="4"/>
</calcChain>
</file>

<file path=xl/sharedStrings.xml><?xml version="1.0" encoding="utf-8"?>
<sst xmlns="http://schemas.openxmlformats.org/spreadsheetml/2006/main" count="70" uniqueCount="69">
  <si>
    <t>AK</t>
  </si>
  <si>
    <t>OPERATING ASSISTANCE</t>
  </si>
  <si>
    <t>PROJECT ADMINISTRATION</t>
  </si>
  <si>
    <t>STATE / PROGRAMS ADMINISTRATION</t>
  </si>
  <si>
    <t>INTERCITY BUS TRANSPORTATION</t>
  </si>
  <si>
    <t>OTHER CAPITAL ITEMS (BUS)</t>
  </si>
  <si>
    <t>BUS - ROLLING STOCK</t>
  </si>
  <si>
    <t>AL</t>
  </si>
  <si>
    <t>AZ</t>
  </si>
  <si>
    <t>CA</t>
  </si>
  <si>
    <t>CO</t>
  </si>
  <si>
    <t>CT</t>
  </si>
  <si>
    <t>DE</t>
  </si>
  <si>
    <t>FL</t>
  </si>
  <si>
    <t>MS</t>
  </si>
  <si>
    <t>GA</t>
  </si>
  <si>
    <t>HI</t>
  </si>
  <si>
    <t>IA</t>
  </si>
  <si>
    <t>ID</t>
  </si>
  <si>
    <t>IL</t>
  </si>
  <si>
    <t>IN</t>
  </si>
  <si>
    <t>KS</t>
  </si>
  <si>
    <t>KY</t>
  </si>
  <si>
    <t>LA</t>
  </si>
  <si>
    <t>MA</t>
  </si>
  <si>
    <t>MD</t>
  </si>
  <si>
    <t>ME</t>
  </si>
  <si>
    <t>MI</t>
  </si>
  <si>
    <t>MN</t>
  </si>
  <si>
    <t>MO</t>
  </si>
  <si>
    <t>MT</t>
  </si>
  <si>
    <t>NC</t>
  </si>
  <si>
    <t>ND</t>
  </si>
  <si>
    <t>NE</t>
  </si>
  <si>
    <t>NH</t>
  </si>
  <si>
    <t>NJ</t>
  </si>
  <si>
    <t>NM</t>
  </si>
  <si>
    <t>NV</t>
  </si>
  <si>
    <t>NY</t>
  </si>
  <si>
    <t>OK</t>
  </si>
  <si>
    <t>OR</t>
  </si>
  <si>
    <t>PA</t>
  </si>
  <si>
    <t>PR</t>
  </si>
  <si>
    <t>SC</t>
  </si>
  <si>
    <t>SD</t>
  </si>
  <si>
    <t>TN</t>
  </si>
  <si>
    <t>TX</t>
  </si>
  <si>
    <t>VA</t>
  </si>
  <si>
    <t>VT</t>
  </si>
  <si>
    <t>WA</t>
  </si>
  <si>
    <t>WI</t>
  </si>
  <si>
    <t>WY</t>
  </si>
  <si>
    <t>Grand Total</t>
  </si>
  <si>
    <t>Total FTA Amount</t>
  </si>
  <si>
    <t>State</t>
  </si>
  <si>
    <t>%</t>
  </si>
  <si>
    <t>Total</t>
  </si>
  <si>
    <t xml:space="preserve">Budget Scope Name </t>
  </si>
  <si>
    <t xml:space="preserve">TOTAL </t>
  </si>
  <si>
    <t>ALL OTHER SCOPES</t>
  </si>
  <si>
    <t xml:space="preserve">The Term "Other Capital Items" refers to miscellaneous goods and services that qualify as capital expenses under an FTA funding program. Examples include preventive maintenance, third party contracting, force account, and real estate acquisition, A complete list of Other Capital Items Can be found at https://www.transit.dot.gov/funding/grantee-resources/teamtrams/federal-transit-administration-scope-codes-activity-line-items </t>
  </si>
  <si>
    <t>MP</t>
  </si>
  <si>
    <t>RI</t>
  </si>
  <si>
    <t>WV</t>
  </si>
  <si>
    <t>Table 14: FY 18 Rural Formula  Program Funds Awarded by Budget Scope and State</t>
  </si>
  <si>
    <t>OTHER PROGRAM COSTS</t>
  </si>
  <si>
    <t>AS</t>
  </si>
  <si>
    <t>UT</t>
  </si>
  <si>
    <t>****This table only shows the recipient city or state that received funding under this program in FY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</si>
</sst>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44" formatCode="_(&quot;$&quot;* #,##0.00_);_(&quot;$&quot;* \(#,##0.00\);_(&quot;$&quot;* &quot;-&quot;??_);_(@_)"/>
    <numFmt numFmtId="164"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6"/>
      <color theme="1"/>
      <name val="Arial"/>
      <family val="2"/>
    </font>
    <font>
      <i/>
      <sz val="10"/>
      <color theme="1"/>
      <name val="Calibri"/>
      <family val="2"/>
      <scheme val="minor"/>
    </font>
  </fonts>
  <fills count="2">
    <fill>
      <patternFill patternType="none"/>
    </fill>
    <fill>
      <patternFill patternType="gray125"/>
    </fill>
  </fills>
  <borders count="20">
    <border>
      <left/>
      <right/>
      <top/>
      <bottom/>
      <diagonal/>
    </border>
    <border>
      <left style="medium">
        <color auto="1"/>
      </left>
      <right style="dashed">
        <color auto="1"/>
      </right>
      <top style="dashed">
        <color auto="1"/>
      </top>
      <bottom style="dashed">
        <color auto="1"/>
      </bottom>
      <diagonal/>
    </border>
    <border>
      <left style="dashed">
        <color auto="1"/>
      </left>
      <right style="medium">
        <color auto="1"/>
      </right>
      <top style="dashed">
        <color auto="1"/>
      </top>
      <bottom style="dashed">
        <color auto="1"/>
      </bottom>
      <diagonal/>
    </border>
    <border>
      <left style="medium">
        <color auto="1"/>
      </left>
      <right style="dashed">
        <color auto="1"/>
      </right>
      <top style="dashed">
        <color auto="1"/>
      </top>
      <bottom style="medium">
        <color auto="1"/>
      </bottom>
      <diagonal/>
    </border>
    <border>
      <left style="dashed">
        <color auto="1"/>
      </left>
      <right style="dashed">
        <color auto="1"/>
      </right>
      <top style="dashed">
        <color auto="1"/>
      </top>
      <bottom style="medium">
        <color auto="1"/>
      </bottom>
      <diagonal/>
    </border>
    <border>
      <left style="dashed">
        <color auto="1"/>
      </left>
      <right style="medium">
        <color auto="1"/>
      </right>
      <top style="dashed">
        <color auto="1"/>
      </top>
      <bottom style="medium">
        <color auto="1"/>
      </bottom>
      <diagonal/>
    </border>
    <border>
      <left style="medium">
        <color auto="1"/>
      </left>
      <right style="dashed">
        <color auto="1"/>
      </right>
      <top style="medium">
        <color auto="1"/>
      </top>
      <bottom style="medium">
        <color auto="1"/>
      </bottom>
      <diagonal/>
    </border>
    <border>
      <left style="dashed">
        <color auto="1"/>
      </left>
      <right style="dashed">
        <color auto="1"/>
      </right>
      <top style="medium">
        <color auto="1"/>
      </top>
      <bottom style="medium">
        <color auto="1"/>
      </bottom>
      <diagonal/>
    </border>
    <border>
      <left style="dashed">
        <color auto="1"/>
      </left>
      <right style="medium">
        <color auto="1"/>
      </right>
      <top style="medium">
        <color auto="1"/>
      </top>
      <bottom style="medium">
        <color auto="1"/>
      </bottom>
      <diagonal/>
    </border>
    <border>
      <left style="medium">
        <color auto="1"/>
      </left>
      <right style="dashed">
        <color auto="1"/>
      </right>
      <top/>
      <bottom style="dashed">
        <color auto="1"/>
      </bottom>
      <diagonal/>
    </border>
    <border>
      <left style="dashed">
        <color auto="1"/>
      </left>
      <right style="dashed">
        <color auto="1"/>
      </right>
      <top/>
      <bottom style="dashed">
        <color auto="1"/>
      </bottom>
      <diagonal/>
    </border>
    <border>
      <left style="dashed">
        <color auto="1"/>
      </left>
      <right style="medium">
        <color auto="1"/>
      </right>
      <top/>
      <bottom style="dashed">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top/>
      <bottom style="medium">
        <color auto="1"/>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9">
    <xf numFmtId="0" fontId="0" fillId="0" borderId="0" xfId="0"/>
    <xf numFmtId="44" fontId="0" fillId="0" borderId="0" xfId="0" applyNumberFormat="1"/>
    <xf numFmtId="44" fontId="0" fillId="0" borderId="0" xfId="1" applyFont="1"/>
    <xf numFmtId="164" fontId="0" fillId="0" borderId="0" xfId="2" applyNumberFormat="1" applyFont="1"/>
    <xf numFmtId="0" fontId="2" fillId="0" borderId="6" xfId="0" applyFont="1" applyBorder="1" applyAlignment="1">
      <alignment horizontal="center" vertical="center"/>
    </xf>
    <xf numFmtId="44" fontId="2" fillId="0" borderId="7" xfId="0" applyNumberFormat="1" applyFont="1" applyBorder="1" applyAlignment="1">
      <alignment horizontal="center" vertical="center"/>
    </xf>
    <xf numFmtId="164" fontId="2" fillId="0" borderId="8" xfId="2" applyNumberFormat="1" applyFont="1" applyFill="1" applyBorder="1" applyAlignment="1">
      <alignment horizontal="center" vertical="center"/>
    </xf>
    <xf numFmtId="0" fontId="2" fillId="0" borderId="0" xfId="0" applyFont="1"/>
    <xf numFmtId="0" fontId="0" fillId="0" borderId="12" xfId="0" applyBorder="1"/>
    <xf numFmtId="0" fontId="0" fillId="0" borderId="16" xfId="0" applyBorder="1"/>
    <xf numFmtId="0" fontId="4" fillId="0" borderId="0" xfId="0" applyFont="1"/>
    <xf numFmtId="44" fontId="0" fillId="0" borderId="0" xfId="1" applyFont="1" applyAlignment="1">
      <alignment horizontal="right"/>
    </xf>
    <xf numFmtId="0" fontId="2" fillId="0" borderId="14" xfId="0" applyFont="1" applyFill="1" applyBorder="1" applyAlignment="1">
      <alignment horizontal="left"/>
    </xf>
    <xf numFmtId="5" fontId="0" fillId="0" borderId="13" xfId="1" applyNumberFormat="1" applyFont="1" applyBorder="1" applyAlignment="1">
      <alignment horizontal="left"/>
    </xf>
    <xf numFmtId="5" fontId="0" fillId="0" borderId="17" xfId="1" applyNumberFormat="1" applyFont="1" applyBorder="1" applyAlignment="1">
      <alignment horizontal="left"/>
    </xf>
    <xf numFmtId="5" fontId="2" fillId="0" borderId="15" xfId="1" applyNumberFormat="1" applyFont="1" applyBorder="1" applyAlignment="1">
      <alignment horizontal="left"/>
    </xf>
    <xf numFmtId="0" fontId="3" fillId="0" borderId="18" xfId="0" applyFont="1" applyBorder="1" applyAlignment="1">
      <alignment horizontal="left"/>
    </xf>
    <xf numFmtId="44" fontId="3" fillId="0" borderId="18" xfId="1" applyFont="1" applyBorder="1" applyAlignment="1">
      <alignment horizontal="left"/>
    </xf>
    <xf numFmtId="0" fontId="0" fillId="0" borderId="9" xfId="0" applyBorder="1" applyAlignment="1">
      <alignment horizontal="left"/>
    </xf>
    <xf numFmtId="5" fontId="0" fillId="0" borderId="10" xfId="0" applyNumberFormat="1" applyBorder="1" applyAlignment="1">
      <alignment horizontal="left"/>
    </xf>
    <xf numFmtId="164" fontId="0" fillId="0" borderId="11" xfId="2" applyNumberFormat="1" applyFont="1" applyBorder="1" applyAlignment="1">
      <alignment horizontal="left"/>
    </xf>
    <xf numFmtId="0" fontId="0" fillId="0" borderId="1" xfId="0" applyBorder="1" applyAlignment="1">
      <alignment horizontal="left"/>
    </xf>
    <xf numFmtId="164" fontId="0" fillId="0" borderId="2" xfId="2" applyNumberFormat="1" applyFont="1" applyBorder="1" applyAlignment="1">
      <alignment horizontal="left"/>
    </xf>
    <xf numFmtId="0" fontId="2" fillId="0" borderId="3" xfId="0" applyFont="1" applyBorder="1" applyAlignment="1">
      <alignment horizontal="left"/>
    </xf>
    <xf numFmtId="5" fontId="2" fillId="0" borderId="4" xfId="0" applyNumberFormat="1" applyFont="1" applyBorder="1" applyAlignment="1">
      <alignment horizontal="left"/>
    </xf>
    <xf numFmtId="164" fontId="2" fillId="0" borderId="5" xfId="2" applyNumberFormat="1" applyFont="1" applyBorder="1" applyAlignment="1">
      <alignment horizontal="left"/>
    </xf>
    <xf numFmtId="0" fontId="5" fillId="0" borderId="0" xfId="0" applyFont="1" applyAlignment="1">
      <alignment horizontal="left" wrapText="1"/>
    </xf>
    <xf numFmtId="0" fontId="0" fillId="0" borderId="0" xfId="0" applyAlignment="1">
      <alignment wrapText="1"/>
    </xf>
    <xf numFmtId="0" fontId="4" fillId="0" borderId="19" xfId="0" applyFont="1" applyBorder="1" applyAlignment="1">
      <alignment horizont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n-US"/>
              <a:t>Non-Urbanized Area FY 2018 Awards by Scope</a:t>
            </a:r>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pieChart>
        <c:varyColors val="1"/>
        <c:ser>
          <c:idx val="0"/>
          <c:order val="0"/>
          <c:tx>
            <c:strRef>
              <c:f>'14a by scope'!$B$2</c:f>
              <c:strCache>
                <c:ptCount val="1"/>
                <c:pt idx="0">
                  <c:v>Total</c:v>
                </c:pt>
              </c:strCache>
            </c:strRef>
          </c:tx>
          <c:dPt>
            <c:idx val="0"/>
            <c:bubble3D val="0"/>
            <c:spPr>
              <a:solidFill>
                <a:schemeClr val="accent1"/>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446-4F3E-ADE7-0C6F9D879B6C}"/>
              </c:ext>
            </c:extLst>
          </c:dPt>
          <c:dPt>
            <c:idx val="1"/>
            <c:bubble3D val="0"/>
            <c:spPr>
              <a:solidFill>
                <a:schemeClr val="accent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446-4F3E-ADE7-0C6F9D879B6C}"/>
              </c:ext>
            </c:extLst>
          </c:dPt>
          <c:dPt>
            <c:idx val="2"/>
            <c:bubble3D val="0"/>
            <c:spPr>
              <a:solidFill>
                <a:schemeClr val="accent3"/>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5-1446-4F3E-ADE7-0C6F9D879B6C}"/>
              </c:ext>
            </c:extLst>
          </c:dPt>
          <c:dPt>
            <c:idx val="3"/>
            <c:bubble3D val="0"/>
            <c:spPr>
              <a:solidFill>
                <a:schemeClr val="accent4"/>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7-1446-4F3E-ADE7-0C6F9D879B6C}"/>
              </c:ext>
            </c:extLst>
          </c:dPt>
          <c:dPt>
            <c:idx val="4"/>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9-1446-4F3E-ADE7-0C6F9D879B6C}"/>
              </c:ext>
            </c:extLst>
          </c:dPt>
          <c:dPt>
            <c:idx val="5"/>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B-1446-4F3E-ADE7-0C6F9D879B6C}"/>
              </c:ext>
            </c:extLst>
          </c:dPt>
          <c:dPt>
            <c:idx val="6"/>
            <c:bubble3D val="0"/>
            <c:spPr>
              <a:solidFill>
                <a:schemeClr val="accent1">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D-1446-4F3E-ADE7-0C6F9D879B6C}"/>
              </c:ext>
            </c:extLst>
          </c:dPt>
          <c:dPt>
            <c:idx val="7"/>
            <c:bubble3D val="0"/>
            <c:spPr>
              <a:solidFill>
                <a:schemeClr val="accent2">
                  <a:lumMod val="60000"/>
                </a:schemeClr>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F-1446-4F3E-ADE7-0C6F9D879B6C}"/>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'14a by scope'!$A$3:$A$10</c:f>
              <c:strCache>
                <c:ptCount val="8"/>
                <c:pt idx="0">
                  <c:v>OPERATING ASSISTANCE</c:v>
                </c:pt>
                <c:pt idx="1">
                  <c:v>PROJECT ADMINISTRATION</c:v>
                </c:pt>
                <c:pt idx="2">
                  <c:v>INTERCITY BUS TRANSPORTATION</c:v>
                </c:pt>
                <c:pt idx="3">
                  <c:v>ALL OTHER SCOPES</c:v>
                </c:pt>
                <c:pt idx="4">
                  <c:v>OTHER PROGRAM COSTS</c:v>
                </c:pt>
                <c:pt idx="5">
                  <c:v>BUS - ROLLING STOCK</c:v>
                </c:pt>
                <c:pt idx="6">
                  <c:v>STATE / PROGRAMS ADMINISTRATION</c:v>
                </c:pt>
                <c:pt idx="7">
                  <c:v>OTHER CAPITAL ITEMS (BUS)</c:v>
                </c:pt>
              </c:strCache>
            </c:strRef>
          </c:cat>
          <c:val>
            <c:numRef>
              <c:f>'14a by scope'!$B$3:$B$10</c:f>
              <c:numCache>
                <c:formatCode>"$"#,##0_);\("$"#,##0\)</c:formatCode>
                <c:ptCount val="8"/>
                <c:pt idx="0">
                  <c:v>283276386</c:v>
                </c:pt>
                <c:pt idx="1">
                  <c:v>73492501</c:v>
                </c:pt>
                <c:pt idx="2">
                  <c:v>66795074</c:v>
                </c:pt>
                <c:pt idx="3">
                  <c:v>63517686</c:v>
                </c:pt>
                <c:pt idx="4">
                  <c:v>59226917</c:v>
                </c:pt>
                <c:pt idx="5">
                  <c:v>58749496</c:v>
                </c:pt>
                <c:pt idx="6">
                  <c:v>38129531</c:v>
                </c:pt>
                <c:pt idx="7">
                  <c:v>24502338</c:v>
                </c:pt>
              </c:numCache>
            </c:numRef>
          </c:val>
          <c:extLst>
            <c:ext xmlns:c16="http://schemas.microsoft.com/office/drawing/2014/chart" uri="{C3380CC4-5D6E-409C-BE32-E72D297353CC}">
              <c16:uniqueId val="{00000000-1F2E-433F-BED0-A7415B922CE4}"/>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n-US"/>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3810</xdr:colOff>
      <xdr:row>1</xdr:row>
      <xdr:rowOff>0</xdr:rowOff>
    </xdr:from>
    <xdr:to>
      <xdr:col>14</xdr:col>
      <xdr:colOff>293370</xdr:colOff>
      <xdr:row>26</xdr:row>
      <xdr:rowOff>11430</xdr:rowOff>
    </xdr:to>
    <xdr:graphicFrame macro="">
      <xdr:nvGraphicFramePr>
        <xdr:cNvPr id="2" name="Chart 1">
          <a:extLst>
            <a:ext uri="{FF2B5EF4-FFF2-40B4-BE49-F238E27FC236}">
              <a16:creationId xmlns:a16="http://schemas.microsoft.com/office/drawing/2014/main" id="{CC8EE75A-434C-40D1-85EC-661BB6D054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tabSelected="1" workbookViewId="0">
      <selection activeCell="A13" sqref="A13:B13"/>
    </sheetView>
  </sheetViews>
  <sheetFormatPr defaultRowHeight="14.5" x14ac:dyDescent="0.35"/>
  <cols>
    <col min="1" max="1" width="36.7265625" bestFit="1" customWidth="1"/>
    <col min="2" max="2" width="17.453125" style="2" customWidth="1"/>
  </cols>
  <sheetData>
    <row r="1" spans="1:3" ht="20" x14ac:dyDescent="0.4">
      <c r="A1" s="10" t="s">
        <v>64</v>
      </c>
      <c r="B1" s="11"/>
    </row>
    <row r="2" spans="1:3" ht="15.5" x14ac:dyDescent="0.35">
      <c r="A2" s="16" t="s">
        <v>57</v>
      </c>
      <c r="B2" s="17" t="s">
        <v>56</v>
      </c>
      <c r="C2" s="3"/>
    </row>
    <row r="3" spans="1:3" x14ac:dyDescent="0.35">
      <c r="A3" s="8" t="s">
        <v>1</v>
      </c>
      <c r="B3" s="13">
        <v>283276386</v>
      </c>
      <c r="C3" s="3"/>
    </row>
    <row r="4" spans="1:3" x14ac:dyDescent="0.35">
      <c r="A4" s="8" t="s">
        <v>2</v>
      </c>
      <c r="B4" s="13">
        <v>73492501</v>
      </c>
      <c r="C4" s="3"/>
    </row>
    <row r="5" spans="1:3" x14ac:dyDescent="0.35">
      <c r="A5" s="8" t="s">
        <v>4</v>
      </c>
      <c r="B5" s="13">
        <v>66795074</v>
      </c>
      <c r="C5" s="3"/>
    </row>
    <row r="6" spans="1:3" x14ac:dyDescent="0.35">
      <c r="A6" s="8" t="s">
        <v>59</v>
      </c>
      <c r="B6" s="13">
        <v>63517686</v>
      </c>
      <c r="C6" s="3"/>
    </row>
    <row r="7" spans="1:3" x14ac:dyDescent="0.35">
      <c r="A7" s="8" t="s">
        <v>65</v>
      </c>
      <c r="B7" s="13">
        <v>59226917</v>
      </c>
      <c r="C7" s="3"/>
    </row>
    <row r="8" spans="1:3" x14ac:dyDescent="0.35">
      <c r="A8" s="8" t="s">
        <v>6</v>
      </c>
      <c r="B8" s="13">
        <v>58749496</v>
      </c>
      <c r="C8" s="3"/>
    </row>
    <row r="9" spans="1:3" x14ac:dyDescent="0.35">
      <c r="A9" s="9" t="s">
        <v>3</v>
      </c>
      <c r="B9" s="14">
        <v>38129531</v>
      </c>
    </row>
    <row r="10" spans="1:3" x14ac:dyDescent="0.35">
      <c r="A10" s="8" t="s">
        <v>5</v>
      </c>
      <c r="B10" s="13">
        <v>24502338</v>
      </c>
      <c r="C10" s="3"/>
    </row>
    <row r="11" spans="1:3" ht="15" thickBot="1" x14ac:dyDescent="0.4">
      <c r="A11" s="12" t="s">
        <v>58</v>
      </c>
      <c r="B11" s="15">
        <f>SUM(B3:B10)</f>
        <v>667689929</v>
      </c>
    </row>
    <row r="12" spans="1:3" x14ac:dyDescent="0.35">
      <c r="C12" s="3"/>
    </row>
    <row r="13" spans="1:3" ht="94.9" customHeight="1" x14ac:dyDescent="0.35">
      <c r="A13" s="26" t="s">
        <v>60</v>
      </c>
      <c r="B13" s="26"/>
      <c r="C13" s="3"/>
    </row>
    <row r="14" spans="1:3" x14ac:dyDescent="0.35">
      <c r="C14" s="3"/>
    </row>
    <row r="15" spans="1:3" x14ac:dyDescent="0.35">
      <c r="C15" s="3"/>
    </row>
    <row r="16" spans="1:3" x14ac:dyDescent="0.35">
      <c r="C16" s="3"/>
    </row>
    <row r="17" spans="3:3" x14ac:dyDescent="0.35">
      <c r="C17" s="3"/>
    </row>
    <row r="18" spans="3:3" x14ac:dyDescent="0.35">
      <c r="C18" s="3"/>
    </row>
    <row r="19" spans="3:3" x14ac:dyDescent="0.35">
      <c r="C19" s="3"/>
    </row>
    <row r="20" spans="3:3" x14ac:dyDescent="0.35">
      <c r="C20" s="3"/>
    </row>
    <row r="21" spans="3:3" x14ac:dyDescent="0.35">
      <c r="C21" s="3"/>
    </row>
    <row r="22" spans="3:3" x14ac:dyDescent="0.35">
      <c r="C22" s="3"/>
    </row>
    <row r="23" spans="3:3" x14ac:dyDescent="0.35">
      <c r="C23" s="3"/>
    </row>
    <row r="24" spans="3:3" x14ac:dyDescent="0.35">
      <c r="C24" s="3"/>
    </row>
    <row r="25" spans="3:3" x14ac:dyDescent="0.35">
      <c r="C25" s="3"/>
    </row>
    <row r="26" spans="3:3" x14ac:dyDescent="0.35">
      <c r="C26" s="3"/>
    </row>
  </sheetData>
  <sortState ref="A2:B11">
    <sortCondition descending="1" ref="B2"/>
  </sortState>
  <mergeCells count="1">
    <mergeCell ref="A13:B13"/>
  </mergeCell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zoomScaleNormal="100" workbookViewId="0">
      <selection activeCell="F6" sqref="F6"/>
    </sheetView>
  </sheetViews>
  <sheetFormatPr defaultRowHeight="14.5" x14ac:dyDescent="0.35"/>
  <cols>
    <col min="1" max="1" width="13.26953125" customWidth="1"/>
    <col min="2" max="2" width="17.7265625" style="1" customWidth="1"/>
    <col min="3" max="3" width="8.81640625" style="3"/>
  </cols>
  <sheetData>
    <row r="1" spans="1:3" ht="95.5" customHeight="1" thickBot="1" x14ac:dyDescent="0.45">
      <c r="A1" s="28" t="s">
        <v>64</v>
      </c>
      <c r="B1" s="28"/>
      <c r="C1" s="28"/>
    </row>
    <row r="2" spans="1:3" ht="28.9" customHeight="1" thickBot="1" x14ac:dyDescent="0.4">
      <c r="A2" s="4" t="s">
        <v>54</v>
      </c>
      <c r="B2" s="5" t="s">
        <v>53</v>
      </c>
      <c r="C2" s="6" t="s">
        <v>55</v>
      </c>
    </row>
    <row r="3" spans="1:3" x14ac:dyDescent="0.35">
      <c r="A3" s="18" t="s">
        <v>0</v>
      </c>
      <c r="B3" s="19">
        <v>9880020</v>
      </c>
      <c r="C3" s="20">
        <f>(B3/$B$54)</f>
        <v>1.4797317693255188E-2</v>
      </c>
    </row>
    <row r="4" spans="1:3" x14ac:dyDescent="0.35">
      <c r="A4" s="21" t="s">
        <v>7</v>
      </c>
      <c r="B4" s="19">
        <v>14836506</v>
      </c>
      <c r="C4" s="22">
        <f>(B4/$B$54)</f>
        <v>2.2220652664659255E-2</v>
      </c>
    </row>
    <row r="5" spans="1:3" x14ac:dyDescent="0.35">
      <c r="A5" s="21" t="s">
        <v>66</v>
      </c>
      <c r="B5" s="19">
        <v>1668715</v>
      </c>
      <c r="C5" s="22">
        <f>(B5/$B$54)</f>
        <v>2.4992364382359885E-3</v>
      </c>
    </row>
    <row r="6" spans="1:3" x14ac:dyDescent="0.35">
      <c r="A6" s="21" t="s">
        <v>8</v>
      </c>
      <c r="B6" s="19">
        <v>15430604</v>
      </c>
      <c r="C6" s="22">
        <f>(B6/$B$54)</f>
        <v>2.3110433945155402E-2</v>
      </c>
    </row>
    <row r="7" spans="1:3" x14ac:dyDescent="0.35">
      <c r="A7" s="21" t="s">
        <v>9</v>
      </c>
      <c r="B7" s="19">
        <v>30667109</v>
      </c>
      <c r="C7" s="22">
        <f>(B7/$B$54)</f>
        <v>4.5930165587385996E-2</v>
      </c>
    </row>
    <row r="8" spans="1:3" x14ac:dyDescent="0.35">
      <c r="A8" s="21" t="s">
        <v>10</v>
      </c>
      <c r="B8" s="19">
        <v>4982221</v>
      </c>
      <c r="C8" s="22">
        <f>(B8/$B$54)</f>
        <v>7.4618783114819157E-3</v>
      </c>
    </row>
    <row r="9" spans="1:3" x14ac:dyDescent="0.35">
      <c r="A9" s="21" t="s">
        <v>11</v>
      </c>
      <c r="B9" s="19">
        <v>492915</v>
      </c>
      <c r="C9" s="22">
        <f>(B9/$B$54)</f>
        <v>7.3823938117239445E-4</v>
      </c>
    </row>
    <row r="10" spans="1:3" x14ac:dyDescent="0.35">
      <c r="A10" s="21" t="s">
        <v>12</v>
      </c>
      <c r="B10" s="19">
        <v>1508630</v>
      </c>
      <c r="C10" s="22">
        <f>(B10/$B$54)</f>
        <v>2.259476943525982E-3</v>
      </c>
    </row>
    <row r="11" spans="1:3" x14ac:dyDescent="0.35">
      <c r="A11" s="21" t="s">
        <v>13</v>
      </c>
      <c r="B11" s="19">
        <v>1596480</v>
      </c>
      <c r="C11" s="22">
        <f>(B11/$B$54)</f>
        <v>2.391049992907711E-3</v>
      </c>
    </row>
    <row r="12" spans="1:3" x14ac:dyDescent="0.35">
      <c r="A12" s="21" t="s">
        <v>15</v>
      </c>
      <c r="B12" s="19">
        <v>16164427</v>
      </c>
      <c r="C12" s="22">
        <f>(B12/$B$54)</f>
        <v>2.4209481524170181E-2</v>
      </c>
    </row>
    <row r="13" spans="1:3" x14ac:dyDescent="0.35">
      <c r="A13" s="21" t="s">
        <v>16</v>
      </c>
      <c r="B13" s="19">
        <v>3725555</v>
      </c>
      <c r="C13" s="22">
        <f>(B13/$B$54)</f>
        <v>5.5797681501348513E-3</v>
      </c>
    </row>
    <row r="14" spans="1:3" x14ac:dyDescent="0.35">
      <c r="A14" s="21" t="s">
        <v>17</v>
      </c>
      <c r="B14" s="19">
        <v>14133163</v>
      </c>
      <c r="C14" s="22">
        <f>(B14/$B$54)</f>
        <v>2.1167255017860244E-2</v>
      </c>
    </row>
    <row r="15" spans="1:3" x14ac:dyDescent="0.35">
      <c r="A15" s="21" t="s">
        <v>18</v>
      </c>
      <c r="B15" s="19">
        <v>16437272</v>
      </c>
      <c r="C15" s="22">
        <f>(B15/$B$54)</f>
        <v>2.4618121804859512E-2</v>
      </c>
    </row>
    <row r="16" spans="1:3" x14ac:dyDescent="0.35">
      <c r="A16" s="21" t="s">
        <v>19</v>
      </c>
      <c r="B16" s="19">
        <v>1900000</v>
      </c>
      <c r="C16" s="22">
        <f>(B16/$B$54)</f>
        <v>2.8456322575445047E-3</v>
      </c>
    </row>
    <row r="17" spans="1:3" x14ac:dyDescent="0.35">
      <c r="A17" s="21" t="s">
        <v>20</v>
      </c>
      <c r="B17" s="19">
        <v>17929823</v>
      </c>
      <c r="C17" s="22">
        <f>(B17/$B$54)</f>
        <v>2.6853517210980726E-2</v>
      </c>
    </row>
    <row r="18" spans="1:3" x14ac:dyDescent="0.35">
      <c r="A18" s="21" t="s">
        <v>21</v>
      </c>
      <c r="B18" s="19">
        <v>15643355</v>
      </c>
      <c r="C18" s="22">
        <f>(B18/$B$54)</f>
        <v>2.3429071370642165E-2</v>
      </c>
    </row>
    <row r="19" spans="1:3" x14ac:dyDescent="0.35">
      <c r="A19" s="21" t="s">
        <v>22</v>
      </c>
      <c r="B19" s="19">
        <v>12309652</v>
      </c>
      <c r="C19" s="22">
        <f>(B19/$B$54)</f>
        <v>1.8436180426498541E-2</v>
      </c>
    </row>
    <row r="20" spans="1:3" x14ac:dyDescent="0.35">
      <c r="A20" s="21" t="s">
        <v>23</v>
      </c>
      <c r="B20" s="19">
        <v>11764735</v>
      </c>
      <c r="C20" s="22">
        <f>(B20/$B$54)</f>
        <v>1.7620057588138342E-2</v>
      </c>
    </row>
    <row r="21" spans="1:3" x14ac:dyDescent="0.35">
      <c r="A21" s="21" t="s">
        <v>24</v>
      </c>
      <c r="B21" s="19">
        <v>5963586</v>
      </c>
      <c r="C21" s="22">
        <f>(B21/$B$54)</f>
        <v>8.9316698380214748E-3</v>
      </c>
    </row>
    <row r="22" spans="1:3" x14ac:dyDescent="0.35">
      <c r="A22" s="21" t="s">
        <v>25</v>
      </c>
      <c r="B22" s="19">
        <v>10477961</v>
      </c>
      <c r="C22" s="22">
        <f>(B22/$B$54)</f>
        <v>1.5692854639417515E-2</v>
      </c>
    </row>
    <row r="23" spans="1:3" x14ac:dyDescent="0.35">
      <c r="A23" s="21" t="s">
        <v>26</v>
      </c>
      <c r="B23" s="19">
        <v>7668161</v>
      </c>
      <c r="C23" s="22">
        <f>(B23/$B$54)</f>
        <v>1.1484613840865646E-2</v>
      </c>
    </row>
    <row r="24" spans="1:3" x14ac:dyDescent="0.35">
      <c r="A24" s="21" t="s">
        <v>27</v>
      </c>
      <c r="B24" s="19">
        <v>30254686</v>
      </c>
      <c r="C24" s="22">
        <f>(B24/$B$54)</f>
        <v>4.5312479170252697E-2</v>
      </c>
    </row>
    <row r="25" spans="1:3" x14ac:dyDescent="0.35">
      <c r="A25" s="21" t="s">
        <v>28</v>
      </c>
      <c r="B25" s="19">
        <v>17538667</v>
      </c>
      <c r="C25" s="22">
        <f>(B25/$B$54)</f>
        <v>2.6267682405016476E-2</v>
      </c>
    </row>
    <row r="26" spans="1:3" x14ac:dyDescent="0.35">
      <c r="A26" s="21" t="s">
        <v>29</v>
      </c>
      <c r="B26" s="19">
        <v>18970549</v>
      </c>
      <c r="C26" s="22">
        <f>(B26/$B$54)</f>
        <v>2.8412213777751917E-2</v>
      </c>
    </row>
    <row r="27" spans="1:3" x14ac:dyDescent="0.35">
      <c r="A27" s="21" t="s">
        <v>61</v>
      </c>
      <c r="B27" s="19">
        <v>825745</v>
      </c>
      <c r="C27" s="22">
        <f>(B27/$B$54)</f>
        <v>1.2367192676347827E-3</v>
      </c>
    </row>
    <row r="28" spans="1:3" x14ac:dyDescent="0.35">
      <c r="A28" s="21" t="s">
        <v>14</v>
      </c>
      <c r="B28" s="19">
        <v>18470340</v>
      </c>
      <c r="C28" s="22">
        <f>(B28/$B$54)</f>
        <v>2.766305016411293E-2</v>
      </c>
    </row>
    <row r="29" spans="1:3" x14ac:dyDescent="0.35">
      <c r="A29" s="21" t="s">
        <v>30</v>
      </c>
      <c r="B29" s="19">
        <v>14806424</v>
      </c>
      <c r="C29" s="22">
        <f>(B29/$B$54)</f>
        <v>2.2175598817516386E-2</v>
      </c>
    </row>
    <row r="30" spans="1:3" x14ac:dyDescent="0.35">
      <c r="A30" s="21" t="s">
        <v>31</v>
      </c>
      <c r="B30" s="19">
        <v>27642385</v>
      </c>
      <c r="C30" s="22">
        <f>(B30/$B$54)</f>
        <v>4.1400032858665448E-2</v>
      </c>
    </row>
    <row r="31" spans="1:3" x14ac:dyDescent="0.35">
      <c r="A31" s="21" t="s">
        <v>32</v>
      </c>
      <c r="B31" s="19">
        <v>7031574</v>
      </c>
      <c r="C31" s="22">
        <f>(B31/$B$54)</f>
        <v>1.0531196734584865E-2</v>
      </c>
    </row>
    <row r="32" spans="1:3" x14ac:dyDescent="0.35">
      <c r="A32" s="21" t="s">
        <v>33</v>
      </c>
      <c r="B32" s="19">
        <v>253379</v>
      </c>
      <c r="C32" s="22">
        <f>(B32/$B$54)</f>
        <v>3.7948602936019424E-4</v>
      </c>
    </row>
    <row r="33" spans="1:3" x14ac:dyDescent="0.35">
      <c r="A33" s="21" t="s">
        <v>34</v>
      </c>
      <c r="B33" s="19">
        <v>3736377</v>
      </c>
      <c r="C33" s="22">
        <f>(B33/$B$54)</f>
        <v>5.5959762723933491E-3</v>
      </c>
    </row>
    <row r="34" spans="1:3" x14ac:dyDescent="0.35">
      <c r="A34" s="21" t="s">
        <v>35</v>
      </c>
      <c r="B34" s="19">
        <v>3980150</v>
      </c>
      <c r="C34" s="22">
        <f>(B34/$B$54)</f>
        <v>5.9610753841398741E-3</v>
      </c>
    </row>
    <row r="35" spans="1:3" x14ac:dyDescent="0.35">
      <c r="A35" s="21" t="s">
        <v>36</v>
      </c>
      <c r="B35" s="19">
        <v>22279793</v>
      </c>
      <c r="C35" s="22">
        <f>(B35/$B$54)</f>
        <v>3.3368472448533817E-2</v>
      </c>
    </row>
    <row r="36" spans="1:3" x14ac:dyDescent="0.35">
      <c r="A36" s="21" t="s">
        <v>37</v>
      </c>
      <c r="B36" s="19">
        <v>7457150</v>
      </c>
      <c r="C36" s="22">
        <f>(B36/$B$54)</f>
        <v>1.1168582415446318E-2</v>
      </c>
    </row>
    <row r="37" spans="1:3" x14ac:dyDescent="0.35">
      <c r="A37" s="21" t="s">
        <v>38</v>
      </c>
      <c r="B37" s="19">
        <v>20507061</v>
      </c>
      <c r="C37" s="22">
        <f>(B37/$B$54)</f>
        <v>3.0713449625806771E-2</v>
      </c>
    </row>
    <row r="38" spans="1:3" x14ac:dyDescent="0.35">
      <c r="A38" s="21" t="s">
        <v>39</v>
      </c>
      <c r="B38" s="19">
        <v>24259947</v>
      </c>
      <c r="C38" s="22">
        <f>(B38/$B$54)</f>
        <v>3.6334151447115805E-2</v>
      </c>
    </row>
    <row r="39" spans="1:3" x14ac:dyDescent="0.35">
      <c r="A39" s="21" t="s">
        <v>40</v>
      </c>
      <c r="B39" s="19">
        <v>11797699</v>
      </c>
      <c r="C39" s="22">
        <f>(B39/$B$54)</f>
        <v>1.766942781010555E-2</v>
      </c>
    </row>
    <row r="40" spans="1:3" x14ac:dyDescent="0.35">
      <c r="A40" s="21" t="s">
        <v>41</v>
      </c>
      <c r="B40" s="19">
        <v>27295647</v>
      </c>
      <c r="C40" s="22">
        <f>(B40/$B$54)</f>
        <v>4.0880722944077831E-2</v>
      </c>
    </row>
    <row r="41" spans="1:3" x14ac:dyDescent="0.35">
      <c r="A41" s="21" t="s">
        <v>42</v>
      </c>
      <c r="B41" s="19">
        <v>8598332</v>
      </c>
      <c r="C41" s="22">
        <f>(B41/$B$54)</f>
        <v>1.287773205277745E-2</v>
      </c>
    </row>
    <row r="42" spans="1:3" x14ac:dyDescent="0.35">
      <c r="A42" s="21" t="s">
        <v>62</v>
      </c>
      <c r="B42" s="19">
        <v>628711</v>
      </c>
      <c r="C42" s="22">
        <f>(B42/$B$54)</f>
        <v>9.4162121172266481E-4</v>
      </c>
    </row>
    <row r="43" spans="1:3" x14ac:dyDescent="0.35">
      <c r="A43" s="21" t="s">
        <v>43</v>
      </c>
      <c r="B43" s="19">
        <v>24009725</v>
      </c>
      <c r="C43" s="22">
        <f>(B43/$B$54)</f>
        <v>3.5959393660406701E-2</v>
      </c>
    </row>
    <row r="44" spans="1:3" x14ac:dyDescent="0.35">
      <c r="A44" s="21" t="s">
        <v>44</v>
      </c>
      <c r="B44" s="19">
        <v>9596423</v>
      </c>
      <c r="C44" s="22">
        <f>(B44/$B$54)</f>
        <v>1.437257412939053E-2</v>
      </c>
    </row>
    <row r="45" spans="1:3" x14ac:dyDescent="0.35">
      <c r="A45" s="21" t="s">
        <v>45</v>
      </c>
      <c r="B45" s="19">
        <v>29965639</v>
      </c>
      <c r="C45" s="22">
        <f>(B45/$B$54)</f>
        <v>4.4879573134912448E-2</v>
      </c>
    </row>
    <row r="46" spans="1:3" x14ac:dyDescent="0.35">
      <c r="A46" s="21" t="s">
        <v>46</v>
      </c>
      <c r="B46" s="19">
        <v>59207878</v>
      </c>
      <c r="C46" s="22">
        <f>(B46/$B$54)</f>
        <v>8.8675709230294525E-2</v>
      </c>
    </row>
    <row r="47" spans="1:3" x14ac:dyDescent="0.35">
      <c r="A47" s="21" t="s">
        <v>67</v>
      </c>
      <c r="B47" s="19">
        <v>396598</v>
      </c>
      <c r="C47" s="22">
        <f>(B47/$B$54)</f>
        <v>5.939852958303344E-4</v>
      </c>
    </row>
    <row r="48" spans="1:3" x14ac:dyDescent="0.35">
      <c r="A48" s="21" t="s">
        <v>47</v>
      </c>
      <c r="B48" s="19">
        <v>16620988</v>
      </c>
      <c r="C48" s="22">
        <f>(B48/$B$54)</f>
        <v>2.4893273476347431E-2</v>
      </c>
    </row>
    <row r="49" spans="1:3" x14ac:dyDescent="0.35">
      <c r="A49" s="21" t="s">
        <v>48</v>
      </c>
      <c r="B49" s="19">
        <v>16322801</v>
      </c>
      <c r="C49" s="22">
        <f>(B49/$B$54)</f>
        <v>2.4446678452147208E-2</v>
      </c>
    </row>
    <row r="50" spans="1:3" x14ac:dyDescent="0.35">
      <c r="A50" s="21" t="s">
        <v>49</v>
      </c>
      <c r="B50" s="19">
        <v>9813267</v>
      </c>
      <c r="C50" s="22">
        <f>(B50/$B$54)</f>
        <v>1.4697341645840521E-2</v>
      </c>
    </row>
    <row r="51" spans="1:3" x14ac:dyDescent="0.35">
      <c r="A51" s="21" t="s">
        <v>50</v>
      </c>
      <c r="B51" s="19">
        <v>3622009</v>
      </c>
      <c r="C51" s="22">
        <f>(B51/$B$54)</f>
        <v>5.4246871829034286E-3</v>
      </c>
    </row>
    <row r="52" spans="1:3" x14ac:dyDescent="0.35">
      <c r="A52" s="21" t="s">
        <v>63</v>
      </c>
      <c r="B52" s="19">
        <v>9877461</v>
      </c>
      <c r="C52" s="22">
        <f>(B52/$B$54)</f>
        <v>1.4793485075914631E-2</v>
      </c>
    </row>
    <row r="53" spans="1:3" x14ac:dyDescent="0.35">
      <c r="A53" s="21" t="s">
        <v>51</v>
      </c>
      <c r="B53" s="19">
        <v>6741634</v>
      </c>
      <c r="C53" s="22">
        <f>(B53/$B$54)</f>
        <v>1.0096953252083573E-2</v>
      </c>
    </row>
    <row r="54" spans="1:3" s="7" customFormat="1" ht="15" thickBot="1" x14ac:dyDescent="0.4">
      <c r="A54" s="23" t="s">
        <v>52</v>
      </c>
      <c r="B54" s="24">
        <f>SUM(B3:B53)</f>
        <v>667689929</v>
      </c>
      <c r="C54" s="25">
        <f>(B54/$B$54)</f>
        <v>1</v>
      </c>
    </row>
    <row r="56" spans="1:3" ht="45" customHeight="1" x14ac:dyDescent="0.35">
      <c r="A56" s="27" t="s">
        <v>68</v>
      </c>
      <c r="B56" s="27"/>
      <c r="C56" s="27"/>
    </row>
  </sheetData>
  <autoFilter ref="A2:C2"/>
  <mergeCells count="2">
    <mergeCell ref="A56:C56"/>
    <mergeCell ref="A1:C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14a by scope</vt:lpstr>
      <vt:lpstr>14b by state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Table 14: FY 17 Rural Formula  Program Funds Awarded by Budget Scope and State</dc:title>
  <dc:subject>Commitment to Accessibility: DOT is committed to ensuring that information is available in appropriate alternative formats to meet the requirements of persons who have a disability. If you require an alternative version of this file, please contact FTAWebAccessibility@dot.gov.</dc:subject>
  <dc:creator>USDOT_User</dc:creator>
  <cp:lastModifiedBy>USDOT</cp:lastModifiedBy>
  <dcterms:created xsi:type="dcterms:W3CDTF">2017-10-13T19:24:10Z</dcterms:created>
  <dcterms:modified xsi:type="dcterms:W3CDTF">2019-09-17T18:37:45Z</dcterms:modified>
</cp:coreProperties>
</file>