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23040" windowHeight="9105"/>
  </bookViews>
  <sheets>
    <sheet name="20a by Scope" sheetId="5" r:id="rId1"/>
    <sheet name="20b by City" sheetId="2" r:id="rId2"/>
    <sheet name="20c by State" sheetId="3"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3" l="1"/>
  <c r="C6" i="3" l="1"/>
  <c r="C7" i="3"/>
  <c r="C8" i="3"/>
  <c r="C9" i="3"/>
  <c r="C10" i="3"/>
  <c r="D12" i="2"/>
  <c r="E12" i="2"/>
  <c r="C12" i="2"/>
  <c r="B11" i="5"/>
  <c r="C11" i="3" l="1"/>
  <c r="C5" i="3"/>
  <c r="C4" i="3"/>
  <c r="C3" i="3"/>
</calcChain>
</file>

<file path=xl/sharedStrings.xml><?xml version="1.0" encoding="utf-8"?>
<sst xmlns="http://schemas.openxmlformats.org/spreadsheetml/2006/main" count="53" uniqueCount="38">
  <si>
    <t>Recipient City</t>
  </si>
  <si>
    <t>Recipient State</t>
  </si>
  <si>
    <t>LOS ANGELES</t>
  </si>
  <si>
    <t>CA</t>
  </si>
  <si>
    <t>RAIL - STATION/STOPS/TERMINALS</t>
  </si>
  <si>
    <t>BUS - ROLLING STOCK</t>
  </si>
  <si>
    <t>BUS TRANSITWAYS/LINES</t>
  </si>
  <si>
    <t>OTHER CAPITAL ITEMS (BUS)</t>
  </si>
  <si>
    <t>Grand Total</t>
  </si>
  <si>
    <t>Total FTA Amount</t>
  </si>
  <si>
    <t>Total  Non-FTA Amount</t>
  </si>
  <si>
    <t>Total Budget Amount</t>
  </si>
  <si>
    <t>State</t>
  </si>
  <si>
    <t>%</t>
  </si>
  <si>
    <t>Total</t>
  </si>
  <si>
    <t>All Other Scopes</t>
  </si>
  <si>
    <t xml:space="preserve">Budget Scope Name </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</si>
  <si>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</si>
  <si>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Table 20: FY 17 TIGER Program Funds Awarded by Budget Scope, City, and State</t>
  </si>
  <si>
    <t>Fixed Guideway Associated Transit Improvements</t>
  </si>
  <si>
    <t>OTHER CAPITAL ITEMS (RAIL)</t>
  </si>
  <si>
    <t>RAIL TRANSITWAY LINES</t>
  </si>
  <si>
    <t>BALTIMORE</t>
  </si>
  <si>
    <t>MD</t>
  </si>
  <si>
    <t>BIRMINGHAM</t>
  </si>
  <si>
    <t>AL</t>
  </si>
  <si>
    <t>CHICAGO</t>
  </si>
  <si>
    <t>IL</t>
  </si>
  <si>
    <t>LAS VEGAS</t>
  </si>
  <si>
    <t>NV</t>
  </si>
  <si>
    <t>MILWAUKEE</t>
  </si>
  <si>
    <t>WI</t>
  </si>
  <si>
    <t>NEW ORLEANS</t>
  </si>
  <si>
    <t>LA</t>
  </si>
  <si>
    <t>OLYMPIA</t>
  </si>
  <si>
    <t>WA</t>
  </si>
  <si>
    <t>SEATTLE</t>
  </si>
  <si>
    <t>****This table only shows the recipient city or state that received funding under this program in FY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</si>
</sst>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s>
  <fills count="2">
    <fill>
      <patternFill patternType="none"/>
    </fill>
    <fill>
      <patternFill patternType="gray125"/>
    </fill>
  </fills>
  <borders count="17">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dashed">
        <color auto="1"/>
      </left>
      <right style="thin">
        <color indexed="64"/>
      </right>
      <top style="medium">
        <color auto="1"/>
      </top>
      <bottom style="medium">
        <color auto="1"/>
      </bottom>
      <diagonal/>
    </border>
    <border>
      <left style="dashed">
        <color auto="1"/>
      </left>
      <right style="thin">
        <color indexed="64"/>
      </right>
      <top style="dashed">
        <color auto="1"/>
      </top>
      <bottom style="dashed">
        <color auto="1"/>
      </bottom>
      <diagonal/>
    </border>
    <border>
      <left style="dashed">
        <color auto="1"/>
      </left>
      <right style="thin">
        <color indexed="64"/>
      </right>
      <top style="dashed">
        <color auto="1"/>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0" fillId="0" borderId="4" xfId="0" applyBorder="1"/>
    <xf numFmtId="44" fontId="2" fillId="0" borderId="1" xfId="1" applyFont="1" applyBorder="1" applyAlignment="1">
      <alignment vertical="center"/>
    </xf>
    <xf numFmtId="44" fontId="2" fillId="0" borderId="2" xfId="1" applyFont="1" applyBorder="1" applyAlignment="1">
      <alignment vertical="center"/>
    </xf>
    <xf numFmtId="44" fontId="2" fillId="0" borderId="3" xfId="1" applyFont="1" applyBorder="1" applyAlignment="1">
      <alignment vertical="center"/>
    </xf>
    <xf numFmtId="44" fontId="0" fillId="0" borderId="4" xfId="1" applyFont="1" applyBorder="1"/>
    <xf numFmtId="44" fontId="0" fillId="0" borderId="5" xfId="1" applyFont="1" applyBorder="1"/>
    <xf numFmtId="44" fontId="2" fillId="0" borderId="7" xfId="1" applyFont="1" applyBorder="1"/>
    <xf numFmtId="44" fontId="2" fillId="0" borderId="8" xfId="1" applyFont="1" applyBorder="1"/>
    <xf numFmtId="44" fontId="0" fillId="0" borderId="0" xfId="0" applyNumberFormat="1"/>
    <xf numFmtId="164" fontId="0" fillId="0" borderId="0" xfId="2" applyNumberFormat="1" applyFont="1"/>
    <xf numFmtId="0" fontId="2" fillId="0" borderId="9" xfId="0" applyFont="1" applyBorder="1" applyAlignment="1">
      <alignment horizontal="center" vertical="center"/>
    </xf>
    <xf numFmtId="44" fontId="2" fillId="0" borderId="10" xfId="0" applyNumberFormat="1" applyFont="1" applyBorder="1" applyAlignment="1">
      <alignment horizontal="center" vertical="center"/>
    </xf>
    <xf numFmtId="0" fontId="2" fillId="0" borderId="7" xfId="0" applyFont="1" applyBorder="1"/>
    <xf numFmtId="0" fontId="2" fillId="0" borderId="0" xfId="0" applyFont="1"/>
    <xf numFmtId="44" fontId="0" fillId="0" borderId="0" xfId="1" applyFont="1"/>
    <xf numFmtId="0" fontId="0" fillId="0" borderId="0" xfId="0" applyAlignment="1"/>
    <xf numFmtId="0" fontId="3" fillId="0" borderId="0" xfId="0" applyFont="1"/>
    <xf numFmtId="0" fontId="2" fillId="0" borderId="12" xfId="0" applyFont="1" applyBorder="1" applyAlignment="1">
      <alignment horizontal="left"/>
    </xf>
    <xf numFmtId="44" fontId="2" fillId="0" borderId="12" xfId="1" applyFont="1" applyBorder="1" applyAlignment="1">
      <alignment horizontal="left"/>
    </xf>
    <xf numFmtId="0" fontId="0" fillId="0" borderId="12" xfId="0" applyBorder="1"/>
    <xf numFmtId="5" fontId="0" fillId="0" borderId="12" xfId="1" applyNumberFormat="1" applyFont="1" applyBorder="1" applyAlignment="1">
      <alignment horizontal="left"/>
    </xf>
    <xf numFmtId="5" fontId="2" fillId="0" borderId="12" xfId="1" applyNumberFormat="1" applyFont="1" applyBorder="1" applyAlignment="1">
      <alignment horizontal="left"/>
    </xf>
    <xf numFmtId="5" fontId="0" fillId="0" borderId="5" xfId="1" applyNumberFormat="1" applyFont="1" applyBorder="1" applyAlignment="1">
      <alignment horizontal="left"/>
    </xf>
    <xf numFmtId="5" fontId="0" fillId="0" borderId="6" xfId="1" applyNumberFormat="1" applyFont="1" applyBorder="1" applyAlignment="1">
      <alignment horizontal="left"/>
    </xf>
    <xf numFmtId="5" fontId="2" fillId="0" borderId="8" xfId="1" applyNumberFormat="1" applyFont="1" applyBorder="1" applyAlignment="1">
      <alignment horizontal="left"/>
    </xf>
    <xf numFmtId="5" fontId="0" fillId="0" borderId="11" xfId="0" applyNumberFormat="1" applyBorder="1" applyAlignment="1">
      <alignment horizontal="left"/>
    </xf>
    <xf numFmtId="5" fontId="2" fillId="0" borderId="8" xfId="0" applyNumberFormat="1" applyFont="1" applyBorder="1" applyAlignment="1">
      <alignment horizontal="left"/>
    </xf>
    <xf numFmtId="0" fontId="3" fillId="0" borderId="0" xfId="0" applyFont="1" applyBorder="1" applyAlignment="1"/>
    <xf numFmtId="0" fontId="0" fillId="0" borderId="0" xfId="0" applyBorder="1"/>
    <xf numFmtId="0" fontId="2" fillId="0" borderId="0" xfId="0" applyFont="1" applyBorder="1"/>
    <xf numFmtId="164" fontId="2" fillId="0" borderId="14" xfId="2" applyNumberFormat="1" applyFont="1" applyFill="1" applyBorder="1" applyAlignment="1">
      <alignment horizontal="center" vertical="center"/>
    </xf>
    <xf numFmtId="164" fontId="0" fillId="0" borderId="15" xfId="2" applyNumberFormat="1" applyFont="1" applyBorder="1" applyAlignment="1">
      <alignment horizontal="left"/>
    </xf>
    <xf numFmtId="164" fontId="2" fillId="0" borderId="16" xfId="2" applyNumberFormat="1" applyFont="1" applyBorder="1" applyAlignment="1">
      <alignment horizontal="left"/>
    </xf>
    <xf numFmtId="0" fontId="4" fillId="0" borderId="0" xfId="0" applyFont="1" applyAlignment="1">
      <alignment horizontal="left" wrapText="1"/>
    </xf>
    <xf numFmtId="0" fontId="3" fillId="0" borderId="13" xfId="0" applyFont="1" applyBorder="1" applyAlignment="1">
      <alignment horizontal="center" wrapText="1"/>
    </xf>
    <xf numFmtId="0" fontId="0" fillId="0" borderId="0" xfId="0" applyAlignment="1"/>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TIGER FY 2017</a:t>
            </a:r>
            <a:r>
              <a:rPr lang="en-US" baseline="0"/>
              <a:t> Awards</a:t>
            </a:r>
            <a:r>
              <a:rPr lang="en-US"/>
              <a:t>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'20a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85A-47BD-ACDC-D701CE638A0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85A-47BD-ACDC-D701CE638A0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85A-47BD-ACDC-D701CE638A0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85A-47BD-ACDC-D701CE638A0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85A-47BD-ACDC-D701CE638A0D}"/>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85A-47BD-ACDC-D701CE638A0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D85A-47BD-ACDC-D701CE638A0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'20a by Scope'!$A$4:$A$10</c:f>
              <c:strCache>
                <c:ptCount val="7"/>
                <c:pt idx="0">
                  <c:v>RAIL TRANSITWAY LINES</c:v>
                </c:pt>
                <c:pt idx="1">
                  <c:v>BUS - ROLLING STOCK</c:v>
                </c:pt>
                <c:pt idx="2">
                  <c:v>RAIL - STATION/STOPS/TERMINALS</c:v>
                </c:pt>
                <c:pt idx="3">
                  <c:v>Fixed Guideway Associated Transit Improvements</c:v>
                </c:pt>
                <c:pt idx="4">
                  <c:v>OTHER CAPITAL ITEMS (BUS)</c:v>
                </c:pt>
                <c:pt idx="5">
                  <c:v>OTHER CAPITAL ITEMS (RAIL)</c:v>
                </c:pt>
                <c:pt idx="6">
                  <c:v>BUS TRANSITWAYS/LINES</c:v>
                </c:pt>
              </c:strCache>
            </c:strRef>
          </c:cat>
          <c:val>
            <c:numRef>
              <c:f>'20a by Scope'!$B$4:$B$10</c:f>
              <c:numCache>
                <c:formatCode>"$"#,##0_);\("$"#,##0\)</c:formatCode>
                <c:ptCount val="7"/>
                <c:pt idx="0">
                  <c:v>22269233</c:v>
                </c:pt>
                <c:pt idx="1">
                  <c:v>19663113</c:v>
                </c:pt>
                <c:pt idx="2">
                  <c:v>14490157</c:v>
                </c:pt>
                <c:pt idx="3">
                  <c:v>14039953</c:v>
                </c:pt>
                <c:pt idx="4">
                  <c:v>13541821</c:v>
                </c:pt>
                <c:pt idx="5">
                  <c:v>13471700</c:v>
                </c:pt>
                <c:pt idx="6">
                  <c:v>4601000</c:v>
                </c:pt>
              </c:numCache>
            </c:numRef>
          </c:val>
          <c:extLst>
            <c:ext xmlns:c16="http://schemas.microsoft.com/office/drawing/2014/chart" uri="{C3380CC4-5D6E-409C-BE32-E72D297353CC}">
              <c16:uniqueId val="{00000000-2601-44B0-8866-8B85FA20DF9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13</xdr:col>
      <xdr:colOff>205740</xdr:colOff>
      <xdr:row>23</xdr:row>
      <xdr:rowOff>78105</xdr:rowOff>
    </xdr:to>
    <xdr:graphicFrame macro="">
      <xdr:nvGraphicFramePr>
        <xdr:cNvPr id="2" name="Chart 1">
          <a:extLst>
            <a:ext uri="{FF2B5EF4-FFF2-40B4-BE49-F238E27FC236}">
              <a16:creationId xmlns:a16="http://schemas.microsoft.com/office/drawing/2014/main" id="{A209AB4A-6B02-41D5-B57C-716570428C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heetViews>
  <sheetFormatPr defaultRowHeight="15" x14ac:dyDescent="0.25"/>
  <cols>
    <col min="1" max="1" width="34.28515625" customWidth="1"/>
    <col min="2" max="2" width="25.28515625" style="15" customWidth="1"/>
  </cols>
  <sheetData>
    <row r="1" spans="1:3" ht="28.5" customHeight="1" x14ac:dyDescent="0.35">
      <c r="A1" s="17" t="s">
        <v>18</v>
      </c>
    </row>
    <row r="2" spans="1:3" x14ac:dyDescent="0.25">
      <c r="A2" s="18" t="s">
        <v>16</v>
      </c>
      <c r="B2" s="19" t="s">
        <v>14</v>
      </c>
      <c r="C2" s="10"/>
    </row>
    <row r="3" spans="1:3" x14ac:dyDescent="0.25">
      <c r="A3" s="20" t="s">
        <v>15</v>
      </c>
      <c r="B3" s="21">
        <v>22947023</v>
      </c>
      <c r="C3" s="10"/>
    </row>
    <row r="4" spans="1:3" x14ac:dyDescent="0.25">
      <c r="A4" s="20" t="s">
        <v>21</v>
      </c>
      <c r="B4" s="21">
        <v>22269233</v>
      </c>
      <c r="C4" s="10"/>
    </row>
    <row r="5" spans="1:3" x14ac:dyDescent="0.25">
      <c r="A5" s="20" t="s">
        <v>5</v>
      </c>
      <c r="B5" s="21">
        <v>19663113</v>
      </c>
      <c r="C5" s="10"/>
    </row>
    <row r="6" spans="1:3" x14ac:dyDescent="0.25">
      <c r="A6" s="20" t="s">
        <v>4</v>
      </c>
      <c r="B6" s="21">
        <v>14490157</v>
      </c>
      <c r="C6" s="10"/>
    </row>
    <row r="7" spans="1:3" x14ac:dyDescent="0.25">
      <c r="A7" s="20" t="s">
        <v>19</v>
      </c>
      <c r="B7" s="21">
        <v>14039953</v>
      </c>
      <c r="C7" s="10"/>
    </row>
    <row r="8" spans="1:3" x14ac:dyDescent="0.25">
      <c r="A8" s="20" t="s">
        <v>7</v>
      </c>
      <c r="B8" s="21">
        <v>13541821</v>
      </c>
      <c r="C8" s="10"/>
    </row>
    <row r="9" spans="1:3" x14ac:dyDescent="0.25">
      <c r="A9" s="20" t="s">
        <v>20</v>
      </c>
      <c r="B9" s="21">
        <v>13471700</v>
      </c>
      <c r="C9" s="10"/>
    </row>
    <row r="10" spans="1:3" x14ac:dyDescent="0.25">
      <c r="A10" s="20" t="s">
        <v>6</v>
      </c>
      <c r="B10" s="21">
        <v>4601000</v>
      </c>
      <c r="C10" s="10"/>
    </row>
    <row r="11" spans="1:3" x14ac:dyDescent="0.25">
      <c r="A11" s="18" t="s">
        <v>8</v>
      </c>
      <c r="B11" s="22">
        <f>SUM(B3:B10)</f>
        <v>125024000</v>
      </c>
    </row>
    <row r="12" spans="1:3" x14ac:dyDescent="0.25">
      <c r="C12" s="10"/>
    </row>
    <row r="13" spans="1:3" x14ac:dyDescent="0.25">
      <c r="C13" s="10"/>
    </row>
    <row r="14" spans="1:3" ht="101.45" customHeight="1" x14ac:dyDescent="0.25">
      <c r="A14" s="34" t="s">
        <v>17</v>
      </c>
      <c r="B14" s="34"/>
    </row>
  </sheetData>
  <sortState ref="A2:B11">
    <sortCondition descending="1" ref="B2"/>
  </sortState>
  <mergeCells count="1">
    <mergeCell ref="A14: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2" workbookViewId="0">
      <selection activeCell="H17" sqref="H17"/>
    </sheetView>
  </sheetViews>
  <sheetFormatPr defaultRowHeight="15" x14ac:dyDescent="0.25"/>
  <cols>
    <col min="1" max="1" width="13.85546875" bestFit="1" customWidth="1"/>
    <col min="2" max="2" width="13.7109375" bestFit="1" customWidth="1"/>
    <col min="3" max="3" width="17.7109375" bestFit="1" customWidth="1"/>
    <col min="4" max="4" width="22.42578125" bestFit="1" customWidth="1"/>
    <col min="5" max="5" width="25.5703125" customWidth="1"/>
  </cols>
  <sheetData>
    <row r="1" spans="1:5" ht="41.45" customHeight="1" thickBot="1" x14ac:dyDescent="0.4">
      <c r="A1" s="35" t="s">
        <v>18</v>
      </c>
      <c r="B1" s="35"/>
      <c r="C1" s="35"/>
      <c r="D1" s="35"/>
      <c r="E1" s="35"/>
    </row>
    <row r="2" spans="1:5" ht="28.9" customHeight="1" x14ac:dyDescent="0.25">
      <c r="A2" s="2" t="s">
        <v>0</v>
      </c>
      <c r="B2" s="3" t="s">
        <v>1</v>
      </c>
      <c r="C2" s="3" t="s">
        <v>9</v>
      </c>
      <c r="D2" s="3" t="s">
        <v>10</v>
      </c>
      <c r="E2" s="4" t="s">
        <v>11</v>
      </c>
    </row>
    <row r="3" spans="1:5" x14ac:dyDescent="0.25">
      <c r="A3" s="5" t="s">
        <v>24</v>
      </c>
      <c r="B3" s="6" t="s">
        <v>25</v>
      </c>
      <c r="C3" s="23">
        <v>20000000</v>
      </c>
      <c r="D3" s="23">
        <v>21048700</v>
      </c>
      <c r="E3" s="24">
        <v>41048700</v>
      </c>
    </row>
    <row r="4" spans="1:5" x14ac:dyDescent="0.25">
      <c r="A4" s="5" t="s">
        <v>2</v>
      </c>
      <c r="B4" s="6" t="s">
        <v>3</v>
      </c>
      <c r="C4" s="23">
        <v>15000000</v>
      </c>
      <c r="D4" s="23">
        <v>39126000</v>
      </c>
      <c r="E4" s="24">
        <v>54126000</v>
      </c>
    </row>
    <row r="5" spans="1:5" x14ac:dyDescent="0.25">
      <c r="A5" s="5" t="s">
        <v>26</v>
      </c>
      <c r="B5" s="6" t="s">
        <v>27</v>
      </c>
      <c r="C5" s="23">
        <v>14000000</v>
      </c>
      <c r="D5" s="23">
        <v>20000000</v>
      </c>
      <c r="E5" s="24">
        <v>34000000</v>
      </c>
    </row>
    <row r="6" spans="1:5" x14ac:dyDescent="0.25">
      <c r="A6" s="5" t="s">
        <v>32</v>
      </c>
      <c r="B6" s="6" t="s">
        <v>33</v>
      </c>
      <c r="C6" s="23">
        <v>13500000</v>
      </c>
      <c r="D6" s="23">
        <v>8013596</v>
      </c>
      <c r="E6" s="24">
        <v>21513596</v>
      </c>
    </row>
    <row r="7" spans="1:5" x14ac:dyDescent="0.25">
      <c r="A7" s="5" t="s">
        <v>22</v>
      </c>
      <c r="B7" s="6" t="s">
        <v>23</v>
      </c>
      <c r="C7" s="23">
        <v>10000000</v>
      </c>
      <c r="D7" s="23">
        <v>17330000</v>
      </c>
      <c r="E7" s="24">
        <v>27330000</v>
      </c>
    </row>
    <row r="8" spans="1:5" x14ac:dyDescent="0.25">
      <c r="A8" s="5" t="s">
        <v>28</v>
      </c>
      <c r="B8" s="6" t="s">
        <v>29</v>
      </c>
      <c r="C8" s="23">
        <v>13324000</v>
      </c>
      <c r="D8" s="23">
        <v>7057349</v>
      </c>
      <c r="E8" s="24">
        <v>20381349</v>
      </c>
    </row>
    <row r="9" spans="1:5" x14ac:dyDescent="0.25">
      <c r="A9" s="5" t="s">
        <v>34</v>
      </c>
      <c r="B9" s="6" t="s">
        <v>35</v>
      </c>
      <c r="C9" s="23">
        <v>10000000</v>
      </c>
      <c r="D9" s="23">
        <v>2500000</v>
      </c>
      <c r="E9" s="24">
        <v>12500000</v>
      </c>
    </row>
    <row r="10" spans="1:5" x14ac:dyDescent="0.25">
      <c r="A10" s="5" t="s">
        <v>36</v>
      </c>
      <c r="B10" s="6" t="s">
        <v>35</v>
      </c>
      <c r="C10" s="23">
        <v>15000000</v>
      </c>
      <c r="D10" s="23">
        <v>3750000</v>
      </c>
      <c r="E10" s="24">
        <v>18750000</v>
      </c>
    </row>
    <row r="11" spans="1:5" x14ac:dyDescent="0.25">
      <c r="A11" s="5" t="s">
        <v>30</v>
      </c>
      <c r="B11" s="6" t="s">
        <v>31</v>
      </c>
      <c r="C11" s="23">
        <v>14200000</v>
      </c>
      <c r="D11" s="23">
        <v>14200000</v>
      </c>
      <c r="E11" s="24">
        <v>28400000</v>
      </c>
    </row>
    <row r="12" spans="1:5" ht="15.75" thickBot="1" x14ac:dyDescent="0.3">
      <c r="A12" s="7" t="s">
        <v>8</v>
      </c>
      <c r="B12" s="8"/>
      <c r="C12" s="25">
        <f>SUM(C3:C11)</f>
        <v>125024000</v>
      </c>
      <c r="D12" s="25">
        <f t="shared" ref="D12:E12" si="0">SUM(D3:D11)</f>
        <v>133025645</v>
      </c>
      <c r="E12" s="25">
        <f t="shared" si="0"/>
        <v>258049645</v>
      </c>
    </row>
    <row r="14" spans="1:5" x14ac:dyDescent="0.25">
      <c r="A14" s="36" t="s">
        <v>37</v>
      </c>
      <c r="B14" s="36"/>
      <c r="C14" s="36"/>
      <c r="D14" s="36"/>
      <c r="E14" s="36"/>
    </row>
  </sheetData>
  <sortState ref="A3:E11">
    <sortCondition ref="B2"/>
  </sortState>
  <mergeCells count="2">
    <mergeCell ref="A1:E1"/>
    <mergeCell ref="A14:E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2" workbookViewId="0">
      <selection activeCell="A13" sqref="A13:C13"/>
    </sheetView>
  </sheetViews>
  <sheetFormatPr defaultRowHeight="15" x14ac:dyDescent="0.25"/>
  <cols>
    <col min="1" max="1" width="14.5703125" customWidth="1"/>
    <col min="2" max="2" width="22.42578125" style="9" customWidth="1"/>
    <col min="3" max="3" width="18" style="10" customWidth="1"/>
    <col min="4" max="5" width="8.85546875" style="29"/>
  </cols>
  <sheetData>
    <row r="1" spans="1:5" s="16" customFormat="1" ht="41.45" customHeight="1" thickBot="1" x14ac:dyDescent="0.4">
      <c r="A1" s="35" t="s">
        <v>18</v>
      </c>
      <c r="B1" s="35"/>
      <c r="C1" s="35"/>
      <c r="D1" s="28"/>
      <c r="E1" s="28"/>
    </row>
    <row r="2" spans="1:5" ht="28.9" customHeight="1" thickBot="1" x14ac:dyDescent="0.3">
      <c r="A2" s="11" t="s">
        <v>12</v>
      </c>
      <c r="B2" s="12" t="s">
        <v>9</v>
      </c>
      <c r="C2" s="31" t="s">
        <v>13</v>
      </c>
    </row>
    <row r="3" spans="1:5" x14ac:dyDescent="0.25">
      <c r="A3" s="1" t="s">
        <v>25</v>
      </c>
      <c r="B3" s="26">
        <v>20000000</v>
      </c>
      <c r="C3" s="32">
        <f t="shared" ref="C3:C11" si="0">(B3/$B$11)</f>
        <v>0.15996928589710777</v>
      </c>
    </row>
    <row r="4" spans="1:5" x14ac:dyDescent="0.25">
      <c r="A4" s="1" t="s">
        <v>3</v>
      </c>
      <c r="B4" s="26">
        <v>15000000</v>
      </c>
      <c r="C4" s="32">
        <f t="shared" si="0"/>
        <v>0.11997696442283082</v>
      </c>
    </row>
    <row r="5" spans="1:5" x14ac:dyDescent="0.25">
      <c r="A5" s="1" t="s">
        <v>27</v>
      </c>
      <c r="B5" s="26">
        <v>14000000</v>
      </c>
      <c r="C5" s="32">
        <f t="shared" si="0"/>
        <v>0.11197850012797543</v>
      </c>
    </row>
    <row r="6" spans="1:5" x14ac:dyDescent="0.25">
      <c r="A6" s="1" t="s">
        <v>33</v>
      </c>
      <c r="B6" s="26">
        <v>13500000</v>
      </c>
      <c r="C6" s="32">
        <f t="shared" si="0"/>
        <v>0.10797926798054773</v>
      </c>
    </row>
    <row r="7" spans="1:5" x14ac:dyDescent="0.25">
      <c r="A7" s="1" t="s">
        <v>23</v>
      </c>
      <c r="B7" s="26">
        <v>10000000</v>
      </c>
      <c r="C7" s="32">
        <f t="shared" si="0"/>
        <v>7.9984642948553883E-2</v>
      </c>
    </row>
    <row r="8" spans="1:5" x14ac:dyDescent="0.25">
      <c r="A8" s="1" t="s">
        <v>29</v>
      </c>
      <c r="B8" s="26">
        <v>13324000</v>
      </c>
      <c r="C8" s="32">
        <f t="shared" si="0"/>
        <v>0.10657153826465318</v>
      </c>
    </row>
    <row r="9" spans="1:5" x14ac:dyDescent="0.25">
      <c r="A9" s="1" t="s">
        <v>35</v>
      </c>
      <c r="B9" s="26">
        <v>25000000</v>
      </c>
      <c r="C9" s="32">
        <f t="shared" si="0"/>
        <v>0.19996160737138469</v>
      </c>
    </row>
    <row r="10" spans="1:5" x14ac:dyDescent="0.25">
      <c r="A10" s="1" t="s">
        <v>31</v>
      </c>
      <c r="B10" s="26">
        <v>14200000</v>
      </c>
      <c r="C10" s="32">
        <f t="shared" si="0"/>
        <v>0.11357819298694651</v>
      </c>
    </row>
    <row r="11" spans="1:5" s="14" customFormat="1" ht="15.75" thickBot="1" x14ac:dyDescent="0.3">
      <c r="A11" s="13" t="s">
        <v>8</v>
      </c>
      <c r="B11" s="27">
        <f>SUM(B3:B10)</f>
        <v>125024000</v>
      </c>
      <c r="C11" s="33">
        <f t="shared" si="0"/>
        <v>1</v>
      </c>
      <c r="D11" s="30"/>
      <c r="E11" s="30"/>
    </row>
    <row r="13" spans="1:5" ht="31.5" customHeight="1" x14ac:dyDescent="0.25">
      <c r="A13" s="37" t="s">
        <v>37</v>
      </c>
      <c r="B13" s="37"/>
      <c r="C13" s="37"/>
    </row>
  </sheetData>
  <mergeCells count="2">
    <mergeCell ref="A13:C13"/>
    <mergeCell ref="A1:C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20a by Scope</vt:lpstr>
      <vt:lpstr>20b by City</vt:lpstr>
      <vt:lpstr>20c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20: FY 17 TIGER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2017-10-13T19:41:55Z</dcterms:created>
  <dcterms:modified xsi:type="dcterms:W3CDTF">2019-02-20T18:13:23Z</dcterms:modified>
</cp:coreProperties>
</file>