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New folder (2)\"/>
    </mc:Choice>
  </mc:AlternateContent>
  <bookViews>
    <workbookView xWindow="8685" yWindow="60" windowWidth="10485" windowHeight="9435"/>
  </bookViews>
  <sheets>
    <sheet name="Table 17 Oct 2019" sheetId="3" r:id="rId1"/>
  </sheets>
  <calcPr calcId="171027"/>
</workbook>
</file>

<file path=xl/calcChain.xml><?xml version="1.0" encoding="utf-8"?>
<calcChain xmlns="http://schemas.openxmlformats.org/spreadsheetml/2006/main">
  <c r="E80" i="3" l="1"/>
  <c r="E39" i="3"/>
  <c r="E78" i="3" l="1"/>
  <c r="E12" i="3" l="1"/>
</calcChain>
</file>

<file path=xl/sharedStrings.xml><?xml version="1.0" encoding="utf-8"?>
<sst xmlns="http://schemas.openxmlformats.org/spreadsheetml/2006/main" count="272" uniqueCount="215">
  <si>
    <t>FEDERAL TRANSIT ADMINISTRATION</t>
  </si>
  <si>
    <t>Earmark ID</t>
  </si>
  <si>
    <t>State</t>
  </si>
  <si>
    <t>KY</t>
  </si>
  <si>
    <t>OR</t>
  </si>
  <si>
    <t>CA</t>
  </si>
  <si>
    <t>TX</t>
  </si>
  <si>
    <t>IL</t>
  </si>
  <si>
    <t xml:space="preserve">
Allocation</t>
  </si>
  <si>
    <t>Project Description</t>
  </si>
  <si>
    <t>Recipient</t>
  </si>
  <si>
    <t>DE</t>
  </si>
  <si>
    <t>FL</t>
  </si>
  <si>
    <t>LA</t>
  </si>
  <si>
    <t>NY</t>
  </si>
  <si>
    <t>SC</t>
  </si>
  <si>
    <t>UT</t>
  </si>
  <si>
    <t>WA</t>
  </si>
  <si>
    <t>Delaware Transit Corporation</t>
  </si>
  <si>
    <t>FY 2017 Unobligated Allocations</t>
  </si>
  <si>
    <t>Total FY 2017 Unobligated Allocations….</t>
  </si>
  <si>
    <t>AK</t>
  </si>
  <si>
    <t>AL</t>
  </si>
  <si>
    <t>CO</t>
  </si>
  <si>
    <t>GA</t>
  </si>
  <si>
    <t>ID</t>
  </si>
  <si>
    <t>MA</t>
  </si>
  <si>
    <t>MD</t>
  </si>
  <si>
    <t>MI</t>
  </si>
  <si>
    <t>MN</t>
  </si>
  <si>
    <t>MT</t>
  </si>
  <si>
    <t>NC</t>
  </si>
  <si>
    <t>NJ</t>
  </si>
  <si>
    <t>NM</t>
  </si>
  <si>
    <t>NV</t>
  </si>
  <si>
    <t>OH</t>
  </si>
  <si>
    <t>OK</t>
  </si>
  <si>
    <t>PA</t>
  </si>
  <si>
    <t>TN</t>
  </si>
  <si>
    <t>VT</t>
  </si>
  <si>
    <t>WI</t>
  </si>
  <si>
    <t>D2017-LWNO-002</t>
  </si>
  <si>
    <t>D2017-LWNO-003</t>
  </si>
  <si>
    <t>D2017-LWNO-010</t>
  </si>
  <si>
    <t>D2017-LWNO-020</t>
  </si>
  <si>
    <t>D2017-LWNO-028</t>
  </si>
  <si>
    <t>Alabama A&amp;M University</t>
  </si>
  <si>
    <t>City of Fairfield</t>
  </si>
  <si>
    <t>Bloomington-Normal Public Transit System</t>
  </si>
  <si>
    <t>Transit Authority of Lexington (Lextran)</t>
  </si>
  <si>
    <t>Mass Transportation Authority (Flint)</t>
  </si>
  <si>
    <t>Tahoe Transportation District</t>
  </si>
  <si>
    <t>Port Authority of Allegheny County</t>
  </si>
  <si>
    <t>Vermont Agency of Transportation</t>
  </si>
  <si>
    <t>Allocation</t>
  </si>
  <si>
    <t>Purchase battery-electric buses and a charging station.</t>
  </si>
  <si>
    <t>Purchase battery-electric buses and charging infrastructure.</t>
  </si>
  <si>
    <t>Purchase battery-electric buses and depot chargers.</t>
  </si>
  <si>
    <t>Purchase battery-electric buses and on-route/depot charging equipment.</t>
  </si>
  <si>
    <t>Purchase battery-electric buses and chargers.</t>
  </si>
  <si>
    <t>Purchase battery-electric buses and on-route chargers.</t>
  </si>
  <si>
    <t>Purchase battery-electric buses and install solar panels to support charging infrastructure.</t>
  </si>
  <si>
    <t>Purchase battery-electric buses and charging stations.</t>
  </si>
  <si>
    <t xml:space="preserve">Purchase battery-electric buses and chargers. </t>
  </si>
  <si>
    <t>Purchase battery-electric buses, charging equipment and conduct staff training.</t>
  </si>
  <si>
    <t>Purchase one battery-electric bus.</t>
  </si>
  <si>
    <t>Purchase battery-electric buses, charging equipment, and conduct staff training.</t>
  </si>
  <si>
    <t>Purchase battery-electric buses.</t>
  </si>
  <si>
    <t>Unobligated FY 2017 Low-No allocations lapse on September 30, 2020</t>
  </si>
  <si>
    <t>California DOT</t>
  </si>
  <si>
    <t>D2018-LWNO-003</t>
  </si>
  <si>
    <t>Purchase battery-electric buses and install electrical infrastructure and charging stations.</t>
  </si>
  <si>
    <t>Purchase battery-electric buses and supporting infrastructure.</t>
  </si>
  <si>
    <t>Broward County Transit</t>
  </si>
  <si>
    <t>D2018-LWNO-008</t>
  </si>
  <si>
    <t>Purchase battery-electric buses and install solar power infrastructure.</t>
  </si>
  <si>
    <t>Chatham Area Transit Authority</t>
  </si>
  <si>
    <t>D2018-LWNO-011</t>
  </si>
  <si>
    <t>Chicago Transit Authority</t>
  </si>
  <si>
    <t>D2018-LWNO-014</t>
  </si>
  <si>
    <t>KS</t>
  </si>
  <si>
    <t>D2018-LWNO-017</t>
  </si>
  <si>
    <t>City of Shreveport</t>
  </si>
  <si>
    <t>D2018-LWNO-018</t>
  </si>
  <si>
    <t>Massachusetts DOT</t>
  </si>
  <si>
    <t>D2018-LWNO-019</t>
  </si>
  <si>
    <t>Purchase charging infrastructure to support battery-electric buses.</t>
  </si>
  <si>
    <t>Maryland Transit Administration</t>
  </si>
  <si>
    <t>D2018-LWNO-020</t>
  </si>
  <si>
    <t>Purchase battery-electric buses and infrastructure</t>
  </si>
  <si>
    <t>MS</t>
  </si>
  <si>
    <t>University of Montana</t>
  </si>
  <si>
    <t>D2018-LWNO-026</t>
  </si>
  <si>
    <t>Research Triangle Regional Public Transportation Authority</t>
  </si>
  <si>
    <t>D2018-LWNO-028</t>
  </si>
  <si>
    <t>New Jersey Transit Corporation</t>
  </si>
  <si>
    <t>D2018-LWNO-031</t>
  </si>
  <si>
    <t>Purchase battery-electric buses and charging systems.</t>
  </si>
  <si>
    <t>D2018-LWNO-033</t>
  </si>
  <si>
    <t>Purchase charging infrastructure, facility improvements, and conduct staff training.</t>
  </si>
  <si>
    <t>Laketran</t>
  </si>
  <si>
    <t>D2018-LWNO-035</t>
  </si>
  <si>
    <t>RI</t>
  </si>
  <si>
    <t>Rhode Island Public Transit Authority</t>
  </si>
  <si>
    <t>D2018-LWNO-039</t>
  </si>
  <si>
    <t>Chattanooga Regional Transportation Authority (CARTA)</t>
  </si>
  <si>
    <t>D2018-LWNO-041</t>
  </si>
  <si>
    <t>Purchase battery-electric coaches.</t>
  </si>
  <si>
    <t>City of Port Arthur</t>
  </si>
  <si>
    <t>D2018-LWNO-042</t>
  </si>
  <si>
    <t>Utah DOT</t>
  </si>
  <si>
    <t>D2018-LWNO-044</t>
  </si>
  <si>
    <t>D2018-LWNO-046</t>
  </si>
  <si>
    <t>Purchase battery-electric minibuses.</t>
  </si>
  <si>
    <t>Washington DOT</t>
  </si>
  <si>
    <t>D2018-LWNO-047</t>
  </si>
  <si>
    <t>Whatcom Transportation Authority</t>
  </si>
  <si>
    <t>D2018-LWNO-048</t>
  </si>
  <si>
    <t>Purchase battery-electric buses and charging facilities.</t>
  </si>
  <si>
    <t>Wisconsin DOT</t>
  </si>
  <si>
    <t>D2018-LWNO-050</t>
  </si>
  <si>
    <t>D2018-LWNO-051</t>
  </si>
  <si>
    <t>Purchase battery-electric buses, charging infrastructure and electrical upgrades.</t>
  </si>
  <si>
    <t>FY 2018 Unobligated Allocations</t>
  </si>
  <si>
    <t>Unobligated FY 2018 Low-No allocations lapse on September 30, 2021</t>
  </si>
  <si>
    <t>Total FY 2018 Unobligated Allocations….</t>
  </si>
  <si>
    <t>TABLE 17</t>
  </si>
  <si>
    <t>Prior Year Unobligated Section 5339(c) Low or No Emission Program as of September 30, 2019</t>
  </si>
  <si>
    <t>DC</t>
  </si>
  <si>
    <t>IA</t>
  </si>
  <si>
    <t>NE</t>
  </si>
  <si>
    <t>D2019-LWNO-001</t>
  </si>
  <si>
    <t>D2019-LWNO-002</t>
  </si>
  <si>
    <t>D2019-LWNO-004</t>
  </si>
  <si>
    <t>D2019-LWNO-005</t>
  </si>
  <si>
    <t>D2019-LWNO-006</t>
  </si>
  <si>
    <t>D2019-LWNO-007</t>
  </si>
  <si>
    <t>D2019-LWNO-008</t>
  </si>
  <si>
    <t>D2019-LWNO-009</t>
  </si>
  <si>
    <t>D2019-LWNO-010</t>
  </si>
  <si>
    <t>D2019-LWNO-011</t>
  </si>
  <si>
    <t>D2019-LWNO-012</t>
  </si>
  <si>
    <t>D2019-LWNO-014</t>
  </si>
  <si>
    <t>D2019-LWNO-015</t>
  </si>
  <si>
    <t>D2019-LWNO-016</t>
  </si>
  <si>
    <t>D2019-LWNO-017</t>
  </si>
  <si>
    <t>D2019-LWNO-018</t>
  </si>
  <si>
    <t>D2019-LWNO-019</t>
  </si>
  <si>
    <t>D2019-LWNO-020</t>
  </si>
  <si>
    <t>D2019-LWNO-022</t>
  </si>
  <si>
    <t>D2019-LWNO-023</t>
  </si>
  <si>
    <t>D2019-LWNO-024</t>
  </si>
  <si>
    <t>D2019-LWNO-025</t>
  </si>
  <si>
    <t>D2019-LWNO-026</t>
  </si>
  <si>
    <t>D2019-LWNO-027</t>
  </si>
  <si>
    <t>D2019-LWNO-028</t>
  </si>
  <si>
    <t>D2019-LWNO-029</t>
  </si>
  <si>
    <t>D2019-LWNO-030</t>
  </si>
  <si>
    <t>D2019-LWNO-031</t>
  </si>
  <si>
    <t>D2019-LWNO-032</t>
  </si>
  <si>
    <t>D2019-LWNO-033</t>
  </si>
  <si>
    <t>D2019-LWNO-034</t>
  </si>
  <si>
    <t>D2019-LWNO-035</t>
  </si>
  <si>
    <t>D2019-LWNO-036</t>
  </si>
  <si>
    <t>D2019-LWNO-037</t>
  </si>
  <si>
    <t xml:space="preserve"> Battery Electric Bus/Facility Project</t>
  </si>
  <si>
    <t>Ames Transit Agency (CyRide)</t>
  </si>
  <si>
    <t>Zero Emission Electric Bus Deployment</t>
  </si>
  <si>
    <t xml:space="preserve">MARTA </t>
  </si>
  <si>
    <t>Delaware Transit</t>
  </si>
  <si>
    <t>Clean Hydropower Fueled Electric Buses and Charging Infrastructure</t>
  </si>
  <si>
    <t>City and Borough of Juneau, Capital Transit</t>
  </si>
  <si>
    <t xml:space="preserve">Alabama A&amp;M University </t>
  </si>
  <si>
    <t xml:space="preserve"> Purchase battery-electric buses and associated infrastructure.</t>
  </si>
  <si>
    <t>Southern California Association of Governments</t>
  </si>
  <si>
    <t>Purchase battery-electric buses and supporting infrastructure</t>
  </si>
  <si>
    <t>Regional Transportation District</t>
  </si>
  <si>
    <t>Purchase battery-electric buses and charging stations</t>
  </si>
  <si>
    <t>District Department of Transportation</t>
  </si>
  <si>
    <t>Central Florida Regional Transportation Authority d/b/a LYNX</t>
  </si>
  <si>
    <t>Valley Regional Transit</t>
  </si>
  <si>
    <t>Greater Peoria Mass Transit District</t>
  </si>
  <si>
    <t>Topeka Metropolitan Transit Authority</t>
  </si>
  <si>
    <t>Transit Authority of the Lexington-Fayette Urban County Government (Lextran)</t>
  </si>
  <si>
    <t>Capital Area Transit System</t>
  </si>
  <si>
    <t>Massachusetts Department of Transportation</t>
  </si>
  <si>
    <t>Prince Georges County Maryland</t>
  </si>
  <si>
    <t>Suburban Mobility Authority for Regional Transportation</t>
  </si>
  <si>
    <t>Metro Transit</t>
  </si>
  <si>
    <t>Purchase battery-electric buses and construct a covered storage area.</t>
  </si>
  <si>
    <t>Purchase battery-electric buses and install charging infrastructure.</t>
  </si>
  <si>
    <t>Purchase indoor overhead quick chargers and supporting infrastructure.</t>
  </si>
  <si>
    <t>MS Coast Transportation Authority DBA Coast Transit Authority</t>
  </si>
  <si>
    <t>City of Raleigh</t>
  </si>
  <si>
    <t>City of Lincoln, Nebraska</t>
  </si>
  <si>
    <t>City of Albuquerque</t>
  </si>
  <si>
    <t>Niagara Frontier Transportation Authority</t>
  </si>
  <si>
    <t>Central Ohio Transit Authority</t>
  </si>
  <si>
    <t>Metropolitan Tulsa Transit Authority</t>
  </si>
  <si>
    <t xml:space="preserve">Tri-County Metropolitan Transportation District of Oregon </t>
  </si>
  <si>
    <t>City of Rock Hill</t>
  </si>
  <si>
    <t xml:space="preserve">Chattanooga Area Regional Transportation Authority </t>
  </si>
  <si>
    <t>Capital Metropolitan Transportation Authority</t>
  </si>
  <si>
    <t>City of St George - SunTran</t>
  </si>
  <si>
    <t>Vermont Agency of Transportation (VTrans)</t>
  </si>
  <si>
    <t>King County Metro Transit</t>
  </si>
  <si>
    <t>Purchase battery-electric buses and overhead charger.</t>
  </si>
  <si>
    <t>Purchase infrastructure to support battery-electric buses.</t>
  </si>
  <si>
    <t>Purchase battery-electric buses, supporting infrastructure and workforce development.</t>
  </si>
  <si>
    <t xml:space="preserve">Purchase battery-electric buses and supporting infrastructure. </t>
  </si>
  <si>
    <t>Purchase battery-electric buses, chargers, and facility upgrades.</t>
  </si>
  <si>
    <t>Total FY 2019 Unobligated Allocations….</t>
  </si>
  <si>
    <t>Total FY 2017, FY 2018, and FY 2019 Unobligated Allocations….</t>
  </si>
  <si>
    <t>FY 2019 Unobligated Allocations</t>
  </si>
  <si>
    <t>Unobligated FY 2019 Low-No allocations lapse on September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</si>
</sst>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3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3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3" fontId="19" fillId="0" borderId="10" xfId="44" applyFont="1" applyFill="1" applyBorder="1" applyAlignment="1">
      <alignment horizontal="center"/>
    </xf>
    <xf numFmtId="3" fontId="19" fillId="0" borderId="10" xfId="44" applyFont="1" applyBorder="1" applyAlignment="1">
      <alignment horizontal="center"/>
    </xf>
    <xf numFmtId="3" fontId="19" fillId="0" borderId="10" xfId="44" applyFont="1" applyBorder="1" applyAlignment="1">
      <alignment horizontal="center" wrapText="1"/>
    </xf>
    <xf numFmtId="3" fontId="19" fillId="0" borderId="10" xfId="44" applyNumberFormat="1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Border="1" applyAlignment="1"/>
    <xf numFmtId="0" fontId="21" fillId="0" borderId="0" xfId="42" applyFont="1" applyBorder="1" applyAlignment="1">
      <alignment horizontal="left"/>
    </xf>
    <xf numFmtId="6" fontId="0" fillId="0" borderId="0" xfId="0" applyNumberFormat="1" applyAlignment="1"/>
    <xf numFmtId="0" fontId="22" fillId="0" borderId="0" xfId="0" applyFont="1" applyBorder="1" applyAlignment="1"/>
    <xf numFmtId="0" fontId="22" fillId="0" borderId="0" xfId="0" applyFont="1" applyBorder="1" applyAlignment="1">
      <alignment wrapText="1"/>
    </xf>
    <xf numFmtId="49" fontId="22" fillId="0" borderId="0" xfId="43" applyNumberFormat="1" applyFont="1" applyBorder="1" applyAlignment="1">
      <alignment wrapText="1"/>
    </xf>
    <xf numFmtId="0" fontId="0" fillId="0" borderId="10" xfId="0" applyBorder="1" applyAlignment="1"/>
    <xf numFmtId="0" fontId="0" fillId="0" borderId="0" xfId="0" applyAlignment="1">
      <alignment wrapText="1"/>
    </xf>
    <xf numFmtId="0" fontId="22" fillId="0" borderId="0" xfId="0" applyFont="1" applyFill="1" applyBorder="1" applyAlignment="1"/>
    <xf numFmtId="0" fontId="22" fillId="0" borderId="0" xfId="0" applyFont="1" applyAlignment="1"/>
    <xf numFmtId="0" fontId="22" fillId="0" borderId="0" xfId="0" applyFont="1" applyAlignment="1">
      <alignment wrapText="1"/>
    </xf>
    <xf numFmtId="6" fontId="22" fillId="0" borderId="11" xfId="0" applyNumberFormat="1" applyFont="1" applyBorder="1" applyAlignment="1"/>
    <xf numFmtId="38" fontId="22" fillId="0" borderId="0" xfId="0" applyNumberFormat="1" applyFont="1" applyAlignment="1"/>
    <xf numFmtId="0" fontId="25" fillId="0" borderId="0" xfId="0" applyFont="1" applyBorder="1" applyAlignment="1"/>
    <xf numFmtId="5" fontId="22" fillId="0" borderId="0" xfId="50" applyNumberFormat="1" applyFont="1" applyBorder="1" applyAlignment="1"/>
    <xf numFmtId="0" fontId="22" fillId="0" borderId="11" xfId="0" applyFont="1" applyBorder="1" applyAlignment="1"/>
    <xf numFmtId="0" fontId="22" fillId="0" borderId="11" xfId="0" applyFont="1" applyBorder="1" applyAlignment="1">
      <alignment wrapText="1"/>
    </xf>
    <xf numFmtId="0" fontId="22" fillId="0" borderId="10" xfId="0" applyFont="1" applyBorder="1" applyAlignment="1"/>
    <xf numFmtId="0" fontId="22" fillId="0" borderId="10" xfId="0" applyFont="1" applyBorder="1" applyAlignment="1">
      <alignment wrapText="1"/>
    </xf>
    <xf numFmtId="38" fontId="24" fillId="0" borderId="0" xfId="0" applyNumberFormat="1" applyFont="1" applyBorder="1" applyAlignment="1">
      <alignment horizontal="right"/>
    </xf>
    <xf numFmtId="0" fontId="24" fillId="0" borderId="0" xfId="0" applyFont="1" applyBorder="1" applyAlignment="1">
      <alignment wrapText="1"/>
    </xf>
    <xf numFmtId="0" fontId="24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 wrapText="1"/>
    </xf>
    <xf numFmtId="0" fontId="23" fillId="0" borderId="12" xfId="0" applyFont="1" applyFill="1" applyBorder="1" applyAlignment="1"/>
    <xf numFmtId="0" fontId="23" fillId="0" borderId="0" xfId="0" applyFont="1" applyAlignment="1"/>
    <xf numFmtId="0" fontId="23" fillId="0" borderId="11" xfId="0" applyFont="1" applyBorder="1" applyAlignment="1">
      <alignment horizontal="right" wrapText="1"/>
    </xf>
    <xf numFmtId="0" fontId="19" fillId="0" borderId="0" xfId="42" applyFont="1" applyBorder="1" applyAlignment="1">
      <alignment horizontal="center" wrapText="1"/>
    </xf>
    <xf numFmtId="0" fontId="22" fillId="0" borderId="0" xfId="0" applyFont="1"/>
    <xf numFmtId="0" fontId="22" fillId="0" borderId="0" xfId="0" applyFont="1" applyBorder="1" applyAlignment="1">
      <alignment vertical="center" wrapText="1"/>
    </xf>
    <xf numFmtId="0" fontId="23" fillId="0" borderId="11" xfId="0" applyFont="1" applyBorder="1" applyAlignment="1">
      <alignment horizontal="right" wrapText="1"/>
    </xf>
    <xf numFmtId="0" fontId="19" fillId="0" borderId="0" xfId="42" applyFont="1" applyAlignment="1">
      <alignment horizontal="center"/>
    </xf>
    <xf numFmtId="0" fontId="19" fillId="0" borderId="0" xfId="42" applyFont="1" applyFill="1" applyAlignment="1">
      <alignment horizontal="center"/>
    </xf>
    <xf numFmtId="0" fontId="19" fillId="0" borderId="11" xfId="42" applyFont="1" applyBorder="1" applyAlignment="1">
      <alignment horizontal="center" wrapText="1"/>
    </xf>
    <xf numFmtId="0" fontId="19" fillId="0" borderId="0" xfId="42" applyFont="1" applyBorder="1" applyAlignment="1">
      <alignment horizontal="center" wrapText="1"/>
    </xf>
    <xf numFmtId="0" fontId="23" fillId="0" borderId="11" xfId="0" applyFont="1" applyFill="1" applyBorder="1" applyAlignment="1">
      <alignment horizontal="right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Comma 2" xfId="45"/>
    <cellStyle name="Comma 3" xfId="48"/>
    <cellStyle name="Currency 2" xfId="46"/>
    <cellStyle name="Currency 3" xfId="4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4" xfId="44"/>
    <cellStyle name="Normal 5" xfId="47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34" formatCode="_(&quot;$&quot;* #,##0.00_);_(&quot;$&quot;* \(#,##0.00\);_(&quot;$&quot;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workbookViewId="0">
      <selection activeCell="A79" sqref="A79"/>
    </sheetView>
  </sheetViews>
  <sheetFormatPr defaultColWidth="8.85546875" defaultRowHeight="15" x14ac:dyDescent="0.25"/>
  <cols>
    <col min="1" max="1" width="6.85546875" style="5" customWidth="1"/>
    <col min="2" max="2" width="29.5703125" style="5" customWidth="1"/>
    <col min="3" max="3" width="40.85546875" style="13" customWidth="1"/>
    <col min="4" max="4" width="47.140625" style="13" customWidth="1"/>
    <col min="5" max="5" width="20.5703125" style="5" customWidth="1"/>
    <col min="6" max="6" width="8.85546875" style="5"/>
    <col min="7" max="7" width="24.42578125" style="5" customWidth="1"/>
    <col min="8" max="16384" width="8.85546875" style="5"/>
  </cols>
  <sheetData>
    <row r="1" spans="1:7" ht="19.149999999999999" customHeight="1" x14ac:dyDescent="0.25">
      <c r="A1" s="36" t="s">
        <v>0</v>
      </c>
      <c r="B1" s="36"/>
      <c r="C1" s="36"/>
      <c r="D1" s="36"/>
      <c r="E1" s="36"/>
    </row>
    <row r="2" spans="1:7" ht="22.15" customHeight="1" x14ac:dyDescent="0.25">
      <c r="A2" s="37" t="s">
        <v>126</v>
      </c>
      <c r="B2" s="37"/>
      <c r="C2" s="37"/>
      <c r="D2" s="37"/>
      <c r="E2" s="37"/>
    </row>
    <row r="3" spans="1:7" ht="20.45" customHeight="1" x14ac:dyDescent="0.25">
      <c r="A3" s="38" t="s">
        <v>127</v>
      </c>
      <c r="B3" s="38"/>
      <c r="C3" s="38"/>
      <c r="D3" s="38"/>
      <c r="E3" s="38"/>
    </row>
    <row r="4" spans="1:7" s="6" customFormat="1" ht="6" customHeight="1" x14ac:dyDescent="0.25">
      <c r="A4" s="39"/>
      <c r="B4" s="39"/>
      <c r="C4" s="39"/>
      <c r="D4" s="39"/>
      <c r="E4" s="39"/>
    </row>
    <row r="5" spans="1:7" ht="22.15" customHeight="1" x14ac:dyDescent="0.25">
      <c r="A5" s="7" t="s">
        <v>19</v>
      </c>
      <c r="B5" s="32"/>
      <c r="C5" s="32"/>
      <c r="D5" s="32"/>
      <c r="E5" s="32"/>
    </row>
    <row r="6" spans="1:7" s="6" customFormat="1" ht="23.45" customHeight="1" x14ac:dyDescent="0.25">
      <c r="A6" s="1" t="s">
        <v>2</v>
      </c>
      <c r="B6" s="2" t="s">
        <v>1</v>
      </c>
      <c r="C6" s="3" t="s">
        <v>10</v>
      </c>
      <c r="D6" s="3" t="s">
        <v>9</v>
      </c>
      <c r="E6" s="4" t="s">
        <v>8</v>
      </c>
    </row>
    <row r="7" spans="1:7" ht="30.75" x14ac:dyDescent="0.25">
      <c r="A7" s="9" t="s">
        <v>22</v>
      </c>
      <c r="B7" s="10" t="s">
        <v>41</v>
      </c>
      <c r="C7" s="10" t="s">
        <v>46</v>
      </c>
      <c r="D7" s="16" t="s">
        <v>55</v>
      </c>
      <c r="E7" s="20">
        <v>1000000</v>
      </c>
      <c r="G7" s="8"/>
    </row>
    <row r="8" spans="1:7" ht="30.75" x14ac:dyDescent="0.25">
      <c r="A8" s="9" t="s">
        <v>5</v>
      </c>
      <c r="B8" s="10" t="s">
        <v>42</v>
      </c>
      <c r="C8" s="10" t="s">
        <v>47</v>
      </c>
      <c r="D8" s="16" t="s">
        <v>56</v>
      </c>
      <c r="E8" s="20">
        <v>1225000</v>
      </c>
      <c r="G8" s="8"/>
    </row>
    <row r="9" spans="1:7" ht="30.75" x14ac:dyDescent="0.25">
      <c r="A9" s="9" t="s">
        <v>11</v>
      </c>
      <c r="B9" s="10" t="s">
        <v>43</v>
      </c>
      <c r="C9" s="10" t="s">
        <v>18</v>
      </c>
      <c r="D9" s="11" t="s">
        <v>58</v>
      </c>
      <c r="E9" s="20">
        <v>1000000</v>
      </c>
      <c r="G9" s="8"/>
    </row>
    <row r="10" spans="1:7" ht="45.75" x14ac:dyDescent="0.25">
      <c r="A10" s="9" t="s">
        <v>7</v>
      </c>
      <c r="B10" s="10" t="s">
        <v>44</v>
      </c>
      <c r="C10" s="16" t="s">
        <v>48</v>
      </c>
      <c r="D10" s="16" t="s">
        <v>61</v>
      </c>
      <c r="E10" s="20">
        <v>1450000</v>
      </c>
      <c r="G10" s="8"/>
    </row>
    <row r="11" spans="1:7" ht="30.75" x14ac:dyDescent="0.25">
      <c r="A11" s="23" t="s">
        <v>28</v>
      </c>
      <c r="B11" s="24" t="s">
        <v>45</v>
      </c>
      <c r="C11" s="16" t="s">
        <v>50</v>
      </c>
      <c r="D11" s="16" t="s">
        <v>62</v>
      </c>
      <c r="E11" s="18">
        <v>500000</v>
      </c>
      <c r="G11" s="8"/>
    </row>
    <row r="12" spans="1:7" ht="22.15" customHeight="1" x14ac:dyDescent="0.25">
      <c r="B12" s="12"/>
      <c r="C12" s="40" t="s">
        <v>20</v>
      </c>
      <c r="D12" s="40"/>
      <c r="E12" s="17">
        <f>SUM(E7:E11)</f>
        <v>5175000</v>
      </c>
      <c r="G12" s="8"/>
    </row>
    <row r="13" spans="1:7" ht="16.149999999999999" customHeight="1" x14ac:dyDescent="0.25">
      <c r="A13" s="29" t="s">
        <v>68</v>
      </c>
    </row>
    <row r="14" spans="1:7" ht="16.149999999999999" customHeight="1" x14ac:dyDescent="0.25">
      <c r="A14" s="14"/>
    </row>
    <row r="15" spans="1:7" ht="36" customHeight="1" x14ac:dyDescent="0.25">
      <c r="A15" s="7" t="s">
        <v>123</v>
      </c>
      <c r="B15" s="32"/>
      <c r="C15" s="32"/>
      <c r="D15" s="32"/>
      <c r="E15" s="32"/>
      <c r="G15" s="8"/>
    </row>
    <row r="16" spans="1:7" ht="36" customHeight="1" x14ac:dyDescent="0.25">
      <c r="A16" s="1" t="s">
        <v>2</v>
      </c>
      <c r="B16" s="2" t="s">
        <v>1</v>
      </c>
      <c r="C16" s="3" t="s">
        <v>10</v>
      </c>
      <c r="D16" s="3" t="s">
        <v>9</v>
      </c>
      <c r="E16" s="4" t="s">
        <v>54</v>
      </c>
    </row>
    <row r="17" spans="1:5" s="19" customFormat="1" ht="36" customHeight="1" x14ac:dyDescent="0.2">
      <c r="A17" s="27" t="s">
        <v>5</v>
      </c>
      <c r="B17" s="28" t="s">
        <v>70</v>
      </c>
      <c r="C17" s="26" t="s">
        <v>69</v>
      </c>
      <c r="D17" s="10" t="s">
        <v>71</v>
      </c>
      <c r="E17" s="25">
        <v>2290000</v>
      </c>
    </row>
    <row r="18" spans="1:5" s="19" customFormat="1" ht="36" customHeight="1" x14ac:dyDescent="0.2">
      <c r="A18" s="27" t="s">
        <v>12</v>
      </c>
      <c r="B18" s="28" t="s">
        <v>74</v>
      </c>
      <c r="C18" s="26" t="s">
        <v>73</v>
      </c>
      <c r="D18" s="10" t="s">
        <v>75</v>
      </c>
      <c r="E18" s="25">
        <v>2225000</v>
      </c>
    </row>
    <row r="19" spans="1:5" s="19" customFormat="1" ht="36" customHeight="1" x14ac:dyDescent="0.2">
      <c r="A19" s="27" t="s">
        <v>24</v>
      </c>
      <c r="B19" s="28" t="s">
        <v>77</v>
      </c>
      <c r="C19" s="26" t="s">
        <v>76</v>
      </c>
      <c r="D19" s="10" t="s">
        <v>57</v>
      </c>
      <c r="E19" s="25">
        <v>1500000</v>
      </c>
    </row>
    <row r="20" spans="1:5" s="19" customFormat="1" ht="36" customHeight="1" x14ac:dyDescent="0.2">
      <c r="A20" s="27" t="s">
        <v>7</v>
      </c>
      <c r="B20" s="28" t="s">
        <v>79</v>
      </c>
      <c r="C20" s="26" t="s">
        <v>78</v>
      </c>
      <c r="D20" s="10" t="s">
        <v>60</v>
      </c>
      <c r="E20" s="25">
        <v>2290000</v>
      </c>
    </row>
    <row r="21" spans="1:5" s="19" customFormat="1" ht="36" customHeight="1" x14ac:dyDescent="0.2">
      <c r="A21" s="27" t="s">
        <v>3</v>
      </c>
      <c r="B21" s="28" t="s">
        <v>81</v>
      </c>
      <c r="C21" s="26" t="s">
        <v>49</v>
      </c>
      <c r="D21" s="10" t="s">
        <v>67</v>
      </c>
      <c r="E21" s="25">
        <v>2290000</v>
      </c>
    </row>
    <row r="22" spans="1:5" s="19" customFormat="1" ht="36" customHeight="1" x14ac:dyDescent="0.2">
      <c r="A22" s="27" t="s">
        <v>13</v>
      </c>
      <c r="B22" s="28" t="s">
        <v>83</v>
      </c>
      <c r="C22" s="26" t="s">
        <v>82</v>
      </c>
      <c r="D22" s="10" t="s">
        <v>67</v>
      </c>
      <c r="E22" s="25">
        <v>1500000</v>
      </c>
    </row>
    <row r="23" spans="1:5" s="19" customFormat="1" ht="36" customHeight="1" x14ac:dyDescent="0.2">
      <c r="A23" s="27" t="s">
        <v>26</v>
      </c>
      <c r="B23" s="28" t="s">
        <v>85</v>
      </c>
      <c r="C23" s="26" t="s">
        <v>84</v>
      </c>
      <c r="D23" s="10" t="s">
        <v>86</v>
      </c>
      <c r="E23" s="25">
        <v>1750000</v>
      </c>
    </row>
    <row r="24" spans="1:5" s="19" customFormat="1" ht="36" customHeight="1" x14ac:dyDescent="0.2">
      <c r="A24" s="27" t="s">
        <v>27</v>
      </c>
      <c r="B24" s="28" t="s">
        <v>88</v>
      </c>
      <c r="C24" s="26" t="s">
        <v>87</v>
      </c>
      <c r="D24" s="10" t="s">
        <v>67</v>
      </c>
      <c r="E24" s="25">
        <v>1500000</v>
      </c>
    </row>
    <row r="25" spans="1:5" s="19" customFormat="1" ht="36" customHeight="1" x14ac:dyDescent="0.2">
      <c r="A25" s="27" t="s">
        <v>30</v>
      </c>
      <c r="B25" s="28" t="s">
        <v>92</v>
      </c>
      <c r="C25" s="26" t="s">
        <v>91</v>
      </c>
      <c r="D25" s="10" t="s">
        <v>67</v>
      </c>
      <c r="E25" s="25">
        <v>1500000</v>
      </c>
    </row>
    <row r="26" spans="1:5" s="19" customFormat="1" ht="36" customHeight="1" x14ac:dyDescent="0.2">
      <c r="A26" s="27" t="s">
        <v>31</v>
      </c>
      <c r="B26" s="28" t="s">
        <v>94</v>
      </c>
      <c r="C26" s="26" t="s">
        <v>93</v>
      </c>
      <c r="D26" s="10" t="s">
        <v>67</v>
      </c>
      <c r="E26" s="25">
        <v>943000</v>
      </c>
    </row>
    <row r="27" spans="1:5" s="19" customFormat="1" ht="36" customHeight="1" x14ac:dyDescent="0.2">
      <c r="A27" s="27" t="s">
        <v>32</v>
      </c>
      <c r="B27" s="28" t="s">
        <v>96</v>
      </c>
      <c r="C27" s="26" t="s">
        <v>95</v>
      </c>
      <c r="D27" s="10" t="s">
        <v>67</v>
      </c>
      <c r="E27" s="25">
        <v>1500000</v>
      </c>
    </row>
    <row r="28" spans="1:5" s="19" customFormat="1" ht="36" customHeight="1" x14ac:dyDescent="0.2">
      <c r="A28" s="27" t="s">
        <v>34</v>
      </c>
      <c r="B28" s="28" t="s">
        <v>98</v>
      </c>
      <c r="C28" s="26" t="s">
        <v>51</v>
      </c>
      <c r="D28" s="10" t="s">
        <v>99</v>
      </c>
      <c r="E28" s="25">
        <v>1500000</v>
      </c>
    </row>
    <row r="29" spans="1:5" s="19" customFormat="1" ht="36" customHeight="1" x14ac:dyDescent="0.2">
      <c r="A29" s="27" t="s">
        <v>35</v>
      </c>
      <c r="B29" s="28" t="s">
        <v>101</v>
      </c>
      <c r="C29" s="26" t="s">
        <v>100</v>
      </c>
      <c r="D29" s="10" t="s">
        <v>97</v>
      </c>
      <c r="E29" s="25">
        <v>2290000</v>
      </c>
    </row>
    <row r="30" spans="1:5" s="19" customFormat="1" ht="36" customHeight="1" x14ac:dyDescent="0.2">
      <c r="A30" s="27" t="s">
        <v>102</v>
      </c>
      <c r="B30" s="28" t="s">
        <v>104</v>
      </c>
      <c r="C30" s="26" t="s">
        <v>103</v>
      </c>
      <c r="D30" s="10" t="s">
        <v>66</v>
      </c>
      <c r="E30" s="25">
        <v>1500000</v>
      </c>
    </row>
    <row r="31" spans="1:5" s="19" customFormat="1" ht="36" customHeight="1" x14ac:dyDescent="0.2">
      <c r="A31" s="27" t="s">
        <v>38</v>
      </c>
      <c r="B31" s="28" t="s">
        <v>106</v>
      </c>
      <c r="C31" s="26" t="s">
        <v>105</v>
      </c>
      <c r="D31" s="10" t="s">
        <v>107</v>
      </c>
      <c r="E31" s="25">
        <v>1500000</v>
      </c>
    </row>
    <row r="32" spans="1:5" s="19" customFormat="1" ht="36" customHeight="1" x14ac:dyDescent="0.2">
      <c r="A32" s="27" t="s">
        <v>6</v>
      </c>
      <c r="B32" s="28" t="s">
        <v>109</v>
      </c>
      <c r="C32" s="26" t="s">
        <v>108</v>
      </c>
      <c r="D32" s="10" t="s">
        <v>64</v>
      </c>
      <c r="E32" s="25">
        <v>2225000</v>
      </c>
    </row>
    <row r="33" spans="1:5" s="19" customFormat="1" ht="36" customHeight="1" x14ac:dyDescent="0.2">
      <c r="A33" s="27" t="s">
        <v>16</v>
      </c>
      <c r="B33" s="28" t="s">
        <v>111</v>
      </c>
      <c r="C33" s="26" t="s">
        <v>110</v>
      </c>
      <c r="D33" s="10" t="s">
        <v>59</v>
      </c>
      <c r="E33" s="25">
        <v>2290000</v>
      </c>
    </row>
    <row r="34" spans="1:5" s="19" customFormat="1" ht="36" customHeight="1" x14ac:dyDescent="0.2">
      <c r="A34" s="27" t="s">
        <v>39</v>
      </c>
      <c r="B34" s="28" t="s">
        <v>112</v>
      </c>
      <c r="C34" s="26" t="s">
        <v>53</v>
      </c>
      <c r="D34" s="10" t="s">
        <v>113</v>
      </c>
      <c r="E34" s="25">
        <v>407064</v>
      </c>
    </row>
    <row r="35" spans="1:5" s="19" customFormat="1" ht="36" customHeight="1" x14ac:dyDescent="0.2">
      <c r="A35" s="27" t="s">
        <v>17</v>
      </c>
      <c r="B35" s="28" t="s">
        <v>115</v>
      </c>
      <c r="C35" s="26" t="s">
        <v>114</v>
      </c>
      <c r="D35" s="10" t="s">
        <v>63</v>
      </c>
      <c r="E35" s="25">
        <v>1330060</v>
      </c>
    </row>
    <row r="36" spans="1:5" s="19" customFormat="1" ht="36" customHeight="1" x14ac:dyDescent="0.2">
      <c r="A36" s="27" t="s">
        <v>17</v>
      </c>
      <c r="B36" s="28" t="s">
        <v>117</v>
      </c>
      <c r="C36" s="26" t="s">
        <v>116</v>
      </c>
      <c r="D36" s="10" t="s">
        <v>118</v>
      </c>
      <c r="E36" s="25">
        <v>2290000</v>
      </c>
    </row>
    <row r="37" spans="1:5" s="19" customFormat="1" ht="36" customHeight="1" x14ac:dyDescent="0.2">
      <c r="A37" s="27" t="s">
        <v>40</v>
      </c>
      <c r="B37" s="28" t="s">
        <v>120</v>
      </c>
      <c r="C37" s="26" t="s">
        <v>119</v>
      </c>
      <c r="D37" s="10" t="s">
        <v>56</v>
      </c>
      <c r="E37" s="25">
        <v>1475000</v>
      </c>
    </row>
    <row r="38" spans="1:5" s="19" customFormat="1" ht="36" customHeight="1" x14ac:dyDescent="0.2">
      <c r="A38" s="27" t="s">
        <v>40</v>
      </c>
      <c r="B38" s="28" t="s">
        <v>121</v>
      </c>
      <c r="C38" s="26" t="s">
        <v>119</v>
      </c>
      <c r="D38" s="10" t="s">
        <v>122</v>
      </c>
      <c r="E38" s="25">
        <v>1500000</v>
      </c>
    </row>
    <row r="39" spans="1:5" s="15" customFormat="1" ht="24" customHeight="1" x14ac:dyDescent="0.25">
      <c r="A39" s="21"/>
      <c r="B39" s="21"/>
      <c r="C39" s="22"/>
      <c r="D39" s="31" t="s">
        <v>125</v>
      </c>
      <c r="E39" s="17">
        <f>SUM(E17:E38)</f>
        <v>37595124</v>
      </c>
    </row>
    <row r="40" spans="1:5" s="15" customFormat="1" ht="22.15" customHeight="1" x14ac:dyDescent="0.25">
      <c r="A40" s="30" t="s">
        <v>124</v>
      </c>
      <c r="C40" s="16"/>
      <c r="D40" s="16"/>
    </row>
    <row r="42" spans="1:5" ht="32.25" customHeight="1" x14ac:dyDescent="0.25">
      <c r="A42" s="7" t="s">
        <v>213</v>
      </c>
      <c r="B42" s="32"/>
      <c r="C42" s="32"/>
      <c r="D42" s="32"/>
      <c r="E42" s="32"/>
    </row>
    <row r="43" spans="1:5" ht="15.75" x14ac:dyDescent="0.25">
      <c r="A43" s="1" t="s">
        <v>2</v>
      </c>
      <c r="B43" s="2" t="s">
        <v>1</v>
      </c>
      <c r="C43" s="3" t="s">
        <v>10</v>
      </c>
      <c r="D43" s="3" t="s">
        <v>9</v>
      </c>
      <c r="E43" s="4" t="s">
        <v>54</v>
      </c>
    </row>
    <row r="44" spans="1:5" ht="30.75" x14ac:dyDescent="0.25">
      <c r="A44" s="33" t="s">
        <v>21</v>
      </c>
      <c r="B44" s="33" t="s">
        <v>131</v>
      </c>
      <c r="C44" s="16" t="s">
        <v>171</v>
      </c>
      <c r="D44" s="16" t="s">
        <v>170</v>
      </c>
      <c r="E44" s="33">
        <v>2600000</v>
      </c>
    </row>
    <row r="45" spans="1:5" ht="30.75" x14ac:dyDescent="0.25">
      <c r="A45" s="33" t="s">
        <v>22</v>
      </c>
      <c r="B45" s="33" t="s">
        <v>132</v>
      </c>
      <c r="C45" s="16" t="s">
        <v>172</v>
      </c>
      <c r="D45" s="16" t="s">
        <v>173</v>
      </c>
      <c r="E45" s="33">
        <v>1700000</v>
      </c>
    </row>
    <row r="46" spans="1:5" ht="30.75" x14ac:dyDescent="0.25">
      <c r="A46" s="33" t="s">
        <v>5</v>
      </c>
      <c r="B46" s="33" t="s">
        <v>133</v>
      </c>
      <c r="C46" s="16" t="s">
        <v>174</v>
      </c>
      <c r="D46" s="16" t="s">
        <v>175</v>
      </c>
      <c r="E46" s="33">
        <v>2000000</v>
      </c>
    </row>
    <row r="47" spans="1:5" ht="30.75" x14ac:dyDescent="0.25">
      <c r="A47" s="33" t="s">
        <v>23</v>
      </c>
      <c r="B47" s="33" t="s">
        <v>134</v>
      </c>
      <c r="C47" s="16" t="s">
        <v>176</v>
      </c>
      <c r="D47" s="16" t="s">
        <v>177</v>
      </c>
      <c r="E47" s="33">
        <v>2600000</v>
      </c>
    </row>
    <row r="48" spans="1:5" ht="30.75" x14ac:dyDescent="0.25">
      <c r="A48" s="33" t="s">
        <v>128</v>
      </c>
      <c r="B48" s="33" t="s">
        <v>135</v>
      </c>
      <c r="C48" s="34" t="s">
        <v>178</v>
      </c>
      <c r="D48" s="16" t="s">
        <v>62</v>
      </c>
      <c r="E48" s="33">
        <v>2600000</v>
      </c>
    </row>
    <row r="49" spans="1:5" ht="30.75" x14ac:dyDescent="0.25">
      <c r="A49" s="33" t="s">
        <v>11</v>
      </c>
      <c r="B49" s="33" t="s">
        <v>136</v>
      </c>
      <c r="C49" s="16" t="s">
        <v>169</v>
      </c>
      <c r="D49" s="16" t="s">
        <v>72</v>
      </c>
      <c r="E49" s="33">
        <v>2600000</v>
      </c>
    </row>
    <row r="50" spans="1:5" ht="30.75" x14ac:dyDescent="0.25">
      <c r="A50" s="33" t="s">
        <v>12</v>
      </c>
      <c r="B50" s="33" t="s">
        <v>137</v>
      </c>
      <c r="C50" s="16" t="s">
        <v>179</v>
      </c>
      <c r="D50" s="16" t="s">
        <v>175</v>
      </c>
      <c r="E50" s="33">
        <v>1961233</v>
      </c>
    </row>
    <row r="51" spans="1:5" ht="15.75" x14ac:dyDescent="0.25">
      <c r="A51" s="33" t="s">
        <v>24</v>
      </c>
      <c r="B51" s="33" t="s">
        <v>138</v>
      </c>
      <c r="C51" s="16" t="s">
        <v>168</v>
      </c>
      <c r="D51" s="16" t="s">
        <v>167</v>
      </c>
      <c r="E51" s="33">
        <v>2600000</v>
      </c>
    </row>
    <row r="52" spans="1:5" ht="15.75" x14ac:dyDescent="0.25">
      <c r="A52" s="33" t="s">
        <v>129</v>
      </c>
      <c r="B52" s="33" t="s">
        <v>139</v>
      </c>
      <c r="C52" s="16" t="s">
        <v>166</v>
      </c>
      <c r="D52" s="16" t="s">
        <v>165</v>
      </c>
      <c r="E52" s="33">
        <v>1660180</v>
      </c>
    </row>
    <row r="53" spans="1:5" ht="30.75" x14ac:dyDescent="0.25">
      <c r="A53" s="33" t="s">
        <v>25</v>
      </c>
      <c r="B53" s="33" t="s">
        <v>140</v>
      </c>
      <c r="C53" s="16" t="s">
        <v>180</v>
      </c>
      <c r="D53" s="16" t="s">
        <v>62</v>
      </c>
      <c r="E53" s="33">
        <v>3000000</v>
      </c>
    </row>
    <row r="54" spans="1:5" ht="30.75" x14ac:dyDescent="0.25">
      <c r="A54" s="33" t="s">
        <v>7</v>
      </c>
      <c r="B54" s="33" t="s">
        <v>141</v>
      </c>
      <c r="C54" s="16" t="s">
        <v>181</v>
      </c>
      <c r="D54" s="16" t="s">
        <v>177</v>
      </c>
      <c r="E54" s="33">
        <v>2320000</v>
      </c>
    </row>
    <row r="55" spans="1:5" ht="30.75" x14ac:dyDescent="0.25">
      <c r="A55" s="33" t="s">
        <v>80</v>
      </c>
      <c r="B55" s="33" t="s">
        <v>142</v>
      </c>
      <c r="C55" s="16" t="s">
        <v>182</v>
      </c>
      <c r="D55" s="16" t="s">
        <v>62</v>
      </c>
      <c r="E55" s="33">
        <v>1737825</v>
      </c>
    </row>
    <row r="56" spans="1:5" ht="45.75" x14ac:dyDescent="0.25">
      <c r="A56" s="33" t="s">
        <v>3</v>
      </c>
      <c r="B56" s="33" t="s">
        <v>143</v>
      </c>
      <c r="C56" s="16" t="s">
        <v>183</v>
      </c>
      <c r="D56" s="16" t="s">
        <v>189</v>
      </c>
      <c r="E56" s="33">
        <v>2200000</v>
      </c>
    </row>
    <row r="57" spans="1:5" ht="15.75" x14ac:dyDescent="0.25">
      <c r="A57" s="33" t="s">
        <v>13</v>
      </c>
      <c r="B57" s="33" t="s">
        <v>144</v>
      </c>
      <c r="C57" s="16" t="s">
        <v>184</v>
      </c>
      <c r="D57" s="16" t="s">
        <v>67</v>
      </c>
      <c r="E57" s="33">
        <v>2500000</v>
      </c>
    </row>
    <row r="58" spans="1:5" ht="30.75" x14ac:dyDescent="0.25">
      <c r="A58" s="33" t="s">
        <v>26</v>
      </c>
      <c r="B58" s="33" t="s">
        <v>145</v>
      </c>
      <c r="C58" s="16" t="s">
        <v>185</v>
      </c>
      <c r="D58" s="16" t="s">
        <v>190</v>
      </c>
      <c r="E58" s="33">
        <v>2200000</v>
      </c>
    </row>
    <row r="59" spans="1:5" ht="30.75" x14ac:dyDescent="0.25">
      <c r="A59" s="33" t="s">
        <v>27</v>
      </c>
      <c r="B59" s="33" t="s">
        <v>146</v>
      </c>
      <c r="C59" s="16" t="s">
        <v>186</v>
      </c>
      <c r="D59" s="16" t="s">
        <v>62</v>
      </c>
      <c r="E59" s="33">
        <v>2200000</v>
      </c>
    </row>
    <row r="60" spans="1:5" ht="30.75" x14ac:dyDescent="0.25">
      <c r="A60" s="33" t="s">
        <v>28</v>
      </c>
      <c r="B60" s="33" t="s">
        <v>147</v>
      </c>
      <c r="C60" s="16" t="s">
        <v>187</v>
      </c>
      <c r="D60" s="16" t="s">
        <v>62</v>
      </c>
      <c r="E60" s="33">
        <v>2600000</v>
      </c>
    </row>
    <row r="61" spans="1:5" ht="30.75" x14ac:dyDescent="0.25">
      <c r="A61" s="33" t="s">
        <v>29</v>
      </c>
      <c r="B61" s="33" t="s">
        <v>148</v>
      </c>
      <c r="C61" s="16" t="s">
        <v>188</v>
      </c>
      <c r="D61" s="16" t="s">
        <v>191</v>
      </c>
      <c r="E61" s="33">
        <v>2500000</v>
      </c>
    </row>
    <row r="62" spans="1:5" ht="30.75" x14ac:dyDescent="0.25">
      <c r="A62" s="33" t="s">
        <v>90</v>
      </c>
      <c r="B62" s="33" t="s">
        <v>149</v>
      </c>
      <c r="C62" s="16" t="s">
        <v>192</v>
      </c>
      <c r="D62" s="16" t="s">
        <v>65</v>
      </c>
      <c r="E62" s="33">
        <v>744000</v>
      </c>
    </row>
    <row r="63" spans="1:5" ht="30.75" x14ac:dyDescent="0.25">
      <c r="A63" s="33" t="s">
        <v>31</v>
      </c>
      <c r="B63" s="33" t="s">
        <v>150</v>
      </c>
      <c r="C63" s="16" t="s">
        <v>193</v>
      </c>
      <c r="D63" s="16" t="s">
        <v>56</v>
      </c>
      <c r="E63" s="33">
        <v>1650000</v>
      </c>
    </row>
    <row r="64" spans="1:5" ht="30.75" x14ac:dyDescent="0.25">
      <c r="A64" s="33" t="s">
        <v>130</v>
      </c>
      <c r="B64" s="33" t="s">
        <v>151</v>
      </c>
      <c r="C64" s="16" t="s">
        <v>194</v>
      </c>
      <c r="D64" s="16" t="s">
        <v>89</v>
      </c>
      <c r="E64" s="33">
        <v>2647671</v>
      </c>
    </row>
    <row r="65" spans="1:5" ht="30.75" x14ac:dyDescent="0.25">
      <c r="A65" s="33" t="s">
        <v>33</v>
      </c>
      <c r="B65" s="33" t="s">
        <v>152</v>
      </c>
      <c r="C65" s="16" t="s">
        <v>195</v>
      </c>
      <c r="D65" s="16" t="s">
        <v>57</v>
      </c>
      <c r="E65" s="33">
        <v>2786875</v>
      </c>
    </row>
    <row r="66" spans="1:5" ht="30.75" x14ac:dyDescent="0.25">
      <c r="A66" s="33" t="s">
        <v>34</v>
      </c>
      <c r="B66" s="33" t="s">
        <v>153</v>
      </c>
      <c r="C66" s="16" t="s">
        <v>51</v>
      </c>
      <c r="D66" s="16" t="s">
        <v>206</v>
      </c>
      <c r="E66" s="33">
        <v>2125000</v>
      </c>
    </row>
    <row r="67" spans="1:5" ht="30.75" x14ac:dyDescent="0.25">
      <c r="A67" s="33" t="s">
        <v>14</v>
      </c>
      <c r="B67" s="33" t="s">
        <v>154</v>
      </c>
      <c r="C67" s="16" t="s">
        <v>196</v>
      </c>
      <c r="D67" s="16" t="s">
        <v>207</v>
      </c>
      <c r="E67" s="33">
        <v>2500000</v>
      </c>
    </row>
    <row r="68" spans="1:5" ht="15.75" x14ac:dyDescent="0.25">
      <c r="A68" s="33" t="s">
        <v>35</v>
      </c>
      <c r="B68" s="33" t="s">
        <v>155</v>
      </c>
      <c r="C68" s="16" t="s">
        <v>197</v>
      </c>
      <c r="D68" s="16" t="s">
        <v>67</v>
      </c>
      <c r="E68" s="33">
        <v>2600000</v>
      </c>
    </row>
    <row r="69" spans="1:5" ht="30.75" x14ac:dyDescent="0.25">
      <c r="A69" s="33" t="s">
        <v>36</v>
      </c>
      <c r="B69" s="33" t="s">
        <v>156</v>
      </c>
      <c r="C69" s="16" t="s">
        <v>198</v>
      </c>
      <c r="D69" s="16" t="s">
        <v>57</v>
      </c>
      <c r="E69" s="33">
        <v>2991000</v>
      </c>
    </row>
    <row r="70" spans="1:5" ht="30.75" x14ac:dyDescent="0.25">
      <c r="A70" s="33" t="s">
        <v>4</v>
      </c>
      <c r="B70" s="33" t="s">
        <v>157</v>
      </c>
      <c r="C70" s="16" t="s">
        <v>199</v>
      </c>
      <c r="D70" s="16" t="s">
        <v>67</v>
      </c>
      <c r="E70" s="33">
        <v>2088579</v>
      </c>
    </row>
    <row r="71" spans="1:5" ht="30.75" x14ac:dyDescent="0.25">
      <c r="A71" s="33" t="s">
        <v>37</v>
      </c>
      <c r="B71" s="33" t="s">
        <v>158</v>
      </c>
      <c r="C71" s="16" t="s">
        <v>52</v>
      </c>
      <c r="D71" s="16" t="s">
        <v>208</v>
      </c>
      <c r="E71" s="33">
        <v>1912000</v>
      </c>
    </row>
    <row r="72" spans="1:5" ht="30.75" x14ac:dyDescent="0.25">
      <c r="A72" s="33" t="s">
        <v>15</v>
      </c>
      <c r="B72" s="33" t="s">
        <v>159</v>
      </c>
      <c r="C72" s="16" t="s">
        <v>200</v>
      </c>
      <c r="D72" s="16" t="s">
        <v>209</v>
      </c>
      <c r="E72" s="33">
        <v>2245935</v>
      </c>
    </row>
    <row r="73" spans="1:5" ht="30.75" x14ac:dyDescent="0.25">
      <c r="A73" s="33" t="s">
        <v>38</v>
      </c>
      <c r="B73" s="33" t="s">
        <v>160</v>
      </c>
      <c r="C73" s="16" t="s">
        <v>201</v>
      </c>
      <c r="D73" s="16" t="s">
        <v>67</v>
      </c>
      <c r="E73" s="33">
        <v>2200000</v>
      </c>
    </row>
    <row r="74" spans="1:5" ht="30.75" x14ac:dyDescent="0.25">
      <c r="A74" s="33" t="s">
        <v>6</v>
      </c>
      <c r="B74" s="33" t="s">
        <v>161</v>
      </c>
      <c r="C74" s="16" t="s">
        <v>202</v>
      </c>
      <c r="D74" s="16" t="s">
        <v>67</v>
      </c>
      <c r="E74" s="33">
        <v>2600000</v>
      </c>
    </row>
    <row r="75" spans="1:5" ht="30.75" x14ac:dyDescent="0.25">
      <c r="A75" s="33" t="s">
        <v>16</v>
      </c>
      <c r="B75" s="33" t="s">
        <v>162</v>
      </c>
      <c r="C75" s="16" t="s">
        <v>203</v>
      </c>
      <c r="D75" s="16" t="s">
        <v>97</v>
      </c>
      <c r="E75" s="33">
        <v>3000000</v>
      </c>
    </row>
    <row r="76" spans="1:5" ht="30.75" x14ac:dyDescent="0.25">
      <c r="A76" s="33" t="s">
        <v>39</v>
      </c>
      <c r="B76" s="33" t="s">
        <v>163</v>
      </c>
      <c r="C76" s="16" t="s">
        <v>204</v>
      </c>
      <c r="D76" s="16" t="s">
        <v>210</v>
      </c>
      <c r="E76" s="33">
        <v>3000000</v>
      </c>
    </row>
    <row r="77" spans="1:5" ht="15.75" x14ac:dyDescent="0.25">
      <c r="A77" s="33" t="s">
        <v>17</v>
      </c>
      <c r="B77" s="33" t="s">
        <v>164</v>
      </c>
      <c r="C77" s="16" t="s">
        <v>205</v>
      </c>
      <c r="D77" s="16" t="s">
        <v>67</v>
      </c>
      <c r="E77" s="33">
        <v>2200000</v>
      </c>
    </row>
    <row r="78" spans="1:5" s="15" customFormat="1" ht="24" customHeight="1" x14ac:dyDescent="0.25">
      <c r="A78" s="21"/>
      <c r="B78" s="21"/>
      <c r="C78" s="22"/>
      <c r="D78" s="31" t="s">
        <v>211</v>
      </c>
      <c r="E78" s="17">
        <f>SUM(E44:E77)</f>
        <v>78870298</v>
      </c>
    </row>
    <row r="79" spans="1:5" s="15" customFormat="1" ht="22.15" customHeight="1" x14ac:dyDescent="0.25">
      <c r="A79" s="30" t="s">
        <v>214</v>
      </c>
      <c r="C79" s="16"/>
      <c r="D79" s="16"/>
    </row>
    <row r="80" spans="1:5" s="15" customFormat="1" ht="36" customHeight="1" x14ac:dyDescent="0.25">
      <c r="A80" s="21"/>
      <c r="B80" s="21"/>
      <c r="C80" s="35" t="s">
        <v>212</v>
      </c>
      <c r="D80" s="35"/>
      <c r="E80" s="17">
        <f>E78+E39+E12</f>
        <v>121640422</v>
      </c>
    </row>
  </sheetData>
  <mergeCells count="6">
    <mergeCell ref="C80:D80"/>
    <mergeCell ref="A1:E1"/>
    <mergeCell ref="A2:E2"/>
    <mergeCell ref="A3:E3"/>
    <mergeCell ref="A4:E4"/>
    <mergeCell ref="C12:D12"/>
  </mergeCells>
  <conditionalFormatting sqref="E44:E77">
    <cfRule type="expression" dxfId="0" priority="1">
      <formula>TRUE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17 Oct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2018 Full Year Apportionment Table 17 LoNo Carryover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Snead, Samuel (FTA)</dc:creator>
  <cp:lastModifiedBy>Ullah, Waseem CTR (FTA)</cp:lastModifiedBy>
  <cp:lastPrinted>2019-03-06T16:24:24Z</cp:lastPrinted>
  <dcterms:created xsi:type="dcterms:W3CDTF">2011-10-18T15:05:05Z</dcterms:created>
  <dcterms:modified xsi:type="dcterms:W3CDTF">2020-02-20T18:07:08Z</dcterms:modified>
</cp:coreProperties>
</file>