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726"/>
  <workbookPr defaultThemeVersion="124226"/>
  <mc:AlternateContent xmlns:mc="http://schemas.openxmlformats.org/markup-compatibility/2006">
    <mc:Choice Requires="x15">
      <x15ac:absPath xmlns:x15ac="http://schemas.microsoft.com/office/spreadsheetml/2010/11/ac" url="C:\Users\waseem.ullah.ctr\Desktop\Final tables for TCA Posting\"/>
    </mc:Choice>
  </mc:AlternateContent>
  <bookViews>
    <workbookView xWindow="30" yWindow="6705" windowWidth="15570" windowHeight="6600"/>
  </bookViews>
  <sheets>
    <sheet name="Table 3" sheetId="4" r:id="rId1"/>
  </sheets>
  <definedNames>
    <definedName name="HTML_CodePage" hidden="1">1252</definedName>
    <definedName name="HTML_Control" hidden="1">{"'Final'!$A$1:$K$1"}</definedName>
    <definedName name="HTML_Description" hidden="1">""</definedName>
    <definedName name="HTML_Email" hidden="1">""</definedName>
    <definedName name="HTML_Header" hidden="1">"Final"</definedName>
    <definedName name="HTML_LastUpdate" hidden="1">"8/21/00"</definedName>
    <definedName name="HTML_LineAfter" hidden="1">FALSE</definedName>
    <definedName name="HTML_LineBefore" hidden="1">FALSE</definedName>
    <definedName name="HTML_Name" hidden="1">"nosekg"</definedName>
    <definedName name="HTML_OBDlg2" hidden="1">TRUE</definedName>
    <definedName name="HTML_OBDlg4" hidden="1">TRUE</definedName>
    <definedName name="HTML_OS" hidden="1">0</definedName>
    <definedName name="HTML_PathFile" hidden="1">"A:\table12 Html.htm"</definedName>
    <definedName name="HTML_Title" hidden="1">"Table 12"</definedName>
    <definedName name="_xlnm.Print_Area" localSheetId="0">'Table 3'!$A$1:$B$761</definedName>
    <definedName name="_xlnm.Print_Titles" localSheetId="0">'Table 3'!$1:$9</definedName>
  </definedNames>
  <calcPr calcId="171027"/>
</workbook>
</file>

<file path=xl/calcChain.xml><?xml version="1.0" encoding="utf-8"?>
<calcChain xmlns="http://schemas.openxmlformats.org/spreadsheetml/2006/main">
  <c r="B261" i="4" l="1"/>
  <c r="B92" i="4" l="1"/>
  <c r="B247" i="4" l="1"/>
  <c r="B24" i="4" l="1"/>
  <c r="B186" i="4"/>
  <c r="B286" i="4"/>
  <c r="B282" i="4"/>
  <c r="B269" i="4"/>
  <c r="B257" i="4"/>
  <c r="B240" i="4"/>
  <c r="B234" i="4"/>
  <c r="B228" i="4"/>
  <c r="B222" i="4"/>
  <c r="B217" i="4"/>
  <c r="B211" i="4"/>
  <c r="B208" i="4"/>
  <c r="B197" i="4"/>
  <c r="B173" i="4"/>
  <c r="B158" i="4"/>
  <c r="B154" i="4"/>
  <c r="B150" i="4"/>
  <c r="B143" i="4"/>
  <c r="B136" i="4"/>
  <c r="B131" i="4"/>
  <c r="B123" i="4"/>
  <c r="B114" i="4"/>
  <c r="B105" i="4"/>
  <c r="B87" i="4"/>
  <c r="B75" i="4"/>
  <c r="B72" i="4"/>
  <c r="B65" i="4"/>
  <c r="B60" i="4"/>
  <c r="B57" i="4"/>
  <c r="B51" i="4"/>
  <c r="B46" i="4"/>
  <c r="B34" i="4"/>
  <c r="B31" i="4"/>
  <c r="B28" i="4"/>
  <c r="B756" i="4"/>
  <c r="B17" i="4"/>
  <c r="B289" i="4" l="1"/>
  <c r="B97" i="4"/>
</calcChain>
</file>

<file path=xl/sharedStrings.xml><?xml version="1.0" encoding="utf-8"?>
<sst xmlns="http://schemas.openxmlformats.org/spreadsheetml/2006/main" count="696" uniqueCount="581">
  <si>
    <t>FEDERAL TRANSIT ADMINISTRATION</t>
  </si>
  <si>
    <t>Table 3</t>
  </si>
  <si>
    <t>URBANIZED AREA/STATE</t>
  </si>
  <si>
    <t>APPORTIONMENT</t>
  </si>
  <si>
    <t>1,000,000 or more in Population</t>
  </si>
  <si>
    <t>200,000 - 999,999 in Population</t>
  </si>
  <si>
    <t>50,000 - 199,999 in Population</t>
  </si>
  <si>
    <t>National Total</t>
  </si>
  <si>
    <t>Amounts Apportioned to Urbanized Areas 1,000,000 or more in Population:</t>
  </si>
  <si>
    <t>Atlanta, GA</t>
  </si>
  <si>
    <t>Austin, TX</t>
  </si>
  <si>
    <t>Baltimore, MD</t>
  </si>
  <si>
    <t>Massachusetts</t>
  </si>
  <si>
    <t>New Hampshire</t>
  </si>
  <si>
    <t>Rhode Island</t>
  </si>
  <si>
    <t>North Carolina</t>
  </si>
  <si>
    <t>South Carolina</t>
  </si>
  <si>
    <t>Illinois</t>
  </si>
  <si>
    <t>Indiana</t>
  </si>
  <si>
    <t>Kentucky</t>
  </si>
  <si>
    <t>Ohio</t>
  </si>
  <si>
    <t>Cleveland, OH</t>
  </si>
  <si>
    <t>Columbus, OH</t>
  </si>
  <si>
    <t>Dallas-Fort Worth-Arlington, TX</t>
  </si>
  <si>
    <t>Denver-Aurora, CO</t>
  </si>
  <si>
    <t>Detroit, MI</t>
  </si>
  <si>
    <t>Houston, TX</t>
  </si>
  <si>
    <t>Indianapolis, IN</t>
  </si>
  <si>
    <t>Jacksonville, FL</t>
  </si>
  <si>
    <t>Kansas</t>
  </si>
  <si>
    <t>Missouri</t>
  </si>
  <si>
    <t>Las Vegas-Henderson, NV</t>
  </si>
  <si>
    <t>Los Angeles-Long Beach-Anaheim, CA</t>
  </si>
  <si>
    <t>Arkansas</t>
  </si>
  <si>
    <t>Mississippi</t>
  </si>
  <si>
    <t>Tennessee</t>
  </si>
  <si>
    <t>Miami, FL</t>
  </si>
  <si>
    <t>Milwaukee, WI</t>
  </si>
  <si>
    <t>Connecticut</t>
  </si>
  <si>
    <t>New Jersey</t>
  </si>
  <si>
    <t>New York</t>
  </si>
  <si>
    <t>Orlando, FL</t>
  </si>
  <si>
    <t>Delaware</t>
  </si>
  <si>
    <t>Maryland</t>
  </si>
  <si>
    <t>Pennsylvania</t>
  </si>
  <si>
    <t>Phoenix-Mesa, AZ</t>
  </si>
  <si>
    <t>Pittsburgh, PA</t>
  </si>
  <si>
    <t>Oregon</t>
  </si>
  <si>
    <t>Washington</t>
  </si>
  <si>
    <t>Riverside-San Bernardino, CA</t>
  </si>
  <si>
    <t>Sacramento, CA</t>
  </si>
  <si>
    <t>Salt Lake City-West Valley City, UT</t>
  </si>
  <si>
    <t>San Antonio, TX</t>
  </si>
  <si>
    <t>San Diego, CA</t>
  </si>
  <si>
    <t>San Francisco-Oakland, CA</t>
  </si>
  <si>
    <t>San Jose, CA</t>
  </si>
  <si>
    <t>San Juan, PR</t>
  </si>
  <si>
    <t>Seattle, WA</t>
  </si>
  <si>
    <t>Tampa-St. Petersburg, FL</t>
  </si>
  <si>
    <t>Virginia Beach, VA</t>
  </si>
  <si>
    <t>District of Columbia</t>
  </si>
  <si>
    <t>Virginia</t>
  </si>
  <si>
    <t>Amounts Apportioned to Urbanized Areas 200,000 to 1 million in Population:</t>
  </si>
  <si>
    <t>Aberdeen-Bel Air South-Bel Air North, MD</t>
  </si>
  <si>
    <t>Aguadilla-Isabela-San Sebastián, PR</t>
  </si>
  <si>
    <t>Akron, OH</t>
  </si>
  <si>
    <t>Albany-Schenectady, NY</t>
  </si>
  <si>
    <t>Albuquerque, NM</t>
  </si>
  <si>
    <t>Anchorage, AK</t>
  </si>
  <si>
    <t>Ann Arbor, MI</t>
  </si>
  <si>
    <t>Antioch, CA</t>
  </si>
  <si>
    <t>Appleton, WI</t>
  </si>
  <si>
    <t>Asheville, NC</t>
  </si>
  <si>
    <t>Atlantic City, NJ</t>
  </si>
  <si>
    <t>Bakersfield, CA</t>
  </si>
  <si>
    <t>Barnstable Town, MA</t>
  </si>
  <si>
    <t>Baton Rouge, LA</t>
  </si>
  <si>
    <t>Birmingham, AL</t>
  </si>
  <si>
    <t>Boise City, ID</t>
  </si>
  <si>
    <t>Bonita Springs, FL</t>
  </si>
  <si>
    <t>Brownsville, TX</t>
  </si>
  <si>
    <t>Buffalo, NY</t>
  </si>
  <si>
    <t>Canton, OH</t>
  </si>
  <si>
    <t>Cape Coral, FL</t>
  </si>
  <si>
    <t>Charleston-North Charleston, SC</t>
  </si>
  <si>
    <t>Colorado Springs, CO</t>
  </si>
  <si>
    <t>Columbia, SC</t>
  </si>
  <si>
    <t>Concord, CA</t>
  </si>
  <si>
    <t>Concord, NC</t>
  </si>
  <si>
    <t>Conroe-The Woodlands, TX</t>
  </si>
  <si>
    <t>Corpus Christi, TX</t>
  </si>
  <si>
    <t>Dayton, OH</t>
  </si>
  <si>
    <t>Denton-Lewisville, TX</t>
  </si>
  <si>
    <t>Des Moines, IA</t>
  </si>
  <si>
    <t>Durham, NC</t>
  </si>
  <si>
    <t>Eugene, OR</t>
  </si>
  <si>
    <t>Fayetteville, NC</t>
  </si>
  <si>
    <t>Flint, MI</t>
  </si>
  <si>
    <t>Fort Collins, CO</t>
  </si>
  <si>
    <t>Fort Wayne, IN</t>
  </si>
  <si>
    <t>Fresno, CA</t>
  </si>
  <si>
    <t>Grand Rapids, MI</t>
  </si>
  <si>
    <t>Green Bay, WI</t>
  </si>
  <si>
    <t>Greensboro, NC</t>
  </si>
  <si>
    <t>Greenville, SC</t>
  </si>
  <si>
    <t>Gulfport, MS</t>
  </si>
  <si>
    <t>Harrisburg, PA</t>
  </si>
  <si>
    <t>Hartford, CT</t>
  </si>
  <si>
    <t>Hickory, NC</t>
  </si>
  <si>
    <t>Huntsville, AL</t>
  </si>
  <si>
    <t>Indio-Cathedral City, CA</t>
  </si>
  <si>
    <t>Jackson, MS</t>
  </si>
  <si>
    <t>Kalamazoo, MI</t>
  </si>
  <si>
    <t>Kennewick-Pasco, WA</t>
  </si>
  <si>
    <t>Killeen, TX</t>
  </si>
  <si>
    <t>Kissimmee, FL</t>
  </si>
  <si>
    <t>Knoxville, TN</t>
  </si>
  <si>
    <t>Lafayette, LA</t>
  </si>
  <si>
    <t>Lakeland, FL</t>
  </si>
  <si>
    <t>Lancaster, PA</t>
  </si>
  <si>
    <t>Lancaster-Palmdale, CA</t>
  </si>
  <si>
    <t>Lansing, MI</t>
  </si>
  <si>
    <t>Laredo, TX</t>
  </si>
  <si>
    <t>Lexington-Fayette, KY</t>
  </si>
  <si>
    <t>Lincoln, NE</t>
  </si>
  <si>
    <t>Little Rock, AR</t>
  </si>
  <si>
    <t>Lubbock, TX</t>
  </si>
  <si>
    <t>Madison, WI</t>
  </si>
  <si>
    <t>McAllen, TX</t>
  </si>
  <si>
    <t>Mission Viejo-Lake Forest-San Clemente, CA</t>
  </si>
  <si>
    <t>Mobile, AL</t>
  </si>
  <si>
    <t>Modesto, CA</t>
  </si>
  <si>
    <t>Montgomery, AL</t>
  </si>
  <si>
    <t>Murrieta-Temecula-Menifee, CA</t>
  </si>
  <si>
    <t>Nashville-Davidson, TN</t>
  </si>
  <si>
    <t>New Haven, CT</t>
  </si>
  <si>
    <t>New Orleans, LA</t>
  </si>
  <si>
    <t>Ogden-Layton, UT</t>
  </si>
  <si>
    <t>Oklahoma City, OK</t>
  </si>
  <si>
    <t>Oxnard, CA</t>
  </si>
  <si>
    <t>Palm Bay-Melbourne, FL</t>
  </si>
  <si>
    <t>Palm Coast-Daytona Beach-Port Orange, FL</t>
  </si>
  <si>
    <t>Peoria, IL</t>
  </si>
  <si>
    <t>Port St. Lucie, FL</t>
  </si>
  <si>
    <t>Portland, ME</t>
  </si>
  <si>
    <t>Provo-Orem, UT</t>
  </si>
  <si>
    <t>Raleigh, NC</t>
  </si>
  <si>
    <t>Reading, PA</t>
  </si>
  <si>
    <t>Richmond, VA</t>
  </si>
  <si>
    <t>Roanoke, VA</t>
  </si>
  <si>
    <t>Rochester, NY</t>
  </si>
  <si>
    <t>Rockford, IL</t>
  </si>
  <si>
    <t>Salem, OR</t>
  </si>
  <si>
    <t>Santa Clarita, CA</t>
  </si>
  <si>
    <t>Santa Rosa, CA</t>
  </si>
  <si>
    <t>Sarasota-Bradenton, FL</t>
  </si>
  <si>
    <t>Savannah, GA</t>
  </si>
  <si>
    <t>Scranton, PA</t>
  </si>
  <si>
    <t>Shreveport, LA</t>
  </si>
  <si>
    <t>Spokane, WA</t>
  </si>
  <si>
    <t>Springfield, MO</t>
  </si>
  <si>
    <t>Stockton, CA</t>
  </si>
  <si>
    <t>Syracuse, NY</t>
  </si>
  <si>
    <t>Tallahassee, FL</t>
  </si>
  <si>
    <t>Thousand Oaks, CA</t>
  </si>
  <si>
    <t>Trenton, NJ</t>
  </si>
  <si>
    <t>Tucson, AZ</t>
  </si>
  <si>
    <t>Tulsa, OK</t>
  </si>
  <si>
    <t>Urban Honolulu, HI</t>
  </si>
  <si>
    <t>Victorville-Hesperia, CA</t>
  </si>
  <si>
    <t>Visalia, CA</t>
  </si>
  <si>
    <t>Wichita, KS</t>
  </si>
  <si>
    <t>Wilmington, NC</t>
  </si>
  <si>
    <t>Winston-Salem, NC</t>
  </si>
  <si>
    <t>Winter Haven, FL</t>
  </si>
  <si>
    <t>York, PA</t>
  </si>
  <si>
    <t xml:space="preserve">Total </t>
  </si>
  <si>
    <t>Amounts Apportioned to State Governors for Urbanized Areas 50,000 to 199,999 in Population:</t>
  </si>
  <si>
    <t>Alabama</t>
  </si>
  <si>
    <t>Anniston-Oxford, AL</t>
  </si>
  <si>
    <t>Auburn, AL</t>
  </si>
  <si>
    <t>Daphne-Fairhope, AL</t>
  </si>
  <si>
    <t>Decatur, AL</t>
  </si>
  <si>
    <t>Dothan, AL</t>
  </si>
  <si>
    <t>Florence, AL</t>
  </si>
  <si>
    <t>Gadsden, AL</t>
  </si>
  <si>
    <t>Tuscaloosa, AL</t>
  </si>
  <si>
    <t>Alaska</t>
  </si>
  <si>
    <t>Fairbanks, AK</t>
  </si>
  <si>
    <t>Arizona</t>
  </si>
  <si>
    <t>Avondale-Goodyear, AZ</t>
  </si>
  <si>
    <t>Casa Grande, AZ</t>
  </si>
  <si>
    <t>Flagstaff, AZ</t>
  </si>
  <si>
    <t>Lake Havasu City, AZ</t>
  </si>
  <si>
    <t>Prescott Valley-Prescott, AZ</t>
  </si>
  <si>
    <t>Sierra Vista, AZ</t>
  </si>
  <si>
    <t>Conway, AR</t>
  </si>
  <si>
    <t>Hot Springs, AR</t>
  </si>
  <si>
    <t>Jonesboro, AR</t>
  </si>
  <si>
    <t>Pine Bluff, AR</t>
  </si>
  <si>
    <t>California</t>
  </si>
  <si>
    <t>Arroyo Grande-Grover Beach, CA</t>
  </si>
  <si>
    <t>Camarillo, CA</t>
  </si>
  <si>
    <t>Chico, CA</t>
  </si>
  <si>
    <t>Davis, CA</t>
  </si>
  <si>
    <t>Delano, CA</t>
  </si>
  <si>
    <t>El Centro-Calexico, CA</t>
  </si>
  <si>
    <t>El Paso de Robles (Paso Robles)-Atascadero, CA</t>
  </si>
  <si>
    <t>Fairfield, CA</t>
  </si>
  <si>
    <t>Gilroy-Morgan Hill, CA</t>
  </si>
  <si>
    <t>Hanford, CA</t>
  </si>
  <si>
    <t>Hemet, CA</t>
  </si>
  <si>
    <t>Livermore, CA</t>
  </si>
  <si>
    <t>Lodi, CA</t>
  </si>
  <si>
    <t>Lompoc, CA</t>
  </si>
  <si>
    <t>Madera, CA</t>
  </si>
  <si>
    <t>Manteca, CA</t>
  </si>
  <si>
    <t>Merced, CA</t>
  </si>
  <si>
    <t>Napa, CA</t>
  </si>
  <si>
    <t>Petaluma, CA</t>
  </si>
  <si>
    <t>Porterville, CA</t>
  </si>
  <si>
    <t>Redding, CA</t>
  </si>
  <si>
    <t>Salinas, CA</t>
  </si>
  <si>
    <t>San Luis Obispo, CA</t>
  </si>
  <si>
    <t>Santa Barbara, CA</t>
  </si>
  <si>
    <t>Santa Cruz, CA</t>
  </si>
  <si>
    <t>Santa Maria, CA</t>
  </si>
  <si>
    <t>Seaside-Monterey, CA</t>
  </si>
  <si>
    <t>Simi Valley, CA</t>
  </si>
  <si>
    <t>Tracy, CA</t>
  </si>
  <si>
    <t>Turlock, CA</t>
  </si>
  <si>
    <t>Vacaville, CA</t>
  </si>
  <si>
    <t>Vallejo, CA</t>
  </si>
  <si>
    <t>Watsonville, CA</t>
  </si>
  <si>
    <t>Woodland, CA</t>
  </si>
  <si>
    <t>Yuba City, CA</t>
  </si>
  <si>
    <t>Colorado</t>
  </si>
  <si>
    <t>Boulder, CO</t>
  </si>
  <si>
    <t>Grand Junction, CO</t>
  </si>
  <si>
    <t>Greeley, CO</t>
  </si>
  <si>
    <t>Lafayette-Louisville-Erie, CO</t>
  </si>
  <si>
    <t>Longmont, CO</t>
  </si>
  <si>
    <t>Pueblo, CO</t>
  </si>
  <si>
    <t>Waterbury, CT</t>
  </si>
  <si>
    <t>Dover, DE</t>
  </si>
  <si>
    <t>Florida</t>
  </si>
  <si>
    <t>Deltona, FL</t>
  </si>
  <si>
    <t>Fort Walton Beach-Navarre-Wright, FL</t>
  </si>
  <si>
    <t>Gainesville, FL</t>
  </si>
  <si>
    <t>Homosassa Springs-Beverly Hills-Citrus Springs, FL</t>
  </si>
  <si>
    <t>Lady Lake-The Villages, FL</t>
  </si>
  <si>
    <t>Leesburg-Eustis-Tavares, FL</t>
  </si>
  <si>
    <t>North Port-Port Charlotte, FL</t>
  </si>
  <si>
    <t>Ocala, FL</t>
  </si>
  <si>
    <t>Panama City, FL</t>
  </si>
  <si>
    <t>Sebastian-Vero Beach South-Florida Ridge, FL</t>
  </si>
  <si>
    <t>Sebring-Avon Park, FL</t>
  </si>
  <si>
    <t>Spring Hill, FL</t>
  </si>
  <si>
    <t>St. Augustine, FL</t>
  </si>
  <si>
    <t>Titusville, FL</t>
  </si>
  <si>
    <t>Zephyrhills, FL</t>
  </si>
  <si>
    <t>Georgia</t>
  </si>
  <si>
    <t>Albany, GA</t>
  </si>
  <si>
    <t>Athens-Clarke County, GA</t>
  </si>
  <si>
    <t>Brunswick, GA</t>
  </si>
  <si>
    <t>Cartersville, GA</t>
  </si>
  <si>
    <t>Dalton, GA</t>
  </si>
  <si>
    <t>Gainesville, GA</t>
  </si>
  <si>
    <t>Hinesville, GA</t>
  </si>
  <si>
    <t>Macon, GA</t>
  </si>
  <si>
    <t>Rome, GA</t>
  </si>
  <si>
    <t>Valdosta, GA</t>
  </si>
  <si>
    <t>Warner Robins, GA</t>
  </si>
  <si>
    <t>Hawaii</t>
  </si>
  <si>
    <t>Kahului, HI</t>
  </si>
  <si>
    <t>Kailua (Honolulu County)-Kaneohe, HI</t>
  </si>
  <si>
    <t>Idaho</t>
  </si>
  <si>
    <t>Coeur d'Alene, ID</t>
  </si>
  <si>
    <t>Idaho Falls, ID</t>
  </si>
  <si>
    <t>Nampa, ID</t>
  </si>
  <si>
    <t>Pocatello, ID</t>
  </si>
  <si>
    <t>Bloomington-Normal, IL</t>
  </si>
  <si>
    <t>Carbondale, IL</t>
  </si>
  <si>
    <t>Champaign, IL</t>
  </si>
  <si>
    <t>Decatur, IL</t>
  </si>
  <si>
    <t>DeKalb, IL</t>
  </si>
  <si>
    <t>Kankakee, IL</t>
  </si>
  <si>
    <t>Springfield, IL</t>
  </si>
  <si>
    <t>Anderson, IN</t>
  </si>
  <si>
    <t>Bloomington, IN</t>
  </si>
  <si>
    <t>Columbus, IN</t>
  </si>
  <si>
    <t>Kokomo, IN</t>
  </si>
  <si>
    <t>Lafayette, IN</t>
  </si>
  <si>
    <t>Muncie, IN</t>
  </si>
  <si>
    <t>Terre Haute, IN</t>
  </si>
  <si>
    <t>Iowa</t>
  </si>
  <si>
    <t>Ames, IA</t>
  </si>
  <si>
    <t>Cedar Rapids, IA</t>
  </si>
  <si>
    <t>Iowa City, IA</t>
  </si>
  <si>
    <t>Waterloo, IA</t>
  </si>
  <si>
    <t>Lawrence, KS</t>
  </si>
  <si>
    <t>Manhattan, KS</t>
  </si>
  <si>
    <t>Topeka, KS</t>
  </si>
  <si>
    <t>Bowling Green, KY</t>
  </si>
  <si>
    <t>Elizabethtown-Radcliff, KY</t>
  </si>
  <si>
    <t>Owensboro, KY</t>
  </si>
  <si>
    <t>Louisiana</t>
  </si>
  <si>
    <t>Alexandria, LA</t>
  </si>
  <si>
    <t>Hammond, LA</t>
  </si>
  <si>
    <t>Houma, LA</t>
  </si>
  <si>
    <t>Lake Charles, LA</t>
  </si>
  <si>
    <t>Mandeville-Covington, LA</t>
  </si>
  <si>
    <t>Monroe, LA</t>
  </si>
  <si>
    <t>Slidell, LA</t>
  </si>
  <si>
    <t>Maine</t>
  </si>
  <si>
    <t>Bangor, ME</t>
  </si>
  <si>
    <t>Lewiston, ME</t>
  </si>
  <si>
    <t>Frederick, MD</t>
  </si>
  <si>
    <t>Lexington Park-California-Chesapeake Ranch Estates, MD</t>
  </si>
  <si>
    <t>Waldorf, MD</t>
  </si>
  <si>
    <t>Westminster-Eldersburg, MD</t>
  </si>
  <si>
    <t>Leominster-Fitchburg, MA</t>
  </si>
  <si>
    <t>New Bedford, MA</t>
  </si>
  <si>
    <t>Pittsfield, MA</t>
  </si>
  <si>
    <t>Michigan</t>
  </si>
  <si>
    <t>Battle Creek, MI</t>
  </si>
  <si>
    <t>Bay City, MI</t>
  </si>
  <si>
    <t>Benton Harbor-St. Joseph-Fair Plain, MI</t>
  </si>
  <si>
    <t>Holland, MI</t>
  </si>
  <si>
    <t>Jackson, MI</t>
  </si>
  <si>
    <t>Midland, MI</t>
  </si>
  <si>
    <t>Monroe, MI</t>
  </si>
  <si>
    <t>Muskegon, MI</t>
  </si>
  <si>
    <t>Port Huron, MI</t>
  </si>
  <si>
    <t>Saginaw, MI</t>
  </si>
  <si>
    <t>South Lyon-Howell, MI</t>
  </si>
  <si>
    <t>Minnesota</t>
  </si>
  <si>
    <t>Mankato, MN</t>
  </si>
  <si>
    <t>Rochester, MN</t>
  </si>
  <si>
    <t>St. Cloud, MN</t>
  </si>
  <si>
    <t>Hattiesburg, MS</t>
  </si>
  <si>
    <t>Pascagoula, MS</t>
  </si>
  <si>
    <t>Columbia, MO</t>
  </si>
  <si>
    <t>Jefferson City, MO</t>
  </si>
  <si>
    <t>Joplin, MO</t>
  </si>
  <si>
    <t>Lee's Summit, MO</t>
  </si>
  <si>
    <t>Montana</t>
  </si>
  <si>
    <t>Billings, MT</t>
  </si>
  <si>
    <t>Great Falls, MT</t>
  </si>
  <si>
    <t>Missoula, MT</t>
  </si>
  <si>
    <t>Nebraska</t>
  </si>
  <si>
    <t>Grand Island, NE</t>
  </si>
  <si>
    <t>Nevada</t>
  </si>
  <si>
    <t>Carson City, NV</t>
  </si>
  <si>
    <t>Manchester, NH</t>
  </si>
  <si>
    <t>Twin Rivers-Hightstown, NJ</t>
  </si>
  <si>
    <t>Villas, NJ</t>
  </si>
  <si>
    <t>Vineland, NJ</t>
  </si>
  <si>
    <t>New Mexico</t>
  </si>
  <si>
    <t>Farmington, NM</t>
  </si>
  <si>
    <t>Las Cruces, NM</t>
  </si>
  <si>
    <t>Los Lunas, NM</t>
  </si>
  <si>
    <t>Santa Fe, NM</t>
  </si>
  <si>
    <t>Elmira, NY</t>
  </si>
  <si>
    <t>Glens Falls, NY</t>
  </si>
  <si>
    <t>Ithaca, NY</t>
  </si>
  <si>
    <t>Kingston, NY</t>
  </si>
  <si>
    <t>Middletown, NY</t>
  </si>
  <si>
    <t>Saratoga Springs, NY</t>
  </si>
  <si>
    <t>Utica, NY</t>
  </si>
  <si>
    <t>Watertown, NY</t>
  </si>
  <si>
    <t>Burlington, NC</t>
  </si>
  <si>
    <t>Goldsboro, NC</t>
  </si>
  <si>
    <t>Greenville, NC</t>
  </si>
  <si>
    <t>High Point, NC</t>
  </si>
  <si>
    <t>Jacksonville, NC</t>
  </si>
  <si>
    <t>New Bern, NC</t>
  </si>
  <si>
    <t>Rocky Mount, NC</t>
  </si>
  <si>
    <t>North Dakota</t>
  </si>
  <si>
    <t>Bismarck, ND</t>
  </si>
  <si>
    <t>Lima, OH</t>
  </si>
  <si>
    <t>Lorain-Elyria, OH</t>
  </si>
  <si>
    <t>Mansfield, OH</t>
  </si>
  <si>
    <t>Middletown, OH</t>
  </si>
  <si>
    <t>Newark, OH</t>
  </si>
  <si>
    <t>Springfield, OH</t>
  </si>
  <si>
    <t>Oklahoma</t>
  </si>
  <si>
    <t>Lawton, OK</t>
  </si>
  <si>
    <t>Norman, OK</t>
  </si>
  <si>
    <t>Albany, OR</t>
  </si>
  <si>
    <t>Bend, OR</t>
  </si>
  <si>
    <t>Corvallis, OR</t>
  </si>
  <si>
    <t>Grants Pass, OR</t>
  </si>
  <si>
    <t>Medford, OR</t>
  </si>
  <si>
    <t>Altoona, PA</t>
  </si>
  <si>
    <t>Bloomsburg-Berwick, PA</t>
  </si>
  <si>
    <t>Chambersburg, PA</t>
  </si>
  <si>
    <t>Erie, PA</t>
  </si>
  <si>
    <t>Hanover, PA</t>
  </si>
  <si>
    <t>Hazleton, PA</t>
  </si>
  <si>
    <t>Johnstown, PA</t>
  </si>
  <si>
    <t>Lebanon, PA</t>
  </si>
  <si>
    <t>Monessen-California, PA</t>
  </si>
  <si>
    <t>Pottstown, PA</t>
  </si>
  <si>
    <t>State College, PA</t>
  </si>
  <si>
    <t>Uniontown-Connellsville, PA</t>
  </si>
  <si>
    <t>Williamsport, PA</t>
  </si>
  <si>
    <t>Puerto Rico</t>
  </si>
  <si>
    <t>Arecibo, PR</t>
  </si>
  <si>
    <t>Fajardo, PR</t>
  </si>
  <si>
    <t>Florida-Imbéry-Barceloneta, PR</t>
  </si>
  <si>
    <t>Guayama, PR</t>
  </si>
  <si>
    <t>Juana Díaz, PR</t>
  </si>
  <si>
    <t>Ponce, PR</t>
  </si>
  <si>
    <t>San Germán-Cabo Rojo-Sabana Grande, PR</t>
  </si>
  <si>
    <t>Yauco, PR</t>
  </si>
  <si>
    <t>Anderson, SC</t>
  </si>
  <si>
    <t>Florence, SC</t>
  </si>
  <si>
    <t>Hilton Head Island, SC</t>
  </si>
  <si>
    <t>Mauldin-Simpsonville, SC</t>
  </si>
  <si>
    <t>Rock Hill, SC</t>
  </si>
  <si>
    <t>Spartanburg, SC</t>
  </si>
  <si>
    <t>Sumter, SC</t>
  </si>
  <si>
    <t>South Dakota</t>
  </si>
  <si>
    <t>Rapid City, SD</t>
  </si>
  <si>
    <t>Sioux Falls, SD</t>
  </si>
  <si>
    <t>Cleveland, TN</t>
  </si>
  <si>
    <t>Jackson, TN</t>
  </si>
  <si>
    <t>Johnson City, TN</t>
  </si>
  <si>
    <t>Morristown, TN</t>
  </si>
  <si>
    <t>Murfreesboro, TN</t>
  </si>
  <si>
    <t>Texas</t>
  </si>
  <si>
    <t>Abilene, TX</t>
  </si>
  <si>
    <t>Amarillo, TX</t>
  </si>
  <si>
    <t>Beaumont, TX</t>
  </si>
  <si>
    <t>College Station-Bryan, TX</t>
  </si>
  <si>
    <t>Harlingen, TX</t>
  </si>
  <si>
    <t>Lake Jackson-Angleton, TX</t>
  </si>
  <si>
    <t>Longview, TX</t>
  </si>
  <si>
    <t>McKinney, TX</t>
  </si>
  <si>
    <t>Midland, TX</t>
  </si>
  <si>
    <t>Odessa, TX</t>
  </si>
  <si>
    <t>Port Arthur, TX</t>
  </si>
  <si>
    <t>San Angelo, TX</t>
  </si>
  <si>
    <t>San Marcos, TX</t>
  </si>
  <si>
    <t>Sherman, TX</t>
  </si>
  <si>
    <t>Temple, TX</t>
  </si>
  <si>
    <t>Texas City, TX</t>
  </si>
  <si>
    <t>Tyler, TX</t>
  </si>
  <si>
    <t>Victoria, TX</t>
  </si>
  <si>
    <t>Waco, TX</t>
  </si>
  <si>
    <t>Wichita Falls, TX</t>
  </si>
  <si>
    <t>Utah</t>
  </si>
  <si>
    <t>Logan, UT</t>
  </si>
  <si>
    <t>St. George, UT</t>
  </si>
  <si>
    <t>Vermont</t>
  </si>
  <si>
    <t>Burlington, VT</t>
  </si>
  <si>
    <t>Blacksburg, VA</t>
  </si>
  <si>
    <t>Charlottesville, VA</t>
  </si>
  <si>
    <t>Fredericksburg, VA</t>
  </si>
  <si>
    <t>Harrisonburg, VA</t>
  </si>
  <si>
    <t>Lynchburg, VA</t>
  </si>
  <si>
    <t>Staunton-Waynesboro, VA</t>
  </si>
  <si>
    <t>Williamsburg, VA</t>
  </si>
  <si>
    <t>Winchester, VA</t>
  </si>
  <si>
    <t>Bellingham, WA</t>
  </si>
  <si>
    <t>Bremerton, WA</t>
  </si>
  <si>
    <t>Marysville, WA</t>
  </si>
  <si>
    <t>Mount Vernon, WA</t>
  </si>
  <si>
    <t>Olympia-Lacey, WA</t>
  </si>
  <si>
    <t>Wenatchee, WA</t>
  </si>
  <si>
    <t>Yakima, WA</t>
  </si>
  <si>
    <t>West Virginia</t>
  </si>
  <si>
    <t>Beckley, WV</t>
  </si>
  <si>
    <t>Charleston, WV</t>
  </si>
  <si>
    <t>Morgantown, WV</t>
  </si>
  <si>
    <t>Wisconsin</t>
  </si>
  <si>
    <t>Eau Claire, WI</t>
  </si>
  <si>
    <t>Fond du Lac, WI</t>
  </si>
  <si>
    <t>Janesville, WI</t>
  </si>
  <si>
    <t>Oshkosh, WI</t>
  </si>
  <si>
    <t>Racine, WI</t>
  </si>
  <si>
    <t>Sheboygan, WI</t>
  </si>
  <si>
    <t>Wausau, WI</t>
  </si>
  <si>
    <t>West Bend, WI</t>
  </si>
  <si>
    <t>Wyoming</t>
  </si>
  <si>
    <t>Casper, WY</t>
  </si>
  <si>
    <t>Cheyenne, WY</t>
  </si>
  <si>
    <r>
      <rPr>
        <vertAlign val="superscript"/>
        <sz val="12"/>
        <rFont val="Arial"/>
        <family val="2"/>
      </rPr>
      <t xml:space="preserve">1  </t>
    </r>
    <r>
      <rPr>
        <sz val="12"/>
        <rFont val="Arial"/>
        <family val="2"/>
      </rPr>
      <t>Consistent with prior years, urbanized area apportionments for Section 5307 and Section 5340 are combined to show a single amount.  An area's apportionment amount includes regular Section 5307 funds, Small Transit Intensive Cities funds, and Growing States and High Density States formula funds, as appropriate.</t>
    </r>
  </si>
  <si>
    <t>Boston, MA-NH-RI</t>
  </si>
  <si>
    <t>Charlotte, NC-SC</t>
  </si>
  <si>
    <t>Chicago, IL-IN</t>
  </si>
  <si>
    <t>Cincinnati, OH-KY-IN</t>
  </si>
  <si>
    <t>Kansas City, MO-KS</t>
  </si>
  <si>
    <t>Memphis, TN-MS-AR</t>
  </si>
  <si>
    <t>Minneapolis-St. Paul, MN-WI</t>
  </si>
  <si>
    <t>New York-Newark, NY-NJ-CT</t>
  </si>
  <si>
    <t>Philadelphia, PA-NJ-DE-MD</t>
  </si>
  <si>
    <t>Portland, OR-WA</t>
  </si>
  <si>
    <t>Providence, RI-MA</t>
  </si>
  <si>
    <t>St. Louis, MO-IL</t>
  </si>
  <si>
    <t>Washington, DC-VA-MD</t>
  </si>
  <si>
    <t>Allentown, PA-NJ</t>
  </si>
  <si>
    <t>Augusta-Richmond County, GA-SC</t>
  </si>
  <si>
    <t>Bridgeport-Stamford, CT-NY</t>
  </si>
  <si>
    <t>Chattanooga, TN-GA</t>
  </si>
  <si>
    <t>Columbus, GA-AL</t>
  </si>
  <si>
    <t>Davenport, IA-IL</t>
  </si>
  <si>
    <t>El Paso, TX-NM</t>
  </si>
  <si>
    <t>Evansville, IN-KY</t>
  </si>
  <si>
    <t>Fayetteville-Springdale-Rogers, AR-MO</t>
  </si>
  <si>
    <t>Huntington, WV-KY-OH</t>
  </si>
  <si>
    <t>Louisville/Jefferson County, KY-IN</t>
  </si>
  <si>
    <t>Myrtle Beach-Socastee, SC-NC</t>
  </si>
  <si>
    <t>Nashua, NH-MA</t>
  </si>
  <si>
    <t>Norwich-New London, CT-RI</t>
  </si>
  <si>
    <t>Omaha, NE-IA</t>
  </si>
  <si>
    <t>Pensacola, FL-AL</t>
  </si>
  <si>
    <t>Poughkeepsie-Newburgh, NY-NJ</t>
  </si>
  <si>
    <t>Reno, NV-CA</t>
  </si>
  <si>
    <t>Round Lake Beach-McHenry-Grayslake, IL-WI</t>
  </si>
  <si>
    <t>South Bend, IN-MI</t>
  </si>
  <si>
    <t>Springfield, MA-CT</t>
  </si>
  <si>
    <t>Toledo, OH-MI</t>
  </si>
  <si>
    <t>Worcester, MA-CT</t>
  </si>
  <si>
    <t>Youngstown, OH-PA</t>
  </si>
  <si>
    <t>Virgin Islands</t>
  </si>
  <si>
    <t>Massachussetts</t>
  </si>
  <si>
    <t xml:space="preserve">Indiana </t>
  </si>
  <si>
    <t xml:space="preserve">Kansas </t>
  </si>
  <si>
    <t xml:space="preserve">New York </t>
  </si>
  <si>
    <t xml:space="preserve">New Jersey </t>
  </si>
  <si>
    <t xml:space="preserve">Rhode Island </t>
  </si>
  <si>
    <t xml:space="preserve">Washington </t>
  </si>
  <si>
    <t>Lake Tahoe Region, CA-NV</t>
  </si>
  <si>
    <t>Mayaguez, PR</t>
  </si>
  <si>
    <r>
      <t xml:space="preserve">Note: In accordance with FAST, this table shows the amounts attributable to each State of a Multi-State Urbanized Area over 200,000 in population. These amounts are for </t>
    </r>
    <r>
      <rPr>
        <b/>
        <i/>
        <sz val="10"/>
        <rFont val="Arial"/>
        <family val="2"/>
      </rPr>
      <t xml:space="preserve">illustrative purposes only. </t>
    </r>
    <r>
      <rPr>
        <i/>
        <sz val="10"/>
        <rFont val="Arial"/>
        <family val="2"/>
      </rPr>
      <t>Designated recipients shall continue to sub-allocate funds allocated to an urbanized area based on a locally determined process, consistent with Section 5307 statutory requirements. Each State's share of a multi-state urbanized area was calculated on the basis of the percentage of population attributable to the States in the UZA, as determined by the 2010 Census.</t>
    </r>
  </si>
  <si>
    <t xml:space="preserve">Virgin Islands, VI </t>
  </si>
  <si>
    <t>Yuma, AZ-CA</t>
  </si>
  <si>
    <t>Fort Smith, AR-OK</t>
  </si>
  <si>
    <t>Texarkana-Texarkana, TX-AR</t>
  </si>
  <si>
    <t>Danbury, CT-NY</t>
  </si>
  <si>
    <t>Salisbury, MD-DE</t>
  </si>
  <si>
    <t>Lewiston, ID-WA</t>
  </si>
  <si>
    <t>Alton, IL-MO</t>
  </si>
  <si>
    <t>Beloit, WI-IL</t>
  </si>
  <si>
    <t>Cape Girardeau, MO-IL</t>
  </si>
  <si>
    <t>Danville, IL-IN</t>
  </si>
  <si>
    <t>Dubuque, IA-IL</t>
  </si>
  <si>
    <t>Kenosha, WI-IL</t>
  </si>
  <si>
    <t>Elkhart, IN-MI</t>
  </si>
  <si>
    <t>Michigan City-La Porte, IN-MI</t>
  </si>
  <si>
    <t>Sioux City, IA-NE-SD</t>
  </si>
  <si>
    <t>St. Joseph, MO-KS</t>
  </si>
  <si>
    <t>Clarksville, TN-KY</t>
  </si>
  <si>
    <t>Dover-Rochester, NH-ME</t>
  </si>
  <si>
    <t>Portsmouth, NH-ME</t>
  </si>
  <si>
    <t>Cumberland, MD-WV-PA</t>
  </si>
  <si>
    <t>Hagerstown, MD-WV-PA</t>
  </si>
  <si>
    <t>Duluth, MN-WI</t>
  </si>
  <si>
    <t>Fargo, ND-MN</t>
  </si>
  <si>
    <t>Grand Forks, ND-MN</t>
  </si>
  <si>
    <t>La Crosse, WI-MN</t>
  </si>
  <si>
    <t>East Stroudsburg, PA-NJ</t>
  </si>
  <si>
    <t>Binghamton, NY-PA</t>
  </si>
  <si>
    <t>Gastonia, NC-SC</t>
  </si>
  <si>
    <t>Parkersburg, WV-OH</t>
  </si>
  <si>
    <t>Weirton-Steubenville, WV-OH-PA</t>
  </si>
  <si>
    <t>Wheeling, WV-OH</t>
  </si>
  <si>
    <t>Longview, WA-OR</t>
  </si>
  <si>
    <t>Walla Walla, WA-OR</t>
  </si>
  <si>
    <t>Bristol-Bristol, TN-VA</t>
  </si>
  <si>
    <t>Kingsport, TN-VA</t>
  </si>
  <si>
    <t>Galveston, TX</t>
  </si>
  <si>
    <t>Pursuant to Sec. 21101 of the  Bipartisan Act of 2018, Pub. L. 115-123, Galveston Texas is treated as an urbanized area.</t>
  </si>
  <si>
    <r>
      <t xml:space="preserve"> FY 2018 FULL YEAR SECTION 5307 AND SECTION 5340 URBANIZED AREA APPORTIONMENTS</t>
    </r>
    <r>
      <rPr>
        <b/>
        <vertAlign val="superscript"/>
        <sz val="14"/>
        <rFont val="Arial"/>
        <family val="2"/>
      </rPr>
      <t>1</t>
    </r>
  </si>
  <si>
    <t>Note:  FTA is immediately withholding five percent of fiscal-year 2018 Urbanized Area formula funds to transit systems in Maryland, Virginia, and the District of Columbia.  Under the full year budget, which provides funding through September 30, 2018, the amount to be withheld from all three jurisdictions totals approximately 16 million.  In the absence of a certified SSOP, future appropriations will also be subject to withholding.</t>
  </si>
  <si>
    <t>The total available amount for a program is based on funding authorized under The Fixing America's Surface Transportation Act (FAST) and The Consolidated Appropriations Act, 2018 (Pub. L. 115-141) .</t>
  </si>
  <si>
    <r>
      <t xml:space="preserve">Technical Correction #2: In FY 2017, FTA inadvertently reversed the Growing States and High Density States allotments, resulting in a Growing States allocation of $265,304,279 and a High Density States allocation of $279,129,510. Under the FAST Act, the FY 17 Growing States allotment is $279,129,510 and the High Density States allocation is $265,304,279. This resulted in urbanized areas located in the seven high density states receiving an over-allocation totaling </t>
    </r>
    <r>
      <rPr>
        <sz val="10"/>
        <color theme="1"/>
        <rFont val="Calibri"/>
        <family val="2"/>
        <scheme val="minor"/>
      </rPr>
      <t xml:space="preserve">$13,825,230. The urbanized areas eligible for growing States under the 5307 program should have received an allocation totaling $9,894,057 and the states should have received an growing states allocation under the 5311 program of $3,931,173. The FY 18 apportionments reduces the High Density States allocations to the 49 urbanized areas in the High Density states by a total of $13,825,230 with each urbanized areas’ reduction in proportion to its share of the High Density States program. Likewise, the FY 18 apportionments provides a credit to the 488 urbanized areas eligible for Growing States funds totaling $9,894,057 with each urbanized area receiving a share of the credit in proportion to its share of the FY 17 Growing States program. </t>
    </r>
  </si>
  <si>
    <r>
      <t>Technical Correction #1: In FY 2017, FTA inadvertently applied fixed guideway National Transit Database (NTD) data that was greater than what was allowable toward the Barnstable Town, MA Urbanized Area’s apportionment. This resulted in an over-allocation to the Barnstable Town, MA of $</t>
    </r>
    <r>
      <rPr>
        <sz val="10"/>
        <color rgb="FF000000"/>
        <rFont val="Calibri"/>
        <family val="2"/>
        <scheme val="minor"/>
      </rPr>
      <t>1,816,904. FTA has apportioned $1,816,904 in prior-year recovered funds to the seventy-seven urbanized areas that should have received a share of this amount in FY 2017. The amount received by each of these areas equals their share of the fixed guideway tier in FY 2017.</t>
    </r>
  </si>
  <si>
    <r>
      <rPr>
        <vertAlign val="superscript"/>
        <sz val="10"/>
        <rFont val="Calibri"/>
        <family val="2"/>
        <scheme val="minor"/>
      </rPr>
      <t xml:space="preserve">1  </t>
    </r>
    <r>
      <rPr>
        <sz val="10"/>
        <rFont val="Calibri"/>
        <family val="2"/>
        <scheme val="minor"/>
      </rPr>
      <t>Consistent with prior years, urbanized area apportionments for Section 5307 and Section 5340 are combined to show a single amount.  An area's apportionment amount includes regular Section 5307 funds, Small Transit Intensive Cities funds, and Growing States and High Density States formula funds, as appropriate.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</si>
</sst>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_);\(&quot;$&quot;#,##0\)"/>
    <numFmt numFmtId="44" formatCode="_(&quot;$&quot;* #,##0.00_);_(&quot;$&quot;* \(#,##0.00\);_(&quot;$&quot;* &quot;-&quot;??_);_(@_)"/>
    <numFmt numFmtId="43" formatCode="_(* #,##0.00_);_(* \(#,##0.00\);_(* &quot;-&quot;??_);_(@_)"/>
    <numFmt numFmtId="164" formatCode="&quot;$&quot;#,##0"/>
  </numFmts>
  <fonts count="39" x14ac:knownFonts="1">
    <font>
      <sz val="11"/>
      <color theme="1"/>
      <name val="Calibri"/>
      <family val="2"/>
      <scheme val="minor"/>
    </font>
    <font>
      <b/>
      <sz val="11"/>
      <color theme="1"/>
      <name val="Calibri"/>
      <family val="2"/>
      <scheme val="minor"/>
    </font>
    <font>
      <b/>
      <sz val="14"/>
      <name val="Arial"/>
      <family val="2"/>
    </font>
    <font>
      <b/>
      <vertAlign val="superscript"/>
      <sz val="14"/>
      <name val="Arial"/>
      <family val="2"/>
    </font>
    <font>
      <i/>
      <sz val="11"/>
      <name val="Arial"/>
      <family val="2"/>
    </font>
    <font>
      <i/>
      <sz val="10"/>
      <name val="Arial"/>
      <family val="2"/>
    </font>
    <font>
      <b/>
      <i/>
      <sz val="10"/>
      <name val="Arial"/>
      <family val="2"/>
    </font>
    <font>
      <b/>
      <sz val="10"/>
      <name val="Arial"/>
      <family val="2"/>
    </font>
    <font>
      <b/>
      <sz val="12"/>
      <name val="Arial"/>
      <family val="2"/>
    </font>
    <font>
      <b/>
      <sz val="12"/>
      <color indexed="8"/>
      <name val="Arial"/>
      <family val="2"/>
    </font>
    <font>
      <sz val="6"/>
      <name val="Arial"/>
      <family val="2"/>
    </font>
    <font>
      <sz val="8"/>
      <name val="Arial"/>
      <family val="2"/>
    </font>
    <font>
      <sz val="12"/>
      <name val="Arial"/>
      <family val="2"/>
    </font>
    <font>
      <sz val="10"/>
      <name val="Arial"/>
      <family val="2"/>
    </font>
    <font>
      <i/>
      <sz val="14"/>
      <name val="Times New Roman"/>
      <family val="1"/>
    </font>
    <font>
      <i/>
      <sz val="12"/>
      <color indexed="8"/>
      <name val="Arial"/>
      <family val="2"/>
    </font>
    <font>
      <i/>
      <sz val="11"/>
      <color theme="1"/>
      <name val="Calibri"/>
      <family val="2"/>
      <scheme val="minor"/>
    </font>
    <font>
      <vertAlign val="superscript"/>
      <sz val="12"/>
      <name val="Arial"/>
      <family val="2"/>
    </font>
    <font>
      <b/>
      <u/>
      <sz val="11"/>
      <color theme="1"/>
      <name val="Calibri"/>
      <family val="2"/>
      <scheme val="minor"/>
    </font>
    <font>
      <b/>
      <i/>
      <sz val="14"/>
      <name val="Times New Roman"/>
      <family val="1"/>
    </font>
    <font>
      <b/>
      <sz val="11"/>
      <name val="Arial"/>
      <family val="2"/>
    </font>
    <font>
      <b/>
      <sz val="11"/>
      <color indexed="8"/>
      <name val="Arial"/>
      <family val="2"/>
    </font>
    <font>
      <sz val="11"/>
      <color theme="1"/>
      <name val="Calibri"/>
      <family val="2"/>
      <scheme val="minor"/>
    </font>
    <font>
      <sz val="12"/>
      <color theme="1"/>
      <name val="Arial"/>
      <family val="2"/>
    </font>
    <font>
      <b/>
      <u/>
      <sz val="11"/>
      <color theme="1"/>
      <name val="Arial"/>
      <family val="2"/>
    </font>
    <font>
      <i/>
      <sz val="11"/>
      <color theme="1"/>
      <name val="Arial"/>
      <family val="2"/>
    </font>
    <font>
      <b/>
      <sz val="11"/>
      <color theme="1"/>
      <name val="Arial"/>
      <family val="2"/>
    </font>
    <font>
      <sz val="11"/>
      <color theme="1"/>
      <name val="Arial"/>
      <family val="2"/>
    </font>
    <font>
      <sz val="10"/>
      <name val="Helvetica"/>
      <family val="2"/>
    </font>
    <font>
      <sz val="10"/>
      <color indexed="8"/>
      <name val="Arial"/>
      <family val="2"/>
    </font>
    <font>
      <sz val="10"/>
      <name val="Arial"/>
      <family val="2"/>
    </font>
    <font>
      <sz val="8"/>
      <color indexed="8"/>
      <name val="Arial"/>
      <family val="2"/>
    </font>
    <font>
      <sz val="10"/>
      <color indexed="8"/>
      <name val="Arial"/>
      <family val="2"/>
    </font>
    <font>
      <sz val="18"/>
      <color theme="3"/>
      <name val="Cambria"/>
      <family val="2"/>
      <scheme val="major"/>
    </font>
    <font>
      <i/>
      <sz val="8"/>
      <name val="Arial"/>
      <family val="2"/>
    </font>
    <font>
      <sz val="10"/>
      <color rgb="FF000000"/>
      <name val="Calibri"/>
      <family val="2"/>
      <scheme val="minor"/>
    </font>
    <font>
      <sz val="10"/>
      <color theme="1"/>
      <name val="Calibri"/>
      <family val="2"/>
      <scheme val="minor"/>
    </font>
    <font>
      <sz val="10"/>
      <name val="Calibri"/>
      <family val="2"/>
      <scheme val="minor"/>
    </font>
    <font>
      <vertAlign val="superscript"/>
      <sz val="10"/>
      <name val="Calibri"/>
      <family val="2"/>
      <scheme val="minor"/>
    </font>
  </fonts>
  <fills count="3">
    <fill>
      <patternFill patternType="none"/>
    </fill>
    <fill>
      <patternFill patternType="gray125"/>
    </fill>
    <fill>
      <patternFill patternType="solid">
        <fgColor theme="0"/>
        <bgColor indexed="64"/>
      </patternFill>
    </fill>
  </fills>
  <borders count="19">
    <border>
      <left/>
      <right/>
      <top/>
      <bottom/>
      <diagonal/>
    </border>
    <border>
      <left/>
      <right/>
      <top style="medium">
        <color indexed="64"/>
      </top>
      <bottom style="medium">
        <color indexed="64"/>
      </bottom>
      <diagonal/>
    </border>
    <border>
      <left/>
      <right/>
      <top style="medium">
        <color indexed="64"/>
      </top>
      <bottom/>
      <diagonal/>
    </border>
    <border>
      <left/>
      <right/>
      <top/>
      <bottom style="thin">
        <color indexed="64"/>
      </bottom>
      <diagonal/>
    </border>
    <border>
      <left/>
      <right/>
      <top style="double">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14996795556505021"/>
      </left>
      <right style="thin">
        <color theme="0" tint="-0.14996795556505021"/>
      </right>
      <top style="thin">
        <color theme="0" tint="-0.24994659260841701"/>
      </top>
      <bottom style="thin">
        <color theme="0" tint="-0.24994659260841701"/>
      </bottom>
      <diagonal/>
    </border>
    <border>
      <left/>
      <right/>
      <top style="double">
        <color indexed="64"/>
      </top>
      <bottom style="double">
        <color indexed="64"/>
      </bottom>
      <diagonal/>
    </border>
  </borders>
  <cellStyleXfs count="24">
    <xf numFmtId="0" fontId="0" fillId="0" borderId="0"/>
    <xf numFmtId="43" fontId="28"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31" fillId="0" borderId="0" applyFont="0" applyFill="0" applyBorder="0" applyAlignment="0" applyProtection="0"/>
    <xf numFmtId="44" fontId="29"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4" fontId="30" fillId="0" borderId="0" applyFont="0" applyFill="0" applyBorder="0" applyAlignment="0" applyProtection="0"/>
    <xf numFmtId="0" fontId="8" fillId="0" borderId="0"/>
    <xf numFmtId="0" fontId="12" fillId="0" borderId="0"/>
    <xf numFmtId="0" fontId="13" fillId="0" borderId="0"/>
    <xf numFmtId="0" fontId="29" fillId="0" borderId="0"/>
    <xf numFmtId="0" fontId="13" fillId="0" borderId="0"/>
    <xf numFmtId="0" fontId="30" fillId="0" borderId="0"/>
    <xf numFmtId="3" fontId="13" fillId="0" borderId="0"/>
    <xf numFmtId="0" fontId="22" fillId="0" borderId="0"/>
    <xf numFmtId="0" fontId="22" fillId="0" borderId="0"/>
    <xf numFmtId="0" fontId="32" fillId="0" borderId="0"/>
    <xf numFmtId="0" fontId="29" fillId="0" borderId="0"/>
    <xf numFmtId="3" fontId="30" fillId="0" borderId="0"/>
    <xf numFmtId="9" fontId="22" fillId="0" borderId="0" applyFont="0" applyFill="0" applyBorder="0" applyAlignment="0" applyProtection="0"/>
    <xf numFmtId="9" fontId="30" fillId="0" borderId="0" applyFont="0" applyFill="0" applyBorder="0" applyAlignment="0" applyProtection="0"/>
    <xf numFmtId="0" fontId="33" fillId="0" borderId="0" applyNumberFormat="0" applyFill="0" applyBorder="0" applyAlignment="0" applyProtection="0"/>
  </cellStyleXfs>
  <cellXfs count="103">
    <xf numFmtId="0" fontId="0" fillId="0" borderId="0" xfId="0"/>
    <xf numFmtId="0" fontId="2" fillId="0" borderId="2" xfId="0" applyFont="1" applyFill="1" applyBorder="1" applyAlignment="1" applyProtection="1">
      <alignment horizontal="center" vertical="center"/>
    </xf>
    <xf numFmtId="0" fontId="8" fillId="0" borderId="3" xfId="0" applyFont="1" applyFill="1" applyBorder="1" applyAlignment="1" applyProtection="1">
      <alignment vertical="center"/>
    </xf>
    <xf numFmtId="0" fontId="9" fillId="0" borderId="3" xfId="0" applyFont="1" applyFill="1" applyBorder="1" applyAlignment="1" applyProtection="1">
      <alignment horizontal="right" vertical="center"/>
    </xf>
    <xf numFmtId="0" fontId="10" fillId="0" borderId="0" xfId="0" applyFont="1" applyFill="1" applyProtection="1"/>
    <xf numFmtId="0" fontId="11" fillId="0" borderId="0" xfId="0" applyFont="1" applyFill="1" applyProtection="1"/>
    <xf numFmtId="0" fontId="12" fillId="0" borderId="0" xfId="0" applyFont="1" applyFill="1" applyProtection="1"/>
    <xf numFmtId="0" fontId="12" fillId="0" borderId="3" xfId="0" applyFont="1" applyFill="1" applyBorder="1" applyProtection="1"/>
    <xf numFmtId="0" fontId="10" fillId="0" borderId="0" xfId="0" applyFont="1" applyFill="1" applyBorder="1" applyProtection="1"/>
    <xf numFmtId="0" fontId="11" fillId="0" borderId="3" xfId="0" applyFont="1" applyFill="1" applyBorder="1" applyProtection="1"/>
    <xf numFmtId="0" fontId="13" fillId="0" borderId="0" xfId="0" applyFont="1" applyFill="1" applyBorder="1" applyProtection="1"/>
    <xf numFmtId="0" fontId="14" fillId="0" borderId="0" xfId="0" applyFont="1" applyFill="1" applyAlignment="1" applyProtection="1">
      <alignment vertical="top" wrapText="1"/>
    </xf>
    <xf numFmtId="0" fontId="15" fillId="0" borderId="0" xfId="0" applyFont="1" applyFill="1" applyProtection="1"/>
    <xf numFmtId="0" fontId="8" fillId="0" borderId="0" xfId="0" applyFont="1" applyFill="1" applyBorder="1"/>
    <xf numFmtId="0" fontId="12" fillId="0" borderId="0" xfId="0" applyFont="1" applyFill="1" applyBorder="1"/>
    <xf numFmtId="0" fontId="12" fillId="0" borderId="0" xfId="0" applyFont="1" applyFill="1"/>
    <xf numFmtId="164" fontId="12" fillId="0" borderId="0" xfId="0" applyNumberFormat="1" applyFont="1" applyFill="1" applyProtection="1"/>
    <xf numFmtId="5" fontId="12" fillId="0" borderId="3" xfId="0" applyNumberFormat="1" applyFont="1" applyFill="1" applyBorder="1" applyProtection="1"/>
    <xf numFmtId="0" fontId="18" fillId="0" borderId="0" xfId="0" applyFont="1"/>
    <xf numFmtId="0" fontId="18" fillId="2" borderId="0" xfId="0" applyFont="1" applyFill="1"/>
    <xf numFmtId="0" fontId="0" fillId="0" borderId="0" xfId="0" applyFont="1"/>
    <xf numFmtId="0" fontId="16" fillId="0" borderId="0" xfId="0" applyFont="1"/>
    <xf numFmtId="0" fontId="19" fillId="0" borderId="0" xfId="0" applyFont="1" applyFill="1" applyAlignment="1" applyProtection="1">
      <alignment vertical="top" wrapText="1"/>
    </xf>
    <xf numFmtId="0" fontId="0" fillId="0" borderId="0" xfId="0" applyAlignment="1"/>
    <xf numFmtId="0" fontId="20" fillId="0" borderId="5" xfId="0" applyFont="1" applyFill="1" applyBorder="1" applyAlignment="1" applyProtection="1">
      <alignment vertical="top" wrapText="1"/>
    </xf>
    <xf numFmtId="164" fontId="21" fillId="0" borderId="6" xfId="0" applyNumberFormat="1" applyFont="1" applyFill="1" applyBorder="1" applyProtection="1"/>
    <xf numFmtId="0" fontId="1" fillId="0" borderId="5" xfId="0" applyFont="1" applyBorder="1"/>
    <xf numFmtId="5" fontId="23" fillId="0" borderId="0" xfId="0" applyNumberFormat="1" applyFont="1"/>
    <xf numFmtId="164" fontId="24" fillId="0" borderId="0" xfId="0" applyNumberFormat="1" applyFont="1"/>
    <xf numFmtId="164" fontId="24" fillId="2" borderId="0" xfId="0" applyNumberFormat="1" applyFont="1" applyFill="1"/>
    <xf numFmtId="164" fontId="25" fillId="0" borderId="0" xfId="0" applyNumberFormat="1" applyFont="1"/>
    <xf numFmtId="164" fontId="27" fillId="0" borderId="0" xfId="0" applyNumberFormat="1" applyFont="1"/>
    <xf numFmtId="5" fontId="26" fillId="0" borderId="6" xfId="0" applyNumberFormat="1" applyFont="1" applyBorder="1"/>
    <xf numFmtId="3" fontId="25" fillId="0" borderId="0" xfId="0" applyNumberFormat="1" applyFont="1"/>
    <xf numFmtId="164" fontId="24" fillId="0" borderId="0" xfId="0" applyNumberFormat="1" applyFont="1" applyFill="1"/>
    <xf numFmtId="164" fontId="27" fillId="0" borderId="0" xfId="0" applyNumberFormat="1" applyFont="1" applyFill="1"/>
    <xf numFmtId="0" fontId="18" fillId="0" borderId="0" xfId="0" applyFont="1" applyFill="1"/>
    <xf numFmtId="0" fontId="0" fillId="0" borderId="0" xfId="0" applyFill="1"/>
    <xf numFmtId="0" fontId="18" fillId="2" borderId="12" xfId="0" applyFont="1" applyFill="1" applyBorder="1"/>
    <xf numFmtId="164" fontId="24" fillId="2" borderId="12" xfId="0" applyNumberFormat="1" applyFont="1" applyFill="1" applyBorder="1"/>
    <xf numFmtId="0" fontId="16" fillId="2" borderId="13" xfId="0" applyFont="1" applyFill="1" applyBorder="1"/>
    <xf numFmtId="164" fontId="25" fillId="2" borderId="13" xfId="0" applyNumberFormat="1" applyFont="1" applyFill="1" applyBorder="1"/>
    <xf numFmtId="0" fontId="16" fillId="2" borderId="14" xfId="0" applyFont="1" applyFill="1" applyBorder="1"/>
    <xf numFmtId="164" fontId="25" fillId="2" borderId="14" xfId="0" applyNumberFormat="1" applyFont="1" applyFill="1" applyBorder="1"/>
    <xf numFmtId="0" fontId="18" fillId="0" borderId="14" xfId="0" applyFont="1" applyBorder="1"/>
    <xf numFmtId="164" fontId="24" fillId="0" borderId="14" xfId="0" applyNumberFormat="1" applyFont="1" applyBorder="1"/>
    <xf numFmtId="0" fontId="18" fillId="2" borderId="7" xfId="0" applyFont="1" applyFill="1" applyBorder="1"/>
    <xf numFmtId="164" fontId="24" fillId="2" borderId="7" xfId="0" applyNumberFormat="1" applyFont="1" applyFill="1" applyBorder="1"/>
    <xf numFmtId="0" fontId="18" fillId="0" borderId="7" xfId="0" applyFont="1" applyBorder="1"/>
    <xf numFmtId="164" fontId="24" fillId="0" borderId="7" xfId="0" applyNumberFormat="1" applyFont="1" applyBorder="1"/>
    <xf numFmtId="0" fontId="16" fillId="2" borderId="9" xfId="0" applyFont="1" applyFill="1" applyBorder="1"/>
    <xf numFmtId="164" fontId="25" fillId="2" borderId="8" xfId="0" applyNumberFormat="1" applyFont="1" applyFill="1" applyBorder="1"/>
    <xf numFmtId="0" fontId="16" fillId="2" borderId="11" xfId="0" applyFont="1" applyFill="1" applyBorder="1"/>
    <xf numFmtId="164" fontId="25" fillId="2" borderId="10" xfId="0" applyNumberFormat="1" applyFont="1" applyFill="1" applyBorder="1"/>
    <xf numFmtId="0" fontId="18" fillId="0" borderId="12" xfId="0" applyFont="1" applyBorder="1"/>
    <xf numFmtId="164" fontId="24" fillId="0" borderId="12" xfId="0" applyNumberFormat="1" applyFont="1" applyBorder="1"/>
    <xf numFmtId="0" fontId="8" fillId="0" borderId="15" xfId="0" applyFont="1" applyFill="1" applyBorder="1" applyAlignment="1" applyProtection="1">
      <alignment vertical="top" wrapText="1"/>
    </xf>
    <xf numFmtId="164" fontId="15" fillId="0" borderId="16" xfId="0" applyNumberFormat="1" applyFont="1" applyFill="1" applyBorder="1" applyProtection="1"/>
    <xf numFmtId="164" fontId="25" fillId="0" borderId="0" xfId="0" applyNumberFormat="1" applyFont="1" applyFill="1"/>
    <xf numFmtId="0" fontId="6" fillId="0" borderId="0" xfId="0" applyFont="1" applyFill="1" applyAlignment="1">
      <alignment horizontal="left" vertical="center" wrapText="1"/>
    </xf>
    <xf numFmtId="0" fontId="34" fillId="0" borderId="0" xfId="0" applyFont="1" applyFill="1" applyBorder="1" applyAlignment="1" applyProtection="1">
      <alignment horizontal="left" vertical="center" wrapText="1"/>
    </xf>
    <xf numFmtId="0" fontId="16" fillId="2" borderId="17" xfId="0" applyFont="1" applyFill="1" applyBorder="1"/>
    <xf numFmtId="164" fontId="25" fillId="2" borderId="17" xfId="0" applyNumberFormat="1" applyFont="1" applyFill="1" applyBorder="1"/>
    <xf numFmtId="0" fontId="0" fillId="0" borderId="0" xfId="0" applyFill="1" applyAlignment="1">
      <alignment vertical="center"/>
    </xf>
    <xf numFmtId="0" fontId="0" fillId="0" borderId="0" xfId="0" applyFill="1" applyAlignment="1">
      <alignment vertical="center" wrapText="1"/>
    </xf>
    <xf numFmtId="0" fontId="7" fillId="0" borderId="0" xfId="0" applyFont="1" applyFill="1" applyAlignment="1" applyProtection="1">
      <alignment horizontal="left" wrapText="1"/>
    </xf>
    <xf numFmtId="0" fontId="2" fillId="0" borderId="0" xfId="0" applyFont="1" applyFill="1" applyAlignment="1">
      <alignment horizontal="center"/>
    </xf>
    <xf numFmtId="0" fontId="2" fillId="0" borderId="0" xfId="0" applyFont="1" applyFill="1" applyAlignment="1" applyProtection="1">
      <alignment horizontal="center"/>
    </xf>
    <xf numFmtId="0" fontId="6" fillId="0" borderId="0" xfId="0" applyFont="1" applyFill="1" applyAlignment="1">
      <alignment horizontal="left" vertical="center" wrapText="1"/>
    </xf>
    <xf numFmtId="0" fontId="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9" fillId="0" borderId="0" xfId="0" applyFont="1" applyFill="1" applyBorder="1" applyAlignment="1" applyProtection="1">
      <alignment horizontal="right" vertical="center"/>
    </xf>
    <xf numFmtId="5" fontId="12" fillId="0" borderId="0" xfId="0" applyNumberFormat="1" applyFont="1" applyFill="1" applyBorder="1" applyProtection="1"/>
    <xf numFmtId="0" fontId="11" fillId="0" borderId="0" xfId="0" applyFont="1" applyFill="1" applyBorder="1" applyProtection="1"/>
    <xf numFmtId="164" fontId="24" fillId="2" borderId="0" xfId="0" applyNumberFormat="1" applyFont="1" applyFill="1" applyBorder="1"/>
    <xf numFmtId="164" fontId="25" fillId="2" borderId="0" xfId="0" applyNumberFormat="1" applyFont="1" applyFill="1" applyBorder="1"/>
    <xf numFmtId="164" fontId="24" fillId="0" borderId="0" xfId="0" applyNumberFormat="1" applyFont="1" applyBorder="1"/>
    <xf numFmtId="164" fontId="15" fillId="0" borderId="0" xfId="0" applyNumberFormat="1" applyFont="1" applyFill="1" applyBorder="1" applyProtection="1"/>
    <xf numFmtId="164" fontId="21" fillId="0" borderId="0" xfId="0" applyNumberFormat="1" applyFont="1" applyFill="1" applyBorder="1" applyProtection="1"/>
    <xf numFmtId="0" fontId="0" fillId="0" borderId="0" xfId="0" applyFill="1" applyBorder="1" applyAlignment="1">
      <alignment wrapText="1"/>
    </xf>
    <xf numFmtId="5" fontId="26" fillId="0" borderId="0" xfId="0" applyNumberFormat="1" applyFont="1" applyBorder="1"/>
    <xf numFmtId="0" fontId="0" fillId="0" borderId="0" xfId="0" applyBorder="1" applyAlignment="1">
      <alignment wrapText="1"/>
    </xf>
    <xf numFmtId="0" fontId="0" fillId="0" borderId="0" xfId="0" applyFill="1" applyBorder="1" applyAlignment="1">
      <alignment vertical="top" wrapText="1"/>
    </xf>
    <xf numFmtId="0" fontId="36" fillId="0" borderId="18" xfId="0" applyFont="1" applyFill="1" applyBorder="1" applyAlignment="1">
      <alignment horizontal="left" vertical="center" wrapText="1"/>
    </xf>
    <xf numFmtId="0" fontId="35" fillId="0" borderId="18" xfId="0" applyFont="1" applyFill="1" applyBorder="1" applyAlignment="1">
      <alignment horizontal="left" vertical="center" wrapText="1"/>
    </xf>
    <xf numFmtId="0" fontId="37" fillId="0" borderId="18" xfId="0" applyFont="1" applyFill="1" applyBorder="1" applyAlignment="1">
      <alignment wrapText="1"/>
    </xf>
    <xf numFmtId="0" fontId="36" fillId="0" borderId="18" xfId="0" applyFont="1" applyFill="1" applyBorder="1" applyAlignment="1">
      <alignment wrapText="1"/>
    </xf>
    <xf numFmtId="0" fontId="37" fillId="0" borderId="4" xfId="0" applyFont="1" applyFill="1" applyBorder="1" applyAlignment="1">
      <alignment wrapText="1"/>
    </xf>
    <xf numFmtId="0" fontId="36" fillId="0" borderId="4" xfId="0" applyFont="1" applyFill="1" applyBorder="1" applyAlignment="1">
      <alignment wrapText="1"/>
    </xf>
    <xf numFmtId="0" fontId="14" fillId="0" borderId="0" xfId="0" applyFont="1" applyFill="1" applyBorder="1" applyAlignment="1" applyProtection="1">
      <alignment vertical="center" wrapText="1"/>
    </xf>
    <xf numFmtId="0" fontId="0" fillId="0" borderId="0" xfId="0" applyFill="1" applyAlignment="1">
      <alignment vertical="center"/>
    </xf>
    <xf numFmtId="0" fontId="0" fillId="0" borderId="0" xfId="0" applyFill="1" applyAlignment="1">
      <alignment vertical="center" wrapText="1"/>
    </xf>
    <xf numFmtId="0" fontId="12" fillId="0" borderId="4" xfId="0" applyFont="1" applyFill="1" applyBorder="1" applyAlignment="1">
      <alignment wrapText="1"/>
    </xf>
    <xf numFmtId="0" fontId="0" fillId="0" borderId="4" xfId="0" applyFill="1" applyBorder="1" applyAlignment="1">
      <alignment wrapText="1"/>
    </xf>
    <xf numFmtId="0" fontId="36" fillId="0" borderId="18" xfId="0" applyFont="1" applyBorder="1" applyAlignment="1">
      <alignment wrapText="1"/>
    </xf>
    <xf numFmtId="0" fontId="7" fillId="0" borderId="0" xfId="0" applyFont="1" applyFill="1" applyAlignment="1" applyProtection="1">
      <alignment horizontal="left" wrapText="1"/>
    </xf>
    <xf numFmtId="0" fontId="2" fillId="0" borderId="0" xfId="0" applyFont="1" applyFill="1" applyAlignment="1">
      <alignment horizontal="center"/>
    </xf>
    <xf numFmtId="0" fontId="2" fillId="0" borderId="0" xfId="0" applyFont="1" applyFill="1" applyAlignment="1" applyProtection="1">
      <alignment horizontal="center"/>
    </xf>
    <xf numFmtId="0" fontId="2" fillId="0" borderId="1"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5" fillId="0" borderId="0" xfId="0" applyFont="1" applyFill="1" applyBorder="1" applyAlignment="1" applyProtection="1">
      <alignment horizontal="left" vertical="center" wrapText="1"/>
    </xf>
    <xf numFmtId="0" fontId="6" fillId="0" borderId="0" xfId="0" applyFont="1" applyFill="1" applyAlignment="1">
      <alignment horizontal="left" vertical="center" wrapText="1"/>
    </xf>
  </cellXfs>
  <cellStyles count="24">
    <cellStyle name="Comma 2" xfId="1"/>
    <cellStyle name="Comma 3" xfId="2"/>
    <cellStyle name="Comma 4" xfId="3"/>
    <cellStyle name="Comma 5" xfId="4"/>
    <cellStyle name="Currency 2" xfId="5"/>
    <cellStyle name="Currency 3" xfId="6"/>
    <cellStyle name="Currency 4" xfId="7"/>
    <cellStyle name="Currency 5" xfId="8"/>
    <cellStyle name="Normal" xfId="0" builtinId="0"/>
    <cellStyle name="Normal 2" xfId="9"/>
    <cellStyle name="Normal 2 2" xfId="10"/>
    <cellStyle name="Normal 2 3" xfId="11"/>
    <cellStyle name="Normal 3" xfId="12"/>
    <cellStyle name="Normal 3 2" xfId="13"/>
    <cellStyle name="Normal 4" xfId="14"/>
    <cellStyle name="Normal 4 2" xfId="15"/>
    <cellStyle name="Normal 5" xfId="16"/>
    <cellStyle name="Normal 6" xfId="17"/>
    <cellStyle name="Normal 7" xfId="18"/>
    <cellStyle name="Normal 8" xfId="19"/>
    <cellStyle name="Normal 9" xfId="20"/>
    <cellStyle name="Percent 2" xfId="21"/>
    <cellStyle name="Percent 3" xfId="22"/>
    <cellStyle name="Title 2" xfId="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762"/>
  <sheetViews>
    <sheetView tabSelected="1" view="pageBreakPreview" zoomScaleNormal="100" zoomScaleSheetLayoutView="100" zoomScalePageLayoutView="50" workbookViewId="0">
      <selection activeCell="C761" sqref="C761"/>
    </sheetView>
  </sheetViews>
  <sheetFormatPr defaultRowHeight="15.75" x14ac:dyDescent="0.25"/>
  <cols>
    <col min="1" max="1" width="57" style="15" customWidth="1"/>
    <col min="2" max="5" width="51.7109375" style="15" customWidth="1"/>
    <col min="6" max="11" width="19.7109375" customWidth="1"/>
  </cols>
  <sheetData>
    <row r="1" spans="1:5" ht="18" x14ac:dyDescent="0.25">
      <c r="A1" s="97" t="s">
        <v>0</v>
      </c>
      <c r="B1" s="97"/>
      <c r="C1" s="66"/>
      <c r="D1" s="66"/>
      <c r="E1" s="66"/>
    </row>
    <row r="2" spans="1:5" ht="18.75" thickBot="1" x14ac:dyDescent="0.3">
      <c r="A2" s="98" t="s">
        <v>1</v>
      </c>
      <c r="B2" s="98"/>
      <c r="C2" s="67"/>
      <c r="D2" s="67"/>
      <c r="E2" s="67"/>
    </row>
    <row r="3" spans="1:5" ht="40.5" customHeight="1" thickBot="1" x14ac:dyDescent="0.3">
      <c r="A3" s="99" t="s">
        <v>575</v>
      </c>
      <c r="B3" s="99"/>
      <c r="C3" s="69"/>
      <c r="D3" s="69"/>
      <c r="E3" s="69"/>
    </row>
    <row r="4" spans="1:5" ht="15.75" customHeight="1" thickBot="1" x14ac:dyDescent="0.3">
      <c r="A4" s="1"/>
      <c r="B4" s="1"/>
      <c r="C4" s="70"/>
      <c r="D4" s="70"/>
      <c r="E4" s="70"/>
    </row>
    <row r="5" spans="1:5" ht="39" customHeight="1" x14ac:dyDescent="0.25">
      <c r="A5" s="100" t="s">
        <v>577</v>
      </c>
      <c r="B5" s="100"/>
      <c r="C5" s="71"/>
      <c r="D5" s="71"/>
      <c r="E5" s="71"/>
    </row>
    <row r="6" spans="1:5" ht="73.5" customHeight="1" x14ac:dyDescent="0.25">
      <c r="A6" s="101" t="s">
        <v>536</v>
      </c>
      <c r="B6" s="102"/>
      <c r="C6" s="68"/>
      <c r="D6" s="68"/>
      <c r="E6" s="68"/>
    </row>
    <row r="7" spans="1:5" ht="15" customHeight="1" x14ac:dyDescent="0.25">
      <c r="A7" s="60"/>
      <c r="B7" s="59"/>
      <c r="C7" s="68"/>
      <c r="D7" s="68"/>
      <c r="E7" s="68"/>
    </row>
    <row r="8" spans="1:5" ht="15" x14ac:dyDescent="0.25">
      <c r="A8" s="96"/>
      <c r="B8" s="96"/>
      <c r="C8" s="65"/>
      <c r="D8" s="65"/>
      <c r="E8" s="65"/>
    </row>
    <row r="9" spans="1:5" x14ac:dyDescent="0.25">
      <c r="A9" s="2" t="s">
        <v>2</v>
      </c>
      <c r="B9" s="3" t="s">
        <v>3</v>
      </c>
      <c r="C9" s="72"/>
      <c r="D9" s="72"/>
      <c r="E9" s="72"/>
    </row>
    <row r="10" spans="1:5" ht="15" x14ac:dyDescent="0.25">
      <c r="A10" s="4"/>
      <c r="B10" s="5"/>
      <c r="C10" s="5"/>
      <c r="D10" s="5"/>
      <c r="E10" s="5"/>
    </row>
    <row r="11" spans="1:5" x14ac:dyDescent="0.25">
      <c r="A11" s="6" t="s">
        <v>4</v>
      </c>
      <c r="B11" s="16">
        <v>3586785955</v>
      </c>
      <c r="C11" s="16"/>
      <c r="D11" s="16"/>
      <c r="E11" s="16"/>
    </row>
    <row r="12" spans="1:5" ht="15" x14ac:dyDescent="0.25">
      <c r="A12" s="4"/>
      <c r="B12" s="4"/>
      <c r="C12" s="4"/>
      <c r="D12" s="4"/>
      <c r="E12" s="4"/>
    </row>
    <row r="13" spans="1:5" x14ac:dyDescent="0.25">
      <c r="A13" s="6" t="s">
        <v>5</v>
      </c>
      <c r="B13" s="16">
        <v>975827734</v>
      </c>
      <c r="C13" s="16"/>
      <c r="D13" s="16"/>
      <c r="E13" s="16"/>
    </row>
    <row r="14" spans="1:5" ht="15" x14ac:dyDescent="0.25">
      <c r="A14" s="4"/>
      <c r="B14" s="4"/>
      <c r="C14" s="4"/>
      <c r="D14" s="4"/>
      <c r="E14" s="4"/>
    </row>
    <row r="15" spans="1:5" x14ac:dyDescent="0.25">
      <c r="A15" s="7" t="s">
        <v>6</v>
      </c>
      <c r="B15" s="17">
        <v>574563924</v>
      </c>
      <c r="C15" s="73"/>
      <c r="D15" s="73"/>
      <c r="E15" s="73"/>
    </row>
    <row r="16" spans="1:5" ht="15" x14ac:dyDescent="0.25">
      <c r="A16" s="4"/>
      <c r="B16" s="8"/>
      <c r="C16" s="8"/>
      <c r="D16" s="8"/>
      <c r="E16" s="8"/>
    </row>
    <row r="17" spans="1:5" x14ac:dyDescent="0.25">
      <c r="A17" s="6" t="s">
        <v>7</v>
      </c>
      <c r="B17" s="27">
        <f>SUM(B11:B15)</f>
        <v>5137177613</v>
      </c>
      <c r="C17" s="27"/>
      <c r="D17" s="27"/>
      <c r="E17" s="27"/>
    </row>
    <row r="18" spans="1:5" ht="15" x14ac:dyDescent="0.25">
      <c r="A18" s="9"/>
      <c r="B18" s="9"/>
      <c r="C18" s="74"/>
      <c r="D18" s="74"/>
      <c r="E18" s="74"/>
    </row>
    <row r="19" spans="1:5" ht="15" x14ac:dyDescent="0.25">
      <c r="A19" s="8"/>
      <c r="B19" s="10"/>
      <c r="C19" s="10"/>
      <c r="D19" s="10"/>
      <c r="E19" s="10"/>
    </row>
    <row r="20" spans="1:5" ht="37.5" x14ac:dyDescent="0.25">
      <c r="A20" s="11" t="s">
        <v>8</v>
      </c>
      <c r="B20" s="12"/>
      <c r="C20" s="12"/>
      <c r="D20" s="12"/>
      <c r="E20" s="12"/>
    </row>
    <row r="21" spans="1:5" ht="15" x14ac:dyDescent="0.25">
      <c r="A21" s="18" t="s">
        <v>9</v>
      </c>
      <c r="B21" s="28">
        <v>73271426</v>
      </c>
      <c r="C21" s="28"/>
      <c r="D21" s="28"/>
      <c r="E21" s="28"/>
    </row>
    <row r="22" spans="1:5" ht="15" x14ac:dyDescent="0.25">
      <c r="A22" s="18" t="s">
        <v>10</v>
      </c>
      <c r="B22" s="28">
        <v>31169058</v>
      </c>
      <c r="C22" s="28"/>
      <c r="D22" s="28"/>
      <c r="E22" s="28"/>
    </row>
    <row r="23" spans="1:5" ht="15" x14ac:dyDescent="0.25">
      <c r="A23" s="18" t="s">
        <v>11</v>
      </c>
      <c r="B23" s="28">
        <v>71114985</v>
      </c>
      <c r="C23" s="28"/>
      <c r="D23" s="28"/>
      <c r="E23" s="28"/>
    </row>
    <row r="24" spans="1:5" ht="15" x14ac:dyDescent="0.25">
      <c r="A24" s="38" t="s">
        <v>489</v>
      </c>
      <c r="B24" s="39">
        <f>SUM(B25:B27)</f>
        <v>162802583</v>
      </c>
      <c r="C24" s="75"/>
      <c r="D24" s="75"/>
      <c r="E24" s="75"/>
    </row>
    <row r="25" spans="1:5" ht="15" x14ac:dyDescent="0.25">
      <c r="A25" s="40" t="s">
        <v>527</v>
      </c>
      <c r="B25" s="41">
        <v>159987670</v>
      </c>
      <c r="C25" s="76"/>
      <c r="D25" s="76"/>
      <c r="E25" s="76"/>
    </row>
    <row r="26" spans="1:5" ht="15" x14ac:dyDescent="0.25">
      <c r="A26" s="40" t="s">
        <v>13</v>
      </c>
      <c r="B26" s="41">
        <v>2804018</v>
      </c>
      <c r="C26" s="76"/>
      <c r="D26" s="76"/>
      <c r="E26" s="76"/>
    </row>
    <row r="27" spans="1:5" ht="15" x14ac:dyDescent="0.25">
      <c r="A27" s="42" t="s">
        <v>14</v>
      </c>
      <c r="B27" s="43">
        <v>10895</v>
      </c>
      <c r="C27" s="76"/>
      <c r="D27" s="76"/>
      <c r="E27" s="76"/>
    </row>
    <row r="28" spans="1:5" ht="15" x14ac:dyDescent="0.25">
      <c r="A28" s="38" t="s">
        <v>490</v>
      </c>
      <c r="B28" s="39">
        <f>SUM(B29:B30)</f>
        <v>19257765</v>
      </c>
      <c r="C28" s="75"/>
      <c r="D28" s="75"/>
      <c r="E28" s="75"/>
    </row>
    <row r="29" spans="1:5" ht="15" x14ac:dyDescent="0.25">
      <c r="A29" s="40" t="s">
        <v>15</v>
      </c>
      <c r="B29" s="41">
        <v>18193955</v>
      </c>
      <c r="C29" s="76"/>
      <c r="D29" s="76"/>
      <c r="E29" s="76"/>
    </row>
    <row r="30" spans="1:5" ht="15" x14ac:dyDescent="0.25">
      <c r="A30" s="42" t="s">
        <v>16</v>
      </c>
      <c r="B30" s="43">
        <v>1063810</v>
      </c>
      <c r="C30" s="76"/>
      <c r="D30" s="76"/>
      <c r="E30" s="76"/>
    </row>
    <row r="31" spans="1:5" ht="15" x14ac:dyDescent="0.25">
      <c r="A31" s="38" t="s">
        <v>491</v>
      </c>
      <c r="B31" s="39">
        <f>SUM(B32:B33)</f>
        <v>255825286</v>
      </c>
      <c r="C31" s="75"/>
      <c r="D31" s="75"/>
      <c r="E31" s="75"/>
    </row>
    <row r="32" spans="1:5" ht="15" x14ac:dyDescent="0.25">
      <c r="A32" s="40" t="s">
        <v>17</v>
      </c>
      <c r="B32" s="41">
        <v>238287226</v>
      </c>
      <c r="C32" s="76"/>
      <c r="D32" s="76"/>
      <c r="E32" s="76"/>
    </row>
    <row r="33" spans="1:5" ht="15" x14ac:dyDescent="0.25">
      <c r="A33" s="42" t="s">
        <v>18</v>
      </c>
      <c r="B33" s="43">
        <v>17538060</v>
      </c>
      <c r="C33" s="76"/>
      <c r="D33" s="76"/>
      <c r="E33" s="76"/>
    </row>
    <row r="34" spans="1:5" ht="15" x14ac:dyDescent="0.25">
      <c r="A34" s="38" t="s">
        <v>492</v>
      </c>
      <c r="B34" s="39">
        <f>SUM(B35:B37)</f>
        <v>19204372</v>
      </c>
      <c r="C34" s="75"/>
      <c r="D34" s="75"/>
      <c r="E34" s="75"/>
    </row>
    <row r="35" spans="1:5" ht="15" x14ac:dyDescent="0.25">
      <c r="A35" s="40" t="s">
        <v>20</v>
      </c>
      <c r="B35" s="41">
        <v>15198049</v>
      </c>
      <c r="C35" s="76"/>
      <c r="D35" s="76"/>
      <c r="E35" s="76"/>
    </row>
    <row r="36" spans="1:5" ht="15" x14ac:dyDescent="0.25">
      <c r="A36" s="40" t="s">
        <v>19</v>
      </c>
      <c r="B36" s="41">
        <v>3885196</v>
      </c>
      <c r="C36" s="76"/>
      <c r="D36" s="76"/>
      <c r="E36" s="76"/>
    </row>
    <row r="37" spans="1:5" ht="15" x14ac:dyDescent="0.25">
      <c r="A37" s="42" t="s">
        <v>528</v>
      </c>
      <c r="B37" s="43">
        <v>121127</v>
      </c>
      <c r="C37" s="76"/>
      <c r="D37" s="76"/>
      <c r="E37" s="76"/>
    </row>
    <row r="38" spans="1:5" ht="15" x14ac:dyDescent="0.25">
      <c r="A38" s="46" t="s">
        <v>21</v>
      </c>
      <c r="B38" s="47">
        <v>28448337</v>
      </c>
      <c r="C38" s="75"/>
      <c r="D38" s="75"/>
      <c r="E38" s="75"/>
    </row>
    <row r="39" spans="1:5" ht="15" x14ac:dyDescent="0.25">
      <c r="A39" s="46" t="s">
        <v>22</v>
      </c>
      <c r="B39" s="47">
        <v>17505552</v>
      </c>
      <c r="C39" s="75"/>
      <c r="D39" s="75"/>
      <c r="E39" s="75"/>
    </row>
    <row r="40" spans="1:5" ht="15" x14ac:dyDescent="0.25">
      <c r="A40" s="48" t="s">
        <v>23</v>
      </c>
      <c r="B40" s="49">
        <v>78557536</v>
      </c>
      <c r="C40" s="77"/>
      <c r="D40" s="77"/>
      <c r="E40" s="77"/>
    </row>
    <row r="41" spans="1:5" ht="15" x14ac:dyDescent="0.25">
      <c r="A41" s="18" t="s">
        <v>24</v>
      </c>
      <c r="B41" s="28">
        <v>55600410</v>
      </c>
      <c r="C41" s="28"/>
      <c r="D41" s="28"/>
      <c r="E41" s="28"/>
    </row>
    <row r="42" spans="1:5" ht="15" x14ac:dyDescent="0.25">
      <c r="A42" s="18" t="s">
        <v>25</v>
      </c>
      <c r="B42" s="28">
        <v>42846651</v>
      </c>
      <c r="C42" s="28"/>
      <c r="D42" s="28"/>
      <c r="E42" s="28"/>
    </row>
    <row r="43" spans="1:5" ht="15" x14ac:dyDescent="0.25">
      <c r="A43" s="18" t="s">
        <v>26</v>
      </c>
      <c r="B43" s="28">
        <v>80648101</v>
      </c>
      <c r="C43" s="28"/>
      <c r="D43" s="28"/>
      <c r="E43" s="28"/>
    </row>
    <row r="44" spans="1:5" ht="15" x14ac:dyDescent="0.25">
      <c r="A44" s="18" t="s">
        <v>27</v>
      </c>
      <c r="B44" s="28">
        <v>14684529</v>
      </c>
      <c r="C44" s="28"/>
      <c r="D44" s="28"/>
      <c r="E44" s="28"/>
    </row>
    <row r="45" spans="1:5" ht="15" x14ac:dyDescent="0.25">
      <c r="A45" s="18" t="s">
        <v>28</v>
      </c>
      <c r="B45" s="28">
        <v>14020434</v>
      </c>
      <c r="C45" s="28"/>
      <c r="D45" s="28"/>
      <c r="E45" s="28"/>
    </row>
    <row r="46" spans="1:5" ht="15" x14ac:dyDescent="0.25">
      <c r="A46" s="18" t="s">
        <v>493</v>
      </c>
      <c r="B46" s="28">
        <f>SUM(B47:B48)</f>
        <v>17245761</v>
      </c>
      <c r="C46" s="28"/>
      <c r="D46" s="28"/>
      <c r="E46" s="28"/>
    </row>
    <row r="47" spans="1:5" ht="15" x14ac:dyDescent="0.25">
      <c r="A47" s="21" t="s">
        <v>30</v>
      </c>
      <c r="B47" s="30">
        <v>9714997</v>
      </c>
      <c r="C47" s="30"/>
      <c r="D47" s="30"/>
      <c r="E47" s="30"/>
    </row>
    <row r="48" spans="1:5" ht="15" x14ac:dyDescent="0.25">
      <c r="A48" s="21" t="s">
        <v>529</v>
      </c>
      <c r="B48" s="30">
        <v>7530764</v>
      </c>
      <c r="C48" s="30"/>
      <c r="D48" s="30"/>
      <c r="E48" s="30"/>
    </row>
    <row r="49" spans="1:5" ht="15" x14ac:dyDescent="0.25">
      <c r="A49" s="18" t="s">
        <v>31</v>
      </c>
      <c r="B49" s="28">
        <v>35910023</v>
      </c>
      <c r="C49" s="28"/>
      <c r="D49" s="28"/>
      <c r="E49" s="28"/>
    </row>
    <row r="50" spans="1:5" ht="15" x14ac:dyDescent="0.25">
      <c r="A50" s="48" t="s">
        <v>32</v>
      </c>
      <c r="B50" s="49">
        <v>310325666</v>
      </c>
      <c r="C50" s="77"/>
      <c r="D50" s="77"/>
      <c r="E50" s="77"/>
    </row>
    <row r="51" spans="1:5" ht="15" x14ac:dyDescent="0.25">
      <c r="A51" s="46" t="s">
        <v>494</v>
      </c>
      <c r="B51" s="49">
        <f>SUM(B52:B54)</f>
        <v>11135290</v>
      </c>
      <c r="C51" s="77"/>
      <c r="D51" s="77"/>
      <c r="E51" s="77"/>
    </row>
    <row r="52" spans="1:5" ht="15" x14ac:dyDescent="0.25">
      <c r="A52" s="50" t="s">
        <v>35</v>
      </c>
      <c r="B52" s="51">
        <v>9376871</v>
      </c>
      <c r="C52" s="76"/>
      <c r="D52" s="76"/>
      <c r="E52" s="76"/>
    </row>
    <row r="53" spans="1:5" ht="15" x14ac:dyDescent="0.25">
      <c r="A53" s="52" t="s">
        <v>34</v>
      </c>
      <c r="B53" s="53">
        <v>1336973</v>
      </c>
      <c r="C53" s="76"/>
      <c r="D53" s="76"/>
      <c r="E53" s="76"/>
    </row>
    <row r="54" spans="1:5" ht="15" x14ac:dyDescent="0.25">
      <c r="A54" s="52" t="s">
        <v>33</v>
      </c>
      <c r="B54" s="53">
        <v>421446</v>
      </c>
      <c r="C54" s="76"/>
      <c r="D54" s="76"/>
      <c r="E54" s="76"/>
    </row>
    <row r="55" spans="1:5" ht="15" x14ac:dyDescent="0.25">
      <c r="A55" s="18" t="s">
        <v>36</v>
      </c>
      <c r="B55" s="28">
        <v>111887696</v>
      </c>
      <c r="C55" s="28"/>
      <c r="D55" s="28"/>
      <c r="E55" s="28"/>
    </row>
    <row r="56" spans="1:5" ht="15" x14ac:dyDescent="0.25">
      <c r="A56" s="48" t="s">
        <v>37</v>
      </c>
      <c r="B56" s="49">
        <v>21316381</v>
      </c>
      <c r="C56" s="77"/>
      <c r="D56" s="77"/>
      <c r="E56" s="77"/>
    </row>
    <row r="57" spans="1:5" ht="15" x14ac:dyDescent="0.25">
      <c r="A57" s="38" t="s">
        <v>495</v>
      </c>
      <c r="B57" s="39">
        <f>SUM(B58:B59)</f>
        <v>56250792</v>
      </c>
      <c r="C57" s="75"/>
      <c r="D57" s="75"/>
      <c r="E57" s="75"/>
    </row>
    <row r="58" spans="1:5" ht="15" x14ac:dyDescent="0.25">
      <c r="A58" s="40" t="s">
        <v>336</v>
      </c>
      <c r="B58" s="41">
        <v>56244953</v>
      </c>
      <c r="C58" s="76"/>
      <c r="D58" s="76"/>
      <c r="E58" s="76"/>
    </row>
    <row r="59" spans="1:5" ht="15" x14ac:dyDescent="0.25">
      <c r="A59" s="42" t="s">
        <v>476</v>
      </c>
      <c r="B59" s="43">
        <v>5839</v>
      </c>
      <c r="C59" s="76"/>
      <c r="D59" s="76"/>
      <c r="E59" s="76"/>
    </row>
    <row r="60" spans="1:5" ht="15" x14ac:dyDescent="0.25">
      <c r="A60" s="38" t="s">
        <v>496</v>
      </c>
      <c r="B60" s="39">
        <f>SUM(B61:B63)</f>
        <v>931030279</v>
      </c>
      <c r="C60" s="75"/>
      <c r="D60" s="75"/>
      <c r="E60" s="75"/>
    </row>
    <row r="61" spans="1:5" ht="15" x14ac:dyDescent="0.25">
      <c r="A61" s="40" t="s">
        <v>530</v>
      </c>
      <c r="B61" s="41">
        <v>593289535</v>
      </c>
      <c r="C61" s="76"/>
      <c r="D61" s="76"/>
      <c r="E61" s="76"/>
    </row>
    <row r="62" spans="1:5" ht="15" x14ac:dyDescent="0.25">
      <c r="A62" s="40" t="s">
        <v>531</v>
      </c>
      <c r="B62" s="41">
        <v>337734645</v>
      </c>
      <c r="C62" s="76"/>
      <c r="D62" s="76"/>
      <c r="E62" s="76"/>
    </row>
    <row r="63" spans="1:5" ht="15" x14ac:dyDescent="0.25">
      <c r="A63" s="42" t="s">
        <v>38</v>
      </c>
      <c r="B63" s="43">
        <v>6099</v>
      </c>
      <c r="C63" s="76"/>
      <c r="D63" s="76"/>
      <c r="E63" s="76"/>
    </row>
    <row r="64" spans="1:5" ht="15" x14ac:dyDescent="0.25">
      <c r="A64" s="48" t="s">
        <v>41</v>
      </c>
      <c r="B64" s="49">
        <v>31735734</v>
      </c>
      <c r="C64" s="77"/>
      <c r="D64" s="77"/>
      <c r="E64" s="77"/>
    </row>
    <row r="65" spans="1:5" ht="15" x14ac:dyDescent="0.25">
      <c r="A65" s="38" t="s">
        <v>497</v>
      </c>
      <c r="B65" s="39">
        <f>SUM(B66:B69)</f>
        <v>160439857</v>
      </c>
      <c r="C65" s="75"/>
      <c r="D65" s="75"/>
      <c r="E65" s="75"/>
    </row>
    <row r="66" spans="1:5" ht="15" x14ac:dyDescent="0.25">
      <c r="A66" s="40" t="s">
        <v>44</v>
      </c>
      <c r="B66" s="41">
        <v>99419057</v>
      </c>
      <c r="C66" s="76"/>
      <c r="D66" s="76"/>
      <c r="E66" s="76"/>
    </row>
    <row r="67" spans="1:5" ht="15" x14ac:dyDescent="0.25">
      <c r="A67" s="40" t="s">
        <v>531</v>
      </c>
      <c r="B67" s="41">
        <v>42369974</v>
      </c>
      <c r="C67" s="76"/>
      <c r="D67" s="76"/>
      <c r="E67" s="76"/>
    </row>
    <row r="68" spans="1:5" ht="15" x14ac:dyDescent="0.25">
      <c r="A68" s="40" t="s">
        <v>42</v>
      </c>
      <c r="B68" s="41">
        <v>16986165</v>
      </c>
      <c r="C68" s="76"/>
      <c r="D68" s="76"/>
      <c r="E68" s="76"/>
    </row>
    <row r="69" spans="1:5" ht="15" x14ac:dyDescent="0.25">
      <c r="A69" s="42" t="s">
        <v>43</v>
      </c>
      <c r="B69" s="43">
        <v>1664661</v>
      </c>
      <c r="C69" s="76"/>
      <c r="D69" s="76"/>
      <c r="E69" s="76"/>
    </row>
    <row r="70" spans="1:5" ht="15" x14ac:dyDescent="0.25">
      <c r="A70" s="18" t="s">
        <v>45</v>
      </c>
      <c r="B70" s="28">
        <v>52641177</v>
      </c>
      <c r="C70" s="28"/>
      <c r="D70" s="28"/>
      <c r="E70" s="28"/>
    </row>
    <row r="71" spans="1:5" ht="15" x14ac:dyDescent="0.25">
      <c r="A71" s="48" t="s">
        <v>46</v>
      </c>
      <c r="B71" s="49">
        <v>33618342</v>
      </c>
      <c r="C71" s="77"/>
      <c r="D71" s="77"/>
      <c r="E71" s="77"/>
    </row>
    <row r="72" spans="1:5" ht="15" x14ac:dyDescent="0.25">
      <c r="A72" s="38" t="s">
        <v>498</v>
      </c>
      <c r="B72" s="39">
        <f>SUM(B73:B74)</f>
        <v>45841522</v>
      </c>
      <c r="C72" s="75"/>
      <c r="D72" s="75"/>
      <c r="E72" s="75"/>
    </row>
    <row r="73" spans="1:5" ht="15" x14ac:dyDescent="0.25">
      <c r="A73" s="40" t="s">
        <v>47</v>
      </c>
      <c r="B73" s="41">
        <v>36923813</v>
      </c>
      <c r="C73" s="76"/>
      <c r="D73" s="76"/>
      <c r="E73" s="76"/>
    </row>
    <row r="74" spans="1:5" ht="15" x14ac:dyDescent="0.25">
      <c r="A74" s="42" t="s">
        <v>533</v>
      </c>
      <c r="B74" s="43">
        <v>8917709</v>
      </c>
      <c r="C74" s="76"/>
      <c r="D74" s="76"/>
      <c r="E74" s="76"/>
    </row>
    <row r="75" spans="1:5" ht="15" x14ac:dyDescent="0.25">
      <c r="A75" s="18" t="s">
        <v>499</v>
      </c>
      <c r="B75" s="28">
        <f>SUM(B76:B77)</f>
        <v>35766868</v>
      </c>
      <c r="C75" s="28"/>
      <c r="D75" s="28"/>
      <c r="E75" s="28"/>
    </row>
    <row r="76" spans="1:5" ht="15" x14ac:dyDescent="0.25">
      <c r="A76" s="21" t="s">
        <v>532</v>
      </c>
      <c r="B76" s="33">
        <v>28143248</v>
      </c>
      <c r="C76" s="33"/>
      <c r="D76" s="33"/>
      <c r="E76" s="33"/>
    </row>
    <row r="77" spans="1:5" ht="15" x14ac:dyDescent="0.25">
      <c r="A77" s="21" t="s">
        <v>527</v>
      </c>
      <c r="B77" s="33">
        <v>7623620</v>
      </c>
      <c r="C77" s="33"/>
      <c r="D77" s="33"/>
      <c r="E77" s="33"/>
    </row>
    <row r="78" spans="1:5" ht="15" x14ac:dyDescent="0.25">
      <c r="A78" s="18" t="s">
        <v>49</v>
      </c>
      <c r="B78" s="28">
        <v>33852502</v>
      </c>
      <c r="C78" s="28"/>
      <c r="D78" s="28"/>
      <c r="E78" s="28"/>
    </row>
    <row r="79" spans="1:5" ht="15" x14ac:dyDescent="0.25">
      <c r="A79" s="18" t="s">
        <v>50</v>
      </c>
      <c r="B79" s="28">
        <v>26790276</v>
      </c>
      <c r="C79" s="28"/>
      <c r="D79" s="28"/>
      <c r="E79" s="28"/>
    </row>
    <row r="80" spans="1:5" ht="15" x14ac:dyDescent="0.25">
      <c r="A80" s="18" t="s">
        <v>51</v>
      </c>
      <c r="B80" s="28">
        <v>26764386</v>
      </c>
      <c r="C80" s="28"/>
      <c r="D80" s="28"/>
      <c r="E80" s="28"/>
    </row>
    <row r="81" spans="1:5" ht="15" x14ac:dyDescent="0.25">
      <c r="A81" s="18" t="s">
        <v>52</v>
      </c>
      <c r="B81" s="28">
        <v>31060423</v>
      </c>
      <c r="C81" s="28"/>
      <c r="D81" s="28"/>
      <c r="E81" s="28"/>
    </row>
    <row r="82" spans="1:5" ht="15" x14ac:dyDescent="0.25">
      <c r="A82" s="18" t="s">
        <v>53</v>
      </c>
      <c r="B82" s="28">
        <v>70322223</v>
      </c>
      <c r="C82" s="28"/>
      <c r="D82" s="28"/>
      <c r="E82" s="28"/>
    </row>
    <row r="83" spans="1:5" ht="15" x14ac:dyDescent="0.25">
      <c r="A83" s="18" t="s">
        <v>54</v>
      </c>
      <c r="B83" s="28">
        <v>137939049</v>
      </c>
      <c r="C83" s="28"/>
      <c r="D83" s="28"/>
      <c r="E83" s="28"/>
    </row>
    <row r="84" spans="1:5" ht="15" x14ac:dyDescent="0.25">
      <c r="A84" s="18" t="s">
        <v>55</v>
      </c>
      <c r="B84" s="28">
        <v>38076247</v>
      </c>
      <c r="C84" s="28"/>
      <c r="D84" s="28"/>
      <c r="E84" s="28"/>
    </row>
    <row r="85" spans="1:5" ht="15" x14ac:dyDescent="0.25">
      <c r="A85" s="54" t="s">
        <v>56</v>
      </c>
      <c r="B85" s="55">
        <v>26695846</v>
      </c>
      <c r="C85" s="77"/>
      <c r="D85" s="77"/>
      <c r="E85" s="77"/>
    </row>
    <row r="86" spans="1:5" ht="15" x14ac:dyDescent="0.25">
      <c r="A86" s="44" t="s">
        <v>57</v>
      </c>
      <c r="B86" s="45">
        <v>105565994</v>
      </c>
      <c r="C86" s="77"/>
      <c r="D86" s="77"/>
      <c r="E86" s="77"/>
    </row>
    <row r="87" spans="1:5" ht="15" x14ac:dyDescent="0.25">
      <c r="A87" s="38" t="s">
        <v>500</v>
      </c>
      <c r="B87" s="39">
        <f>SUM(B88:B89)</f>
        <v>35696134</v>
      </c>
      <c r="C87" s="75"/>
      <c r="D87" s="75"/>
      <c r="E87" s="75"/>
    </row>
    <row r="88" spans="1:5" ht="15" x14ac:dyDescent="0.25">
      <c r="A88" s="40" t="s">
        <v>30</v>
      </c>
      <c r="B88" s="41">
        <v>29522115</v>
      </c>
      <c r="C88" s="76"/>
      <c r="D88" s="76"/>
      <c r="E88" s="76"/>
    </row>
    <row r="89" spans="1:5" ht="15" x14ac:dyDescent="0.25">
      <c r="A89" s="42" t="s">
        <v>17</v>
      </c>
      <c r="B89" s="43">
        <v>6174019</v>
      </c>
      <c r="C89" s="76"/>
      <c r="D89" s="76"/>
      <c r="E89" s="76"/>
    </row>
    <row r="90" spans="1:5" ht="15" x14ac:dyDescent="0.25">
      <c r="A90" s="18" t="s">
        <v>58</v>
      </c>
      <c r="B90" s="28">
        <v>30130401</v>
      </c>
      <c r="C90" s="28"/>
      <c r="D90" s="28"/>
      <c r="E90" s="28"/>
    </row>
    <row r="91" spans="1:5" ht="15" x14ac:dyDescent="0.25">
      <c r="A91" s="48" t="s">
        <v>59</v>
      </c>
      <c r="B91" s="49">
        <v>18593655</v>
      </c>
      <c r="C91" s="77"/>
      <c r="D91" s="77"/>
      <c r="E91" s="77"/>
    </row>
    <row r="92" spans="1:5" ht="15" x14ac:dyDescent="0.25">
      <c r="A92" s="38" t="s">
        <v>501</v>
      </c>
      <c r="B92" s="39">
        <f>SUM(B93:B95)</f>
        <v>185196406</v>
      </c>
      <c r="C92" s="75"/>
      <c r="D92" s="75"/>
      <c r="E92" s="75"/>
    </row>
    <row r="93" spans="1:5" ht="15" x14ac:dyDescent="0.25">
      <c r="A93" s="40" t="s">
        <v>61</v>
      </c>
      <c r="B93" s="41">
        <v>83959647</v>
      </c>
      <c r="C93" s="76"/>
      <c r="D93" s="76"/>
      <c r="E93" s="76"/>
    </row>
    <row r="94" spans="1:5" ht="15" x14ac:dyDescent="0.25">
      <c r="A94" s="40" t="s">
        <v>43</v>
      </c>
      <c r="B94" s="41">
        <v>79115208</v>
      </c>
      <c r="C94" s="76"/>
      <c r="D94" s="76"/>
      <c r="E94" s="76"/>
    </row>
    <row r="95" spans="1:5" ht="15" x14ac:dyDescent="0.25">
      <c r="A95" s="42" t="s">
        <v>60</v>
      </c>
      <c r="B95" s="43">
        <v>22121551</v>
      </c>
      <c r="C95" s="76"/>
      <c r="D95" s="76"/>
      <c r="E95" s="76"/>
    </row>
    <row r="96" spans="1:5" ht="15" x14ac:dyDescent="0.25">
      <c r="A96" s="61"/>
      <c r="B96" s="62"/>
      <c r="C96" s="76"/>
      <c r="D96" s="76"/>
      <c r="E96" s="76"/>
    </row>
    <row r="97" spans="1:5" x14ac:dyDescent="0.25">
      <c r="A97" s="56" t="s">
        <v>176</v>
      </c>
      <c r="B97" s="57">
        <f>SUM(B21:B24,B28,B31,B34,B38:B46,B49:B51,B55:B57,B60,B64:B65,B70:B72,B75,B78:B87,B90:B92)</f>
        <v>3586785955</v>
      </c>
      <c r="C97" s="78"/>
      <c r="D97" s="78"/>
      <c r="E97" s="78"/>
    </row>
    <row r="98" spans="1:5" ht="19.5" x14ac:dyDescent="0.25">
      <c r="A98" s="22"/>
      <c r="B98" s="12"/>
      <c r="C98" s="12"/>
      <c r="D98" s="12"/>
      <c r="E98" s="12"/>
    </row>
    <row r="99" spans="1:5" ht="15" x14ac:dyDescent="0.25">
      <c r="A99" s="90" t="s">
        <v>62</v>
      </c>
      <c r="B99" s="91"/>
      <c r="C99" s="63"/>
      <c r="D99" s="63"/>
      <c r="E99" s="63"/>
    </row>
    <row r="100" spans="1:5" ht="15" x14ac:dyDescent="0.25">
      <c r="A100" s="18" t="s">
        <v>63</v>
      </c>
      <c r="B100" s="28">
        <v>3356863</v>
      </c>
      <c r="C100" s="28"/>
      <c r="D100" s="28"/>
      <c r="E100" s="28"/>
    </row>
    <row r="101" spans="1:5" ht="15" x14ac:dyDescent="0.25">
      <c r="A101" s="18" t="s">
        <v>64</v>
      </c>
      <c r="B101" s="28">
        <v>2554504</v>
      </c>
      <c r="C101" s="28"/>
      <c r="D101" s="28"/>
      <c r="E101" s="28"/>
    </row>
    <row r="102" spans="1:5" ht="15" x14ac:dyDescent="0.25">
      <c r="A102" s="18" t="s">
        <v>65</v>
      </c>
      <c r="B102" s="28">
        <v>7411944</v>
      </c>
      <c r="C102" s="28"/>
      <c r="D102" s="28"/>
      <c r="E102" s="28"/>
    </row>
    <row r="103" spans="1:5" ht="15" x14ac:dyDescent="0.25">
      <c r="A103" s="18" t="s">
        <v>66</v>
      </c>
      <c r="B103" s="28">
        <v>13168285</v>
      </c>
      <c r="C103" s="28"/>
      <c r="D103" s="28"/>
      <c r="E103" s="28"/>
    </row>
    <row r="104" spans="1:5" ht="15" x14ac:dyDescent="0.25">
      <c r="A104" s="18" t="s">
        <v>67</v>
      </c>
      <c r="B104" s="28">
        <v>18980562</v>
      </c>
      <c r="C104" s="28"/>
      <c r="D104" s="28"/>
      <c r="E104" s="28"/>
    </row>
    <row r="105" spans="1:5" ht="15" x14ac:dyDescent="0.25">
      <c r="A105" s="18" t="s">
        <v>502</v>
      </c>
      <c r="B105" s="28">
        <f>SUM(B106:B107)</f>
        <v>8335740</v>
      </c>
      <c r="C105" s="28"/>
      <c r="D105" s="28"/>
      <c r="E105" s="28"/>
    </row>
    <row r="106" spans="1:5" ht="15" x14ac:dyDescent="0.25">
      <c r="A106" s="21" t="s">
        <v>44</v>
      </c>
      <c r="B106" s="30">
        <v>7607901</v>
      </c>
      <c r="C106" s="30"/>
      <c r="D106" s="30"/>
      <c r="E106" s="30"/>
    </row>
    <row r="107" spans="1:5" ht="15" x14ac:dyDescent="0.25">
      <c r="A107" s="21" t="s">
        <v>39</v>
      </c>
      <c r="B107" s="30">
        <v>727839</v>
      </c>
      <c r="C107" s="30"/>
      <c r="D107" s="30"/>
      <c r="E107" s="30"/>
    </row>
    <row r="108" spans="1:5" ht="15" x14ac:dyDescent="0.25">
      <c r="A108" s="18" t="s">
        <v>68</v>
      </c>
      <c r="B108" s="28">
        <v>15735934</v>
      </c>
      <c r="C108" s="28"/>
      <c r="D108" s="28"/>
      <c r="E108" s="28"/>
    </row>
    <row r="109" spans="1:5" ht="15" x14ac:dyDescent="0.25">
      <c r="A109" s="18" t="s">
        <v>69</v>
      </c>
      <c r="B109" s="28">
        <v>6981917</v>
      </c>
      <c r="C109" s="28"/>
      <c r="D109" s="28"/>
      <c r="E109" s="28"/>
    </row>
    <row r="110" spans="1:5" ht="15" x14ac:dyDescent="0.25">
      <c r="A110" s="18" t="s">
        <v>70</v>
      </c>
      <c r="B110" s="28">
        <v>6454592</v>
      </c>
      <c r="C110" s="28"/>
      <c r="D110" s="28"/>
      <c r="E110" s="28"/>
    </row>
    <row r="111" spans="1:5" ht="15" x14ac:dyDescent="0.25">
      <c r="A111" s="18" t="s">
        <v>71</v>
      </c>
      <c r="B111" s="28">
        <v>2531551</v>
      </c>
      <c r="C111" s="28"/>
      <c r="D111" s="28"/>
      <c r="E111" s="28"/>
    </row>
    <row r="112" spans="1:5" ht="15" x14ac:dyDescent="0.25">
      <c r="A112" s="18" t="s">
        <v>72</v>
      </c>
      <c r="B112" s="28">
        <v>2777315</v>
      </c>
      <c r="C112" s="28"/>
      <c r="D112" s="28"/>
      <c r="E112" s="28"/>
    </row>
    <row r="113" spans="1:5" ht="15" x14ac:dyDescent="0.25">
      <c r="A113" s="18" t="s">
        <v>73</v>
      </c>
      <c r="B113" s="28">
        <v>12197399</v>
      </c>
      <c r="C113" s="28"/>
      <c r="D113" s="28"/>
      <c r="E113" s="28"/>
    </row>
    <row r="114" spans="1:5" ht="15" x14ac:dyDescent="0.25">
      <c r="A114" s="18" t="s">
        <v>503</v>
      </c>
      <c r="B114" s="28">
        <f>SUM(B115:B116)</f>
        <v>2978925</v>
      </c>
      <c r="C114" s="28"/>
      <c r="D114" s="28"/>
      <c r="E114" s="28"/>
    </row>
    <row r="115" spans="1:5" ht="15" x14ac:dyDescent="0.25">
      <c r="A115" s="21" t="s">
        <v>261</v>
      </c>
      <c r="B115" s="30">
        <v>2180393</v>
      </c>
      <c r="C115" s="30"/>
      <c r="D115" s="30"/>
      <c r="E115" s="30"/>
    </row>
    <row r="116" spans="1:5" ht="15" x14ac:dyDescent="0.25">
      <c r="A116" s="21" t="s">
        <v>16</v>
      </c>
      <c r="B116" s="30">
        <v>798532</v>
      </c>
      <c r="C116" s="30"/>
      <c r="D116" s="30"/>
      <c r="E116" s="30"/>
    </row>
    <row r="117" spans="1:5" ht="15" x14ac:dyDescent="0.25">
      <c r="A117" s="18" t="s">
        <v>74</v>
      </c>
      <c r="B117" s="28">
        <v>8103760</v>
      </c>
      <c r="C117" s="28"/>
      <c r="D117" s="28"/>
      <c r="E117" s="28"/>
    </row>
    <row r="118" spans="1:5" ht="15" x14ac:dyDescent="0.25">
      <c r="A118" s="18" t="s">
        <v>75</v>
      </c>
      <c r="B118" s="28">
        <v>9687916</v>
      </c>
      <c r="C118" s="28"/>
      <c r="D118" s="28"/>
      <c r="E118" s="28"/>
    </row>
    <row r="119" spans="1:5" ht="15" x14ac:dyDescent="0.25">
      <c r="A119" s="18" t="s">
        <v>76</v>
      </c>
      <c r="B119" s="28">
        <v>6045060</v>
      </c>
      <c r="C119" s="28"/>
      <c r="D119" s="28"/>
      <c r="E119" s="28"/>
    </row>
    <row r="120" spans="1:5" ht="15" x14ac:dyDescent="0.25">
      <c r="A120" s="18" t="s">
        <v>77</v>
      </c>
      <c r="B120" s="28">
        <v>7352975</v>
      </c>
      <c r="C120" s="28"/>
      <c r="D120" s="28"/>
      <c r="E120" s="28"/>
    </row>
    <row r="121" spans="1:5" ht="15" x14ac:dyDescent="0.25">
      <c r="A121" s="18" t="s">
        <v>78</v>
      </c>
      <c r="B121" s="28">
        <v>3432128</v>
      </c>
      <c r="C121" s="28"/>
      <c r="D121" s="28"/>
      <c r="E121" s="28"/>
    </row>
    <row r="122" spans="1:5" ht="15" x14ac:dyDescent="0.25">
      <c r="A122" s="18" t="s">
        <v>79</v>
      </c>
      <c r="B122" s="28">
        <v>3214306</v>
      </c>
      <c r="C122" s="28"/>
      <c r="D122" s="28"/>
      <c r="E122" s="28"/>
    </row>
    <row r="123" spans="1:5" ht="15" x14ac:dyDescent="0.25">
      <c r="A123" s="18" t="s">
        <v>504</v>
      </c>
      <c r="B123" s="28">
        <f>SUM(B124:B125)</f>
        <v>28234696</v>
      </c>
      <c r="C123" s="28"/>
      <c r="D123" s="28"/>
      <c r="E123" s="28"/>
    </row>
    <row r="124" spans="1:5" ht="15" x14ac:dyDescent="0.25">
      <c r="A124" s="21" t="s">
        <v>38</v>
      </c>
      <c r="B124" s="30">
        <v>27050478</v>
      </c>
      <c r="C124" s="30"/>
      <c r="D124" s="30"/>
      <c r="E124" s="30"/>
    </row>
    <row r="125" spans="1:5" ht="15" x14ac:dyDescent="0.25">
      <c r="A125" s="21" t="s">
        <v>40</v>
      </c>
      <c r="B125" s="30">
        <v>1184218</v>
      </c>
      <c r="C125" s="30"/>
      <c r="D125" s="30"/>
      <c r="E125" s="30"/>
    </row>
    <row r="126" spans="1:5" ht="15" x14ac:dyDescent="0.25">
      <c r="A126" s="18" t="s">
        <v>80</v>
      </c>
      <c r="B126" s="28">
        <v>2587883</v>
      </c>
      <c r="C126" s="28"/>
      <c r="D126" s="28"/>
      <c r="E126" s="28"/>
    </row>
    <row r="127" spans="1:5" ht="15" x14ac:dyDescent="0.25">
      <c r="A127" s="18" t="s">
        <v>81</v>
      </c>
      <c r="B127" s="28">
        <v>17985886</v>
      </c>
      <c r="C127" s="28"/>
      <c r="D127" s="28"/>
      <c r="E127" s="28"/>
    </row>
    <row r="128" spans="1:5" ht="15" x14ac:dyDescent="0.25">
      <c r="A128" s="18" t="s">
        <v>82</v>
      </c>
      <c r="B128" s="28">
        <v>3988686</v>
      </c>
      <c r="C128" s="28"/>
      <c r="D128" s="28"/>
      <c r="E128" s="28"/>
    </row>
    <row r="129" spans="1:5" ht="15" x14ac:dyDescent="0.25">
      <c r="A129" s="18" t="s">
        <v>83</v>
      </c>
      <c r="B129" s="28">
        <v>5632971</v>
      </c>
      <c r="C129" s="28"/>
      <c r="D129" s="28"/>
      <c r="E129" s="28"/>
    </row>
    <row r="130" spans="1:5" ht="15" x14ac:dyDescent="0.25">
      <c r="A130" s="18" t="s">
        <v>84</v>
      </c>
      <c r="B130" s="28">
        <v>5984246</v>
      </c>
      <c r="C130" s="28"/>
      <c r="D130" s="28"/>
      <c r="E130" s="28"/>
    </row>
    <row r="131" spans="1:5" ht="15" x14ac:dyDescent="0.25">
      <c r="A131" s="18" t="s">
        <v>505</v>
      </c>
      <c r="B131" s="28">
        <f>SUM(B132:B133)</f>
        <v>3913850</v>
      </c>
      <c r="C131" s="28"/>
      <c r="D131" s="28"/>
      <c r="E131" s="28"/>
    </row>
    <row r="132" spans="1:5" ht="15" x14ac:dyDescent="0.25">
      <c r="A132" s="21" t="s">
        <v>35</v>
      </c>
      <c r="B132" s="30">
        <v>3106983</v>
      </c>
      <c r="C132" s="30"/>
      <c r="D132" s="30"/>
      <c r="E132" s="30"/>
    </row>
    <row r="133" spans="1:5" ht="15" x14ac:dyDescent="0.25">
      <c r="A133" s="21" t="s">
        <v>261</v>
      </c>
      <c r="B133" s="30">
        <v>806867</v>
      </c>
      <c r="C133" s="30"/>
      <c r="D133" s="30"/>
      <c r="E133" s="30"/>
    </row>
    <row r="134" spans="1:5" ht="15" x14ac:dyDescent="0.25">
      <c r="A134" s="18" t="s">
        <v>85</v>
      </c>
      <c r="B134" s="28">
        <v>6927703</v>
      </c>
      <c r="C134" s="28"/>
      <c r="D134" s="28"/>
      <c r="E134" s="28"/>
    </row>
    <row r="135" spans="1:5" ht="15" x14ac:dyDescent="0.25">
      <c r="A135" s="18" t="s">
        <v>86</v>
      </c>
      <c r="B135" s="28">
        <v>5043759</v>
      </c>
      <c r="C135" s="28"/>
      <c r="D135" s="28"/>
      <c r="E135" s="28"/>
    </row>
    <row r="136" spans="1:5" ht="15" x14ac:dyDescent="0.25">
      <c r="A136" s="18" t="s">
        <v>506</v>
      </c>
      <c r="B136" s="28">
        <f>SUM(B137:B138)</f>
        <v>3324218</v>
      </c>
      <c r="C136" s="28"/>
      <c r="D136" s="28"/>
      <c r="E136" s="28"/>
    </row>
    <row r="137" spans="1:5" ht="15" x14ac:dyDescent="0.25">
      <c r="A137" s="21" t="s">
        <v>261</v>
      </c>
      <c r="B137" s="30">
        <v>2526077</v>
      </c>
      <c r="C137" s="30"/>
      <c r="D137" s="30"/>
      <c r="E137" s="30"/>
    </row>
    <row r="138" spans="1:5" ht="15" x14ac:dyDescent="0.25">
      <c r="A138" s="21" t="s">
        <v>178</v>
      </c>
      <c r="B138" s="30">
        <v>798141</v>
      </c>
      <c r="C138" s="30"/>
      <c r="D138" s="30"/>
      <c r="E138" s="30"/>
    </row>
    <row r="139" spans="1:5" ht="15" x14ac:dyDescent="0.25">
      <c r="A139" s="18" t="s">
        <v>87</v>
      </c>
      <c r="B139" s="28">
        <v>22373757</v>
      </c>
      <c r="C139" s="28"/>
      <c r="D139" s="28"/>
      <c r="E139" s="28"/>
    </row>
    <row r="140" spans="1:5" ht="15" x14ac:dyDescent="0.25">
      <c r="A140" s="18" t="s">
        <v>88</v>
      </c>
      <c r="B140" s="28">
        <v>2053645</v>
      </c>
      <c r="C140" s="28"/>
      <c r="D140" s="28"/>
      <c r="E140" s="28"/>
    </row>
    <row r="141" spans="1:5" ht="15" x14ac:dyDescent="0.25">
      <c r="A141" s="18" t="s">
        <v>89</v>
      </c>
      <c r="B141" s="28">
        <v>3171795</v>
      </c>
      <c r="C141" s="28"/>
      <c r="D141" s="28"/>
      <c r="E141" s="28"/>
    </row>
    <row r="142" spans="1:5" ht="15" x14ac:dyDescent="0.25">
      <c r="A142" s="18" t="s">
        <v>90</v>
      </c>
      <c r="B142" s="28">
        <v>5472826</v>
      </c>
      <c r="C142" s="28"/>
      <c r="D142" s="28"/>
      <c r="E142" s="28"/>
    </row>
    <row r="143" spans="1:5" ht="15" x14ac:dyDescent="0.25">
      <c r="A143" s="18" t="s">
        <v>507</v>
      </c>
      <c r="B143" s="28">
        <f>SUM(B144:B145)</f>
        <v>4392524</v>
      </c>
      <c r="C143" s="28"/>
      <c r="D143" s="28"/>
      <c r="E143" s="28"/>
    </row>
    <row r="144" spans="1:5" ht="15" x14ac:dyDescent="0.25">
      <c r="A144" s="21" t="s">
        <v>295</v>
      </c>
      <c r="B144" s="30">
        <v>2246037</v>
      </c>
      <c r="C144" s="30"/>
      <c r="D144" s="30"/>
      <c r="E144" s="30"/>
    </row>
    <row r="145" spans="1:5" ht="15" x14ac:dyDescent="0.25">
      <c r="A145" s="21" t="s">
        <v>17</v>
      </c>
      <c r="B145" s="30">
        <v>2146487</v>
      </c>
      <c r="C145" s="30"/>
      <c r="D145" s="30"/>
      <c r="E145" s="30"/>
    </row>
    <row r="146" spans="1:5" ht="15" x14ac:dyDescent="0.25">
      <c r="A146" s="18" t="s">
        <v>91</v>
      </c>
      <c r="B146" s="28">
        <v>15763641</v>
      </c>
      <c r="C146" s="28"/>
      <c r="D146" s="28"/>
      <c r="E146" s="28"/>
    </row>
    <row r="147" spans="1:5" ht="15" x14ac:dyDescent="0.25">
      <c r="A147" s="18" t="s">
        <v>92</v>
      </c>
      <c r="B147" s="28">
        <v>6374421</v>
      </c>
      <c r="C147" s="28"/>
      <c r="D147" s="28"/>
      <c r="E147" s="28"/>
    </row>
    <row r="148" spans="1:5" ht="15" x14ac:dyDescent="0.25">
      <c r="A148" s="18" t="s">
        <v>93</v>
      </c>
      <c r="B148" s="28">
        <v>6451936</v>
      </c>
      <c r="C148" s="28"/>
      <c r="D148" s="28"/>
      <c r="E148" s="28"/>
    </row>
    <row r="149" spans="1:5" ht="15" x14ac:dyDescent="0.25">
      <c r="A149" s="18" t="s">
        <v>94</v>
      </c>
      <c r="B149" s="28">
        <v>7676093</v>
      </c>
      <c r="C149" s="28"/>
      <c r="D149" s="28"/>
      <c r="E149" s="28"/>
    </row>
    <row r="150" spans="1:5" ht="15" x14ac:dyDescent="0.25">
      <c r="A150" s="18" t="s">
        <v>508</v>
      </c>
      <c r="B150" s="28">
        <f>SUM(B151:B152)</f>
        <v>13527012</v>
      </c>
      <c r="C150" s="28"/>
      <c r="D150" s="28"/>
      <c r="E150" s="28"/>
    </row>
    <row r="151" spans="1:5" ht="15" x14ac:dyDescent="0.25">
      <c r="A151" s="21" t="s">
        <v>431</v>
      </c>
      <c r="B151" s="30">
        <v>13015776</v>
      </c>
      <c r="C151" s="30"/>
      <c r="D151" s="30"/>
      <c r="E151" s="30"/>
    </row>
    <row r="152" spans="1:5" ht="15" x14ac:dyDescent="0.25">
      <c r="A152" s="21" t="s">
        <v>358</v>
      </c>
      <c r="B152" s="30">
        <v>511236</v>
      </c>
      <c r="C152" s="30"/>
      <c r="D152" s="30"/>
      <c r="E152" s="30"/>
    </row>
    <row r="153" spans="1:5" ht="15" x14ac:dyDescent="0.25">
      <c r="A153" s="18" t="s">
        <v>95</v>
      </c>
      <c r="B153" s="28">
        <v>7977296</v>
      </c>
      <c r="C153" s="28"/>
      <c r="D153" s="28"/>
      <c r="E153" s="28"/>
    </row>
    <row r="154" spans="1:5" ht="15" x14ac:dyDescent="0.25">
      <c r="A154" s="18" t="s">
        <v>509</v>
      </c>
      <c r="B154" s="28">
        <f>SUM(B155:B156)</f>
        <v>2625522</v>
      </c>
      <c r="C154" s="28"/>
      <c r="D154" s="28"/>
      <c r="E154" s="28"/>
    </row>
    <row r="155" spans="1:5" ht="15" x14ac:dyDescent="0.25">
      <c r="A155" s="21" t="s">
        <v>18</v>
      </c>
      <c r="B155" s="30">
        <v>2298394</v>
      </c>
      <c r="C155" s="30"/>
      <c r="D155" s="30"/>
      <c r="E155" s="30"/>
    </row>
    <row r="156" spans="1:5" ht="15" x14ac:dyDescent="0.25">
      <c r="A156" s="21" t="s">
        <v>19</v>
      </c>
      <c r="B156" s="30">
        <v>327128</v>
      </c>
      <c r="C156" s="30"/>
      <c r="D156" s="30"/>
      <c r="E156" s="30"/>
    </row>
    <row r="157" spans="1:5" ht="15" x14ac:dyDescent="0.25">
      <c r="A157" s="18" t="s">
        <v>96</v>
      </c>
      <c r="B157" s="28">
        <v>3229562</v>
      </c>
      <c r="C157" s="28"/>
      <c r="D157" s="28"/>
      <c r="E157" s="28"/>
    </row>
    <row r="158" spans="1:5" ht="15" x14ac:dyDescent="0.25">
      <c r="A158" s="18" t="s">
        <v>510</v>
      </c>
      <c r="B158" s="28">
        <f>SUM(B159:B160)</f>
        <v>2771218</v>
      </c>
      <c r="C158" s="28"/>
      <c r="D158" s="28"/>
      <c r="E158" s="28"/>
    </row>
    <row r="159" spans="1:5" ht="15" x14ac:dyDescent="0.25">
      <c r="A159" s="21" t="s">
        <v>33</v>
      </c>
      <c r="B159" s="30">
        <v>2771199</v>
      </c>
      <c r="C159" s="30"/>
      <c r="D159" s="30"/>
      <c r="E159" s="30"/>
    </row>
    <row r="160" spans="1:5" ht="15" x14ac:dyDescent="0.25">
      <c r="A160" s="21" t="s">
        <v>30</v>
      </c>
      <c r="B160" s="30">
        <v>19</v>
      </c>
      <c r="C160" s="30"/>
      <c r="D160" s="30"/>
      <c r="E160" s="30"/>
    </row>
    <row r="161" spans="1:5" ht="15" x14ac:dyDescent="0.25">
      <c r="A161" s="18" t="s">
        <v>97</v>
      </c>
      <c r="B161" s="28">
        <v>6184602</v>
      </c>
      <c r="C161" s="28"/>
      <c r="D161" s="28"/>
      <c r="E161" s="28"/>
    </row>
    <row r="162" spans="1:5" ht="15" x14ac:dyDescent="0.25">
      <c r="A162" s="18" t="s">
        <v>98</v>
      </c>
      <c r="B162" s="28">
        <v>4501848</v>
      </c>
      <c r="C162" s="28"/>
      <c r="D162" s="28"/>
      <c r="E162" s="28"/>
    </row>
    <row r="163" spans="1:5" ht="15" x14ac:dyDescent="0.25">
      <c r="A163" s="18" t="s">
        <v>99</v>
      </c>
      <c r="B163" s="28">
        <v>3150038</v>
      </c>
      <c r="C163" s="28"/>
      <c r="D163" s="28"/>
      <c r="E163" s="28"/>
    </row>
    <row r="164" spans="1:5" ht="15" x14ac:dyDescent="0.25">
      <c r="A164" s="18" t="s">
        <v>100</v>
      </c>
      <c r="B164" s="28">
        <v>10978904</v>
      </c>
      <c r="C164" s="28"/>
      <c r="D164" s="28"/>
      <c r="E164" s="28"/>
    </row>
    <row r="165" spans="1:5" ht="15" x14ac:dyDescent="0.25">
      <c r="A165" s="18" t="s">
        <v>101</v>
      </c>
      <c r="B165" s="28">
        <v>9695674</v>
      </c>
      <c r="C165" s="28"/>
      <c r="D165" s="28"/>
      <c r="E165" s="28"/>
    </row>
    <row r="166" spans="1:5" ht="15" x14ac:dyDescent="0.25">
      <c r="A166" s="18" t="s">
        <v>102</v>
      </c>
      <c r="B166" s="28">
        <v>2191933</v>
      </c>
      <c r="C166" s="28"/>
      <c r="D166" s="28"/>
      <c r="E166" s="28"/>
    </row>
    <row r="167" spans="1:5" ht="15" x14ac:dyDescent="0.25">
      <c r="A167" s="18" t="s">
        <v>103</v>
      </c>
      <c r="B167" s="28">
        <v>4800621</v>
      </c>
      <c r="C167" s="28"/>
      <c r="D167" s="28"/>
      <c r="E167" s="28"/>
    </row>
    <row r="168" spans="1:5" ht="15" x14ac:dyDescent="0.25">
      <c r="A168" s="18" t="s">
        <v>104</v>
      </c>
      <c r="B168" s="28">
        <v>3311264</v>
      </c>
      <c r="C168" s="28"/>
      <c r="D168" s="28"/>
      <c r="E168" s="28"/>
    </row>
    <row r="169" spans="1:5" ht="15" x14ac:dyDescent="0.25">
      <c r="A169" s="18" t="s">
        <v>105</v>
      </c>
      <c r="B169" s="28">
        <v>2373896</v>
      </c>
      <c r="C169" s="28"/>
      <c r="D169" s="28"/>
      <c r="E169" s="28"/>
    </row>
    <row r="170" spans="1:5" ht="15" x14ac:dyDescent="0.25">
      <c r="A170" s="18" t="s">
        <v>106</v>
      </c>
      <c r="B170" s="28">
        <v>6192262</v>
      </c>
      <c r="C170" s="28"/>
      <c r="D170" s="28"/>
      <c r="E170" s="28"/>
    </row>
    <row r="171" spans="1:5" ht="15" x14ac:dyDescent="0.25">
      <c r="A171" s="18" t="s">
        <v>107</v>
      </c>
      <c r="B171" s="28">
        <v>24384617</v>
      </c>
      <c r="C171" s="28"/>
      <c r="D171" s="28"/>
      <c r="E171" s="28"/>
    </row>
    <row r="172" spans="1:5" ht="15" x14ac:dyDescent="0.25">
      <c r="A172" s="18" t="s">
        <v>108</v>
      </c>
      <c r="B172" s="28">
        <v>1623830</v>
      </c>
      <c r="C172" s="28"/>
      <c r="D172" s="28"/>
      <c r="E172" s="28"/>
    </row>
    <row r="173" spans="1:5" ht="15" x14ac:dyDescent="0.25">
      <c r="A173" s="18" t="s">
        <v>511</v>
      </c>
      <c r="B173" s="28">
        <f>SUM(B174:B176)</f>
        <v>2200789</v>
      </c>
      <c r="C173" s="28"/>
      <c r="D173" s="28"/>
      <c r="E173" s="28"/>
    </row>
    <row r="174" spans="1:5" ht="15" x14ac:dyDescent="0.25">
      <c r="A174" s="21" t="s">
        <v>472</v>
      </c>
      <c r="B174" s="30">
        <v>1215554</v>
      </c>
      <c r="C174" s="30"/>
      <c r="D174" s="30"/>
      <c r="E174" s="30"/>
    </row>
    <row r="175" spans="1:5" ht="15" x14ac:dyDescent="0.25">
      <c r="A175" s="21" t="s">
        <v>19</v>
      </c>
      <c r="B175" s="30">
        <v>617639</v>
      </c>
      <c r="C175" s="30"/>
      <c r="D175" s="30"/>
      <c r="E175" s="30"/>
    </row>
    <row r="176" spans="1:5" ht="15" x14ac:dyDescent="0.25">
      <c r="A176" s="21" t="s">
        <v>20</v>
      </c>
      <c r="B176" s="30">
        <v>367596</v>
      </c>
      <c r="C176" s="30"/>
      <c r="D176" s="30"/>
      <c r="E176" s="30"/>
    </row>
    <row r="177" spans="1:5" ht="15" x14ac:dyDescent="0.25">
      <c r="A177" s="18" t="s">
        <v>109</v>
      </c>
      <c r="B177" s="28">
        <v>2334306</v>
      </c>
      <c r="C177" s="28"/>
      <c r="D177" s="28"/>
      <c r="E177" s="28"/>
    </row>
    <row r="178" spans="1:5" ht="15" x14ac:dyDescent="0.25">
      <c r="A178" s="18" t="s">
        <v>110</v>
      </c>
      <c r="B178" s="28">
        <v>4840207</v>
      </c>
      <c r="C178" s="28"/>
      <c r="D178" s="28"/>
      <c r="E178" s="28"/>
    </row>
    <row r="179" spans="1:5" ht="15" x14ac:dyDescent="0.25">
      <c r="A179" s="18" t="s">
        <v>111</v>
      </c>
      <c r="B179" s="28">
        <v>2746076</v>
      </c>
      <c r="C179" s="28"/>
      <c r="D179" s="28"/>
      <c r="E179" s="28"/>
    </row>
    <row r="180" spans="1:5" ht="15" x14ac:dyDescent="0.25">
      <c r="A180" s="18" t="s">
        <v>112</v>
      </c>
      <c r="B180" s="28">
        <v>2622889</v>
      </c>
      <c r="C180" s="28"/>
      <c r="D180" s="28"/>
      <c r="E180" s="28"/>
    </row>
    <row r="181" spans="1:5" ht="15" x14ac:dyDescent="0.25">
      <c r="A181" s="18" t="s">
        <v>113</v>
      </c>
      <c r="B181" s="28">
        <v>6515735</v>
      </c>
      <c r="C181" s="28"/>
      <c r="D181" s="28"/>
      <c r="E181" s="28"/>
    </row>
    <row r="182" spans="1:5" ht="15" x14ac:dyDescent="0.25">
      <c r="A182" s="18" t="s">
        <v>114</v>
      </c>
      <c r="B182" s="28">
        <v>2456558</v>
      </c>
      <c r="C182" s="28"/>
      <c r="D182" s="28"/>
      <c r="E182" s="28"/>
    </row>
    <row r="183" spans="1:5" ht="15" x14ac:dyDescent="0.25">
      <c r="A183" s="18" t="s">
        <v>115</v>
      </c>
      <c r="B183" s="28">
        <v>5388027</v>
      </c>
      <c r="C183" s="28"/>
      <c r="D183" s="28"/>
      <c r="E183" s="28"/>
    </row>
    <row r="184" spans="1:5" ht="15" x14ac:dyDescent="0.25">
      <c r="A184" s="18" t="s">
        <v>116</v>
      </c>
      <c r="B184" s="28">
        <v>6209859</v>
      </c>
      <c r="C184" s="28"/>
      <c r="D184" s="28"/>
      <c r="E184" s="28"/>
    </row>
    <row r="185" spans="1:5" ht="15" x14ac:dyDescent="0.25">
      <c r="A185" s="18" t="s">
        <v>117</v>
      </c>
      <c r="B185" s="28">
        <v>2308744</v>
      </c>
      <c r="C185" s="28"/>
      <c r="D185" s="28"/>
      <c r="E185" s="28"/>
    </row>
    <row r="186" spans="1:5" ht="15" x14ac:dyDescent="0.25">
      <c r="A186" s="18" t="s">
        <v>534</v>
      </c>
      <c r="B186" s="28">
        <f>SUM(B187:B188)</f>
        <v>2891532</v>
      </c>
      <c r="C186" s="28"/>
      <c r="D186" s="28"/>
      <c r="E186" s="28"/>
    </row>
    <row r="187" spans="1:5" ht="15" x14ac:dyDescent="0.25">
      <c r="A187" s="21" t="s">
        <v>200</v>
      </c>
      <c r="B187" s="58">
        <v>1992469</v>
      </c>
      <c r="C187" s="58"/>
      <c r="D187" s="58"/>
      <c r="E187" s="58"/>
    </row>
    <row r="188" spans="1:5" ht="15" x14ac:dyDescent="0.25">
      <c r="A188" s="21" t="s">
        <v>352</v>
      </c>
      <c r="B188" s="58">
        <v>899063</v>
      </c>
      <c r="C188" s="58"/>
      <c r="D188" s="58"/>
      <c r="E188" s="58"/>
    </row>
    <row r="189" spans="1:5" ht="15" x14ac:dyDescent="0.25">
      <c r="A189" s="18" t="s">
        <v>118</v>
      </c>
      <c r="B189" s="28">
        <v>2440560</v>
      </c>
      <c r="C189" s="28"/>
      <c r="D189" s="28"/>
      <c r="E189" s="28"/>
    </row>
    <row r="190" spans="1:5" ht="15" x14ac:dyDescent="0.25">
      <c r="A190" s="18" t="s">
        <v>119</v>
      </c>
      <c r="B190" s="28">
        <v>8252437</v>
      </c>
      <c r="C190" s="28"/>
      <c r="D190" s="28"/>
      <c r="E190" s="28"/>
    </row>
    <row r="191" spans="1:5" ht="15" x14ac:dyDescent="0.25">
      <c r="A191" s="18" t="s">
        <v>120</v>
      </c>
      <c r="B191" s="28">
        <v>9805424</v>
      </c>
      <c r="C191" s="28"/>
      <c r="D191" s="28"/>
      <c r="E191" s="28"/>
    </row>
    <row r="192" spans="1:5" ht="15" x14ac:dyDescent="0.25">
      <c r="A192" s="18" t="s">
        <v>121</v>
      </c>
      <c r="B192" s="28">
        <v>6154258</v>
      </c>
      <c r="C192" s="28"/>
      <c r="D192" s="28"/>
      <c r="E192" s="28"/>
    </row>
    <row r="193" spans="1:5" ht="15" x14ac:dyDescent="0.25">
      <c r="A193" s="18" t="s">
        <v>122</v>
      </c>
      <c r="B193" s="28">
        <v>3401493</v>
      </c>
      <c r="C193" s="28"/>
      <c r="D193" s="28"/>
      <c r="E193" s="28"/>
    </row>
    <row r="194" spans="1:5" ht="15" x14ac:dyDescent="0.25">
      <c r="A194" s="18" t="s">
        <v>123</v>
      </c>
      <c r="B194" s="28">
        <v>4591766</v>
      </c>
      <c r="C194" s="28"/>
      <c r="D194" s="28"/>
      <c r="E194" s="28"/>
    </row>
    <row r="195" spans="1:5" ht="15" x14ac:dyDescent="0.25">
      <c r="A195" s="18" t="s">
        <v>124</v>
      </c>
      <c r="B195" s="28">
        <v>3208442</v>
      </c>
      <c r="C195" s="28"/>
      <c r="D195" s="28"/>
      <c r="E195" s="28"/>
    </row>
    <row r="196" spans="1:5" ht="15" x14ac:dyDescent="0.25">
      <c r="A196" s="18" t="s">
        <v>125</v>
      </c>
      <c r="B196" s="28">
        <v>4804111</v>
      </c>
      <c r="C196" s="28"/>
      <c r="D196" s="28"/>
      <c r="E196" s="28"/>
    </row>
    <row r="197" spans="1:5" ht="15" x14ac:dyDescent="0.25">
      <c r="A197" s="18" t="s">
        <v>512</v>
      </c>
      <c r="B197" s="28">
        <f>SUM(B198:B199)</f>
        <v>14567875</v>
      </c>
      <c r="C197" s="28"/>
      <c r="D197" s="28"/>
      <c r="E197" s="28"/>
    </row>
    <row r="198" spans="1:5" ht="15" x14ac:dyDescent="0.25">
      <c r="A198" s="21" t="s">
        <v>19</v>
      </c>
      <c r="B198" s="30">
        <v>12467720</v>
      </c>
      <c r="C198" s="30"/>
      <c r="D198" s="30"/>
      <c r="E198" s="30"/>
    </row>
    <row r="199" spans="1:5" ht="15" x14ac:dyDescent="0.25">
      <c r="A199" s="21" t="s">
        <v>18</v>
      </c>
      <c r="B199" s="30">
        <v>2100155</v>
      </c>
      <c r="C199" s="30"/>
      <c r="D199" s="30"/>
      <c r="E199" s="30"/>
    </row>
    <row r="200" spans="1:5" ht="15" x14ac:dyDescent="0.25">
      <c r="A200" s="18" t="s">
        <v>126</v>
      </c>
      <c r="B200" s="28">
        <v>3200590</v>
      </c>
      <c r="C200" s="28"/>
      <c r="D200" s="28"/>
      <c r="E200" s="28"/>
    </row>
    <row r="201" spans="1:5" ht="15" x14ac:dyDescent="0.25">
      <c r="A201" s="18" t="s">
        <v>127</v>
      </c>
      <c r="B201" s="28">
        <v>7719881</v>
      </c>
      <c r="C201" s="28"/>
      <c r="D201" s="28"/>
      <c r="E201" s="28"/>
    </row>
    <row r="202" spans="1:5" ht="15" x14ac:dyDescent="0.25">
      <c r="A202" s="18" t="s">
        <v>128</v>
      </c>
      <c r="B202" s="28">
        <v>6828341</v>
      </c>
      <c r="C202" s="28"/>
      <c r="D202" s="28"/>
      <c r="E202" s="28"/>
    </row>
    <row r="203" spans="1:5" ht="15" x14ac:dyDescent="0.25">
      <c r="A203" s="18" t="s">
        <v>129</v>
      </c>
      <c r="B203" s="28">
        <v>10019429</v>
      </c>
      <c r="C203" s="28"/>
      <c r="D203" s="28"/>
      <c r="E203" s="28"/>
    </row>
    <row r="204" spans="1:5" ht="15" x14ac:dyDescent="0.25">
      <c r="A204" s="18" t="s">
        <v>130</v>
      </c>
      <c r="B204" s="28">
        <v>3124338</v>
      </c>
      <c r="C204" s="28"/>
      <c r="D204" s="28"/>
      <c r="E204" s="28"/>
    </row>
    <row r="205" spans="1:5" ht="15" x14ac:dyDescent="0.25">
      <c r="A205" s="18" t="s">
        <v>131</v>
      </c>
      <c r="B205" s="28">
        <v>5257527</v>
      </c>
      <c r="C205" s="28"/>
      <c r="D205" s="28"/>
      <c r="E205" s="28"/>
    </row>
    <row r="206" spans="1:5" ht="15" x14ac:dyDescent="0.25">
      <c r="A206" s="18" t="s">
        <v>132</v>
      </c>
      <c r="B206" s="28">
        <v>2553254</v>
      </c>
      <c r="C206" s="28"/>
      <c r="D206" s="28"/>
      <c r="E206" s="28"/>
    </row>
    <row r="207" spans="1:5" ht="15" x14ac:dyDescent="0.25">
      <c r="A207" s="18" t="s">
        <v>133</v>
      </c>
      <c r="B207" s="28">
        <v>4822571</v>
      </c>
      <c r="C207" s="28"/>
      <c r="D207" s="28"/>
      <c r="E207" s="28"/>
    </row>
    <row r="208" spans="1:5" ht="15" x14ac:dyDescent="0.25">
      <c r="A208" s="18" t="s">
        <v>513</v>
      </c>
      <c r="B208" s="28">
        <f>SUM(B209:B210)</f>
        <v>1595621</v>
      </c>
      <c r="C208" s="28"/>
      <c r="D208" s="28"/>
      <c r="E208" s="28"/>
    </row>
    <row r="209" spans="1:5" ht="15" x14ac:dyDescent="0.25">
      <c r="A209" s="21" t="s">
        <v>16</v>
      </c>
      <c r="B209" s="30">
        <v>1445639</v>
      </c>
      <c r="C209" s="30"/>
      <c r="D209" s="30"/>
      <c r="E209" s="30"/>
    </row>
    <row r="210" spans="1:5" ht="15" x14ac:dyDescent="0.25">
      <c r="A210" s="21" t="s">
        <v>15</v>
      </c>
      <c r="B210" s="30">
        <v>149982</v>
      </c>
      <c r="C210" s="30"/>
      <c r="D210" s="30"/>
      <c r="E210" s="30"/>
    </row>
    <row r="211" spans="1:5" ht="15" x14ac:dyDescent="0.25">
      <c r="A211" s="18" t="s">
        <v>514</v>
      </c>
      <c r="B211" s="28">
        <f>SUM(B212:B213)</f>
        <v>1723729</v>
      </c>
      <c r="C211" s="28"/>
      <c r="D211" s="28"/>
      <c r="E211" s="28"/>
    </row>
    <row r="212" spans="1:5" ht="15" x14ac:dyDescent="0.25">
      <c r="A212" s="21" t="s">
        <v>13</v>
      </c>
      <c r="B212" s="30">
        <v>1604443</v>
      </c>
      <c r="C212" s="30"/>
      <c r="D212" s="30"/>
      <c r="E212" s="30"/>
    </row>
    <row r="213" spans="1:5" ht="15" x14ac:dyDescent="0.25">
      <c r="A213" s="21" t="s">
        <v>12</v>
      </c>
      <c r="B213" s="30">
        <v>119286</v>
      </c>
      <c r="C213" s="30"/>
      <c r="D213" s="30"/>
      <c r="E213" s="30"/>
    </row>
    <row r="214" spans="1:5" ht="15" x14ac:dyDescent="0.25">
      <c r="A214" s="18" t="s">
        <v>134</v>
      </c>
      <c r="B214" s="28">
        <v>22904467</v>
      </c>
      <c r="C214" s="28"/>
      <c r="D214" s="28"/>
      <c r="E214" s="28"/>
    </row>
    <row r="215" spans="1:5" ht="15" x14ac:dyDescent="0.25">
      <c r="A215" s="18" t="s">
        <v>135</v>
      </c>
      <c r="B215" s="28">
        <v>22614938</v>
      </c>
      <c r="C215" s="28"/>
      <c r="D215" s="28"/>
      <c r="E215" s="28"/>
    </row>
    <row r="216" spans="1:5" ht="15" x14ac:dyDescent="0.25">
      <c r="A216" s="18" t="s">
        <v>136</v>
      </c>
      <c r="B216" s="28">
        <v>14989713</v>
      </c>
      <c r="C216" s="28"/>
      <c r="D216" s="28"/>
      <c r="E216" s="28"/>
    </row>
    <row r="217" spans="1:5" ht="15" x14ac:dyDescent="0.25">
      <c r="A217" s="18" t="s">
        <v>515</v>
      </c>
      <c r="B217" s="28">
        <f>SUM(B218:B219)</f>
        <v>3767851</v>
      </c>
      <c r="C217" s="28"/>
      <c r="D217" s="28"/>
      <c r="E217" s="28"/>
    </row>
    <row r="218" spans="1:5" ht="15" x14ac:dyDescent="0.25">
      <c r="A218" s="21" t="s">
        <v>38</v>
      </c>
      <c r="B218" s="30">
        <v>3370379</v>
      </c>
      <c r="C218" s="30"/>
      <c r="D218" s="30"/>
      <c r="E218" s="30"/>
    </row>
    <row r="219" spans="1:5" ht="15" x14ac:dyDescent="0.25">
      <c r="A219" s="21" t="s">
        <v>14</v>
      </c>
      <c r="B219" s="30">
        <v>397472</v>
      </c>
      <c r="C219" s="30"/>
      <c r="D219" s="30"/>
      <c r="E219" s="30"/>
    </row>
    <row r="220" spans="1:5" ht="15" x14ac:dyDescent="0.25">
      <c r="A220" s="18" t="s">
        <v>137</v>
      </c>
      <c r="B220" s="28">
        <v>12438142</v>
      </c>
      <c r="C220" s="28"/>
      <c r="D220" s="28"/>
      <c r="E220" s="28"/>
    </row>
    <row r="221" spans="1:5" ht="15" x14ac:dyDescent="0.25">
      <c r="A221" s="18" t="s">
        <v>138</v>
      </c>
      <c r="B221" s="28">
        <v>8675811</v>
      </c>
      <c r="C221" s="28"/>
      <c r="D221" s="28"/>
      <c r="E221" s="28"/>
    </row>
    <row r="222" spans="1:5" ht="15" x14ac:dyDescent="0.25">
      <c r="A222" s="18" t="s">
        <v>516</v>
      </c>
      <c r="B222" s="28">
        <f>SUM(B223:B224)</f>
        <v>8281858</v>
      </c>
      <c r="C222" s="28"/>
      <c r="D222" s="28"/>
      <c r="E222" s="28"/>
    </row>
    <row r="223" spans="1:5" ht="15" x14ac:dyDescent="0.25">
      <c r="A223" s="21" t="s">
        <v>350</v>
      </c>
      <c r="B223" s="30">
        <v>7501011</v>
      </c>
      <c r="C223" s="30"/>
      <c r="D223" s="30"/>
      <c r="E223" s="30"/>
    </row>
    <row r="224" spans="1:5" ht="15" x14ac:dyDescent="0.25">
      <c r="A224" s="21" t="s">
        <v>295</v>
      </c>
      <c r="B224" s="30">
        <v>780847</v>
      </c>
      <c r="C224" s="30"/>
      <c r="D224" s="30"/>
      <c r="E224" s="30"/>
    </row>
    <row r="225" spans="1:5" ht="15" x14ac:dyDescent="0.25">
      <c r="A225" s="18" t="s">
        <v>139</v>
      </c>
      <c r="B225" s="28">
        <v>9143980</v>
      </c>
      <c r="C225" s="28"/>
      <c r="D225" s="28"/>
      <c r="E225" s="28"/>
    </row>
    <row r="226" spans="1:5" ht="15" x14ac:dyDescent="0.25">
      <c r="A226" s="18" t="s">
        <v>140</v>
      </c>
      <c r="B226" s="28">
        <v>5642839</v>
      </c>
      <c r="C226" s="28"/>
      <c r="D226" s="28"/>
      <c r="E226" s="28"/>
    </row>
    <row r="227" spans="1:5" ht="15" x14ac:dyDescent="0.25">
      <c r="A227" s="18" t="s">
        <v>141</v>
      </c>
      <c r="B227" s="28">
        <v>4720494</v>
      </c>
      <c r="C227" s="28"/>
      <c r="D227" s="28"/>
      <c r="E227" s="28"/>
    </row>
    <row r="228" spans="1:5" ht="15" x14ac:dyDescent="0.25">
      <c r="A228" s="18" t="s">
        <v>517</v>
      </c>
      <c r="B228" s="28">
        <f>SUM(B229:B230)</f>
        <v>3530753</v>
      </c>
      <c r="C228" s="28"/>
      <c r="D228" s="28"/>
      <c r="E228" s="28"/>
    </row>
    <row r="229" spans="1:5" ht="15" x14ac:dyDescent="0.25">
      <c r="A229" s="21" t="s">
        <v>245</v>
      </c>
      <c r="B229" s="30">
        <v>3466799</v>
      </c>
      <c r="C229" s="30"/>
      <c r="D229" s="30"/>
      <c r="E229" s="30"/>
    </row>
    <row r="230" spans="1:5" ht="15" x14ac:dyDescent="0.25">
      <c r="A230" s="21" t="s">
        <v>178</v>
      </c>
      <c r="B230" s="30">
        <v>63954</v>
      </c>
      <c r="C230" s="30"/>
      <c r="D230" s="30"/>
      <c r="E230" s="30"/>
    </row>
    <row r="231" spans="1:5" ht="15" x14ac:dyDescent="0.25">
      <c r="A231" s="18" t="s">
        <v>142</v>
      </c>
      <c r="B231" s="28">
        <v>3639380</v>
      </c>
      <c r="C231" s="28"/>
      <c r="D231" s="28"/>
      <c r="E231" s="28"/>
    </row>
    <row r="232" spans="1:5" ht="15" x14ac:dyDescent="0.25">
      <c r="A232" s="18" t="s">
        <v>143</v>
      </c>
      <c r="B232" s="28">
        <v>3260167</v>
      </c>
      <c r="C232" s="28"/>
      <c r="D232" s="28"/>
      <c r="E232" s="28"/>
    </row>
    <row r="233" spans="1:5" ht="15" x14ac:dyDescent="0.25">
      <c r="A233" s="18" t="s">
        <v>144</v>
      </c>
      <c r="B233" s="28">
        <v>10269401</v>
      </c>
      <c r="C233" s="28"/>
      <c r="D233" s="28"/>
      <c r="E233" s="28"/>
    </row>
    <row r="234" spans="1:5" ht="15" x14ac:dyDescent="0.25">
      <c r="A234" s="18" t="s">
        <v>518</v>
      </c>
      <c r="B234" s="28">
        <f>SUM(B235:B236)</f>
        <v>21519099</v>
      </c>
      <c r="C234" s="28"/>
      <c r="D234" s="28"/>
      <c r="E234" s="28"/>
    </row>
    <row r="235" spans="1:5" ht="15" x14ac:dyDescent="0.25">
      <c r="A235" s="21" t="s">
        <v>40</v>
      </c>
      <c r="B235" s="30">
        <v>20880774</v>
      </c>
      <c r="C235" s="30"/>
      <c r="D235" s="30"/>
      <c r="E235" s="30"/>
    </row>
    <row r="236" spans="1:5" ht="15" x14ac:dyDescent="0.25">
      <c r="A236" s="21" t="s">
        <v>39</v>
      </c>
      <c r="B236" s="30">
        <v>638325</v>
      </c>
      <c r="C236" s="30"/>
      <c r="D236" s="30"/>
      <c r="E236" s="30"/>
    </row>
    <row r="237" spans="1:5" ht="15" x14ac:dyDescent="0.25">
      <c r="A237" s="18" t="s">
        <v>145</v>
      </c>
      <c r="B237" s="28">
        <v>8530508</v>
      </c>
      <c r="C237" s="28"/>
      <c r="D237" s="28"/>
      <c r="E237" s="28"/>
    </row>
    <row r="238" spans="1:5" ht="15" x14ac:dyDescent="0.25">
      <c r="A238" s="18" t="s">
        <v>146</v>
      </c>
      <c r="B238" s="28">
        <v>12576444</v>
      </c>
      <c r="C238" s="28"/>
      <c r="D238" s="28"/>
      <c r="E238" s="28"/>
    </row>
    <row r="239" spans="1:5" ht="15" x14ac:dyDescent="0.25">
      <c r="A239" s="18" t="s">
        <v>147</v>
      </c>
      <c r="B239" s="28">
        <v>3630802</v>
      </c>
      <c r="C239" s="28"/>
      <c r="D239" s="28"/>
      <c r="E239" s="28"/>
    </row>
    <row r="240" spans="1:5" ht="15" x14ac:dyDescent="0.25">
      <c r="A240" s="18" t="s">
        <v>519</v>
      </c>
      <c r="B240" s="28">
        <f>SUM(B241:B242)</f>
        <v>6619530</v>
      </c>
      <c r="C240" s="28"/>
      <c r="D240" s="28"/>
      <c r="E240" s="28"/>
    </row>
    <row r="241" spans="1:5" ht="15" x14ac:dyDescent="0.25">
      <c r="A241" s="21" t="s">
        <v>352</v>
      </c>
      <c r="B241" s="30">
        <v>6619380</v>
      </c>
      <c r="C241" s="30"/>
      <c r="D241" s="30"/>
      <c r="E241" s="30"/>
    </row>
    <row r="242" spans="1:5" ht="15" x14ac:dyDescent="0.25">
      <c r="A242" s="21" t="s">
        <v>200</v>
      </c>
      <c r="B242" s="30">
        <v>150</v>
      </c>
      <c r="C242" s="30"/>
      <c r="D242" s="30"/>
      <c r="E242" s="30"/>
    </row>
    <row r="243" spans="1:5" ht="15" x14ac:dyDescent="0.25">
      <c r="A243" s="18" t="s">
        <v>148</v>
      </c>
      <c r="B243" s="28">
        <v>12271785</v>
      </c>
      <c r="C243" s="28"/>
      <c r="D243" s="28"/>
      <c r="E243" s="28"/>
    </row>
    <row r="244" spans="1:5" ht="15" x14ac:dyDescent="0.25">
      <c r="A244" s="18" t="s">
        <v>149</v>
      </c>
      <c r="B244" s="28">
        <v>2806372</v>
      </c>
      <c r="C244" s="28"/>
      <c r="D244" s="28"/>
      <c r="E244" s="28"/>
    </row>
    <row r="245" spans="1:5" ht="15" x14ac:dyDescent="0.25">
      <c r="A245" s="18" t="s">
        <v>150</v>
      </c>
      <c r="B245" s="28">
        <v>12068708</v>
      </c>
      <c r="C245" s="28"/>
      <c r="D245" s="28"/>
      <c r="E245" s="28"/>
    </row>
    <row r="246" spans="1:5" ht="15" x14ac:dyDescent="0.25">
      <c r="A246" s="18" t="s">
        <v>151</v>
      </c>
      <c r="B246" s="28">
        <v>3161185</v>
      </c>
      <c r="C246" s="28"/>
      <c r="D246" s="28"/>
      <c r="E246" s="28"/>
    </row>
    <row r="247" spans="1:5" ht="15" x14ac:dyDescent="0.25">
      <c r="A247" s="18" t="s">
        <v>520</v>
      </c>
      <c r="B247" s="28">
        <f>SUM(B248:B249)</f>
        <v>5463788</v>
      </c>
      <c r="C247" s="28"/>
      <c r="D247" s="28"/>
      <c r="E247" s="28"/>
    </row>
    <row r="248" spans="1:5" ht="15" x14ac:dyDescent="0.25">
      <c r="A248" s="21" t="s">
        <v>17</v>
      </c>
      <c r="B248" s="30">
        <v>4888002</v>
      </c>
      <c r="C248" s="30"/>
      <c r="D248" s="30"/>
      <c r="E248" s="30"/>
    </row>
    <row r="249" spans="1:5" ht="15" x14ac:dyDescent="0.25">
      <c r="A249" s="21" t="s">
        <v>476</v>
      </c>
      <c r="B249" s="30">
        <v>575786</v>
      </c>
      <c r="C249" s="30"/>
      <c r="D249" s="30"/>
      <c r="E249" s="30"/>
    </row>
    <row r="250" spans="1:5" ht="15" x14ac:dyDescent="0.25">
      <c r="A250" s="18" t="s">
        <v>152</v>
      </c>
      <c r="B250" s="28">
        <v>6087286</v>
      </c>
      <c r="C250" s="28"/>
      <c r="D250" s="28"/>
      <c r="E250" s="28"/>
    </row>
    <row r="251" spans="1:5" ht="15" x14ac:dyDescent="0.25">
      <c r="A251" s="18" t="s">
        <v>153</v>
      </c>
      <c r="B251" s="28">
        <v>5083851</v>
      </c>
      <c r="C251" s="28"/>
      <c r="D251" s="28"/>
      <c r="E251" s="28"/>
    </row>
    <row r="252" spans="1:5" ht="15" x14ac:dyDescent="0.25">
      <c r="A252" s="18" t="s">
        <v>154</v>
      </c>
      <c r="B252" s="28">
        <v>4232984</v>
      </c>
      <c r="C252" s="28"/>
      <c r="D252" s="28"/>
      <c r="E252" s="28"/>
    </row>
    <row r="253" spans="1:5" ht="15" x14ac:dyDescent="0.25">
      <c r="A253" s="18" t="s">
        <v>155</v>
      </c>
      <c r="B253" s="28">
        <v>8249454</v>
      </c>
      <c r="C253" s="28"/>
      <c r="D253" s="28"/>
      <c r="E253" s="28"/>
    </row>
    <row r="254" spans="1:5" ht="15" x14ac:dyDescent="0.25">
      <c r="A254" s="18" t="s">
        <v>156</v>
      </c>
      <c r="B254" s="28">
        <v>3575743</v>
      </c>
      <c r="C254" s="28"/>
      <c r="D254" s="28"/>
      <c r="E254" s="28"/>
    </row>
    <row r="255" spans="1:5" ht="15" x14ac:dyDescent="0.25">
      <c r="A255" s="18" t="s">
        <v>157</v>
      </c>
      <c r="B255" s="28">
        <v>4826310</v>
      </c>
      <c r="C255" s="28"/>
      <c r="D255" s="28"/>
      <c r="E255" s="28"/>
    </row>
    <row r="256" spans="1:5" ht="15" x14ac:dyDescent="0.25">
      <c r="A256" s="18" t="s">
        <v>158</v>
      </c>
      <c r="B256" s="28">
        <v>3724671</v>
      </c>
      <c r="C256" s="28"/>
      <c r="D256" s="28"/>
      <c r="E256" s="28"/>
    </row>
    <row r="257" spans="1:5" ht="15" x14ac:dyDescent="0.25">
      <c r="A257" s="18" t="s">
        <v>521</v>
      </c>
      <c r="B257" s="28">
        <f>SUM(B258:B259)</f>
        <v>4118818</v>
      </c>
      <c r="C257" s="28"/>
      <c r="D257" s="28"/>
      <c r="E257" s="28"/>
    </row>
    <row r="258" spans="1:5" ht="15" x14ac:dyDescent="0.25">
      <c r="A258" s="21" t="s">
        <v>18</v>
      </c>
      <c r="B258" s="30">
        <v>3582822</v>
      </c>
      <c r="C258" s="30"/>
      <c r="D258" s="30"/>
      <c r="E258" s="30"/>
    </row>
    <row r="259" spans="1:5" ht="15" x14ac:dyDescent="0.25">
      <c r="A259" s="21" t="s">
        <v>324</v>
      </c>
      <c r="B259" s="30">
        <v>535996</v>
      </c>
      <c r="C259" s="30"/>
      <c r="D259" s="30"/>
      <c r="E259" s="30"/>
    </row>
    <row r="260" spans="1:5" ht="15" x14ac:dyDescent="0.25">
      <c r="A260" s="18" t="s">
        <v>159</v>
      </c>
      <c r="B260" s="28">
        <v>7827408</v>
      </c>
      <c r="C260" s="28"/>
      <c r="D260" s="28"/>
      <c r="E260" s="28"/>
    </row>
    <row r="261" spans="1:5" ht="15" x14ac:dyDescent="0.25">
      <c r="A261" s="18" t="s">
        <v>522</v>
      </c>
      <c r="B261" s="28">
        <f>SUM(B262:B263)</f>
        <v>14677025</v>
      </c>
      <c r="C261" s="28"/>
      <c r="D261" s="28"/>
      <c r="E261" s="28"/>
    </row>
    <row r="262" spans="1:5" ht="15" x14ac:dyDescent="0.25">
      <c r="A262" s="21" t="s">
        <v>12</v>
      </c>
      <c r="B262" s="30">
        <v>12552862</v>
      </c>
      <c r="C262" s="30"/>
      <c r="D262" s="30"/>
      <c r="E262" s="30"/>
    </row>
    <row r="263" spans="1:5" ht="15" x14ac:dyDescent="0.25">
      <c r="A263" s="21" t="s">
        <v>38</v>
      </c>
      <c r="B263" s="30">
        <v>2124163</v>
      </c>
      <c r="C263" s="30"/>
      <c r="D263" s="30"/>
      <c r="E263" s="30"/>
    </row>
    <row r="264" spans="1:5" ht="15" x14ac:dyDescent="0.25">
      <c r="A264" s="18" t="s">
        <v>160</v>
      </c>
      <c r="B264" s="28">
        <v>2591644</v>
      </c>
      <c r="C264" s="28"/>
      <c r="D264" s="28"/>
      <c r="E264" s="28"/>
    </row>
    <row r="265" spans="1:5" ht="15" x14ac:dyDescent="0.25">
      <c r="A265" s="18" t="s">
        <v>161</v>
      </c>
      <c r="B265" s="28">
        <v>7615183</v>
      </c>
      <c r="C265" s="28"/>
      <c r="D265" s="28"/>
      <c r="E265" s="28"/>
    </row>
    <row r="266" spans="1:5" ht="15" x14ac:dyDescent="0.25">
      <c r="A266" s="18" t="s">
        <v>162</v>
      </c>
      <c r="B266" s="28">
        <v>7220450</v>
      </c>
      <c r="C266" s="28"/>
      <c r="D266" s="28"/>
      <c r="E266" s="28"/>
    </row>
    <row r="267" spans="1:5" ht="15" x14ac:dyDescent="0.25">
      <c r="A267" s="18" t="s">
        <v>163</v>
      </c>
      <c r="B267" s="28">
        <v>3263663</v>
      </c>
      <c r="C267" s="28"/>
      <c r="D267" s="28"/>
      <c r="E267" s="28"/>
    </row>
    <row r="268" spans="1:5" ht="15" x14ac:dyDescent="0.25">
      <c r="A268" s="18" t="s">
        <v>164</v>
      </c>
      <c r="B268" s="28">
        <v>2975516</v>
      </c>
      <c r="C268" s="28"/>
      <c r="D268" s="28"/>
      <c r="E268" s="28"/>
    </row>
    <row r="269" spans="1:5" s="20" customFormat="1" ht="15" x14ac:dyDescent="0.25">
      <c r="A269" s="18" t="s">
        <v>523</v>
      </c>
      <c r="B269" s="28">
        <f>SUM(B270:B271)</f>
        <v>6823392</v>
      </c>
      <c r="C269" s="28"/>
      <c r="D269" s="28"/>
      <c r="E269" s="28"/>
    </row>
    <row r="270" spans="1:5" ht="15" x14ac:dyDescent="0.25">
      <c r="A270" s="21" t="s">
        <v>20</v>
      </c>
      <c r="B270" s="30">
        <v>6440973</v>
      </c>
      <c r="C270" s="30"/>
      <c r="D270" s="30"/>
      <c r="E270" s="30"/>
    </row>
    <row r="271" spans="1:5" ht="15" x14ac:dyDescent="0.25">
      <c r="A271" s="21" t="s">
        <v>324</v>
      </c>
      <c r="B271" s="30">
        <v>382419</v>
      </c>
      <c r="C271" s="30"/>
      <c r="D271" s="30"/>
      <c r="E271" s="30"/>
    </row>
    <row r="272" spans="1:5" ht="15" x14ac:dyDescent="0.25">
      <c r="A272" s="18" t="s">
        <v>165</v>
      </c>
      <c r="B272" s="28">
        <v>12892362</v>
      </c>
      <c r="C272" s="28"/>
      <c r="D272" s="28"/>
      <c r="E272" s="28"/>
    </row>
    <row r="273" spans="1:5" ht="15" x14ac:dyDescent="0.25">
      <c r="A273" s="18" t="s">
        <v>166</v>
      </c>
      <c r="B273" s="28">
        <v>15317340</v>
      </c>
      <c r="C273" s="28"/>
      <c r="D273" s="28"/>
      <c r="E273" s="28"/>
    </row>
    <row r="274" spans="1:5" ht="15" x14ac:dyDescent="0.25">
      <c r="A274" s="18" t="s">
        <v>167</v>
      </c>
      <c r="B274" s="28">
        <v>6776061</v>
      </c>
      <c r="C274" s="28"/>
      <c r="D274" s="28"/>
      <c r="E274" s="28"/>
    </row>
    <row r="275" spans="1:5" ht="15" x14ac:dyDescent="0.25">
      <c r="A275" s="18" t="s">
        <v>168</v>
      </c>
      <c r="B275" s="28">
        <v>28294215</v>
      </c>
      <c r="C275" s="28"/>
      <c r="D275" s="28"/>
      <c r="E275" s="28"/>
    </row>
    <row r="276" spans="1:5" ht="15" x14ac:dyDescent="0.25">
      <c r="A276" s="18" t="s">
        <v>169</v>
      </c>
      <c r="B276" s="28">
        <v>7568961</v>
      </c>
      <c r="C276" s="28"/>
      <c r="D276" s="28"/>
      <c r="E276" s="28"/>
    </row>
    <row r="277" spans="1:5" ht="15" x14ac:dyDescent="0.25">
      <c r="A277" s="18" t="s">
        <v>170</v>
      </c>
      <c r="B277" s="28">
        <v>5379817</v>
      </c>
      <c r="C277" s="28"/>
      <c r="D277" s="28"/>
      <c r="E277" s="28"/>
    </row>
    <row r="278" spans="1:5" ht="15" x14ac:dyDescent="0.25">
      <c r="A278" s="18" t="s">
        <v>171</v>
      </c>
      <c r="B278" s="28">
        <v>4915804</v>
      </c>
      <c r="C278" s="28"/>
      <c r="D278" s="28"/>
      <c r="E278" s="28"/>
    </row>
    <row r="279" spans="1:5" ht="15" x14ac:dyDescent="0.25">
      <c r="A279" s="18" t="s">
        <v>172</v>
      </c>
      <c r="B279" s="28">
        <v>2406932</v>
      </c>
      <c r="C279" s="28"/>
      <c r="D279" s="28"/>
      <c r="E279" s="28"/>
    </row>
    <row r="280" spans="1:5" ht="15" x14ac:dyDescent="0.25">
      <c r="A280" s="18" t="s">
        <v>173</v>
      </c>
      <c r="B280" s="28">
        <v>4752137</v>
      </c>
      <c r="C280" s="28"/>
      <c r="D280" s="28"/>
      <c r="E280" s="28"/>
    </row>
    <row r="281" spans="1:5" ht="15" x14ac:dyDescent="0.25">
      <c r="A281" s="18" t="s">
        <v>174</v>
      </c>
      <c r="B281" s="28">
        <v>1779009</v>
      </c>
      <c r="C281" s="28"/>
      <c r="D281" s="28"/>
      <c r="E281" s="28"/>
    </row>
    <row r="282" spans="1:5" ht="15" x14ac:dyDescent="0.25">
      <c r="A282" s="18" t="s">
        <v>524</v>
      </c>
      <c r="B282" s="28">
        <f>SUM(B283:B284)</f>
        <v>10260623</v>
      </c>
      <c r="C282" s="28"/>
      <c r="D282" s="28"/>
      <c r="E282" s="28"/>
    </row>
    <row r="283" spans="1:5" ht="15" x14ac:dyDescent="0.25">
      <c r="A283" s="21" t="s">
        <v>12</v>
      </c>
      <c r="B283" s="30">
        <v>9564297</v>
      </c>
      <c r="C283" s="30"/>
      <c r="D283" s="30"/>
      <c r="E283" s="30"/>
    </row>
    <row r="284" spans="1:5" ht="15" x14ac:dyDescent="0.25">
      <c r="A284" s="21" t="s">
        <v>38</v>
      </c>
      <c r="B284" s="30">
        <v>696326</v>
      </c>
      <c r="C284" s="30"/>
      <c r="D284" s="30"/>
      <c r="E284" s="30"/>
    </row>
    <row r="285" spans="1:5" ht="15" x14ac:dyDescent="0.25">
      <c r="A285" s="18" t="s">
        <v>175</v>
      </c>
      <c r="B285" s="28">
        <v>3079739</v>
      </c>
      <c r="C285" s="28"/>
      <c r="D285" s="28"/>
      <c r="E285" s="28"/>
    </row>
    <row r="286" spans="1:5" ht="15" x14ac:dyDescent="0.25">
      <c r="A286" s="18" t="s">
        <v>525</v>
      </c>
      <c r="B286" s="28">
        <f>SUM(B287:B288)</f>
        <v>4220641</v>
      </c>
      <c r="C286" s="28"/>
      <c r="D286" s="28"/>
      <c r="E286" s="28"/>
    </row>
    <row r="287" spans="1:5" ht="15" x14ac:dyDescent="0.25">
      <c r="A287" s="21" t="s">
        <v>20</v>
      </c>
      <c r="B287" s="30">
        <v>3790870</v>
      </c>
      <c r="C287" s="30"/>
      <c r="D287" s="30"/>
      <c r="E287" s="30"/>
    </row>
    <row r="288" spans="1:5" ht="15" x14ac:dyDescent="0.25">
      <c r="A288" s="21" t="s">
        <v>44</v>
      </c>
      <c r="B288" s="30">
        <v>429771</v>
      </c>
      <c r="C288" s="30"/>
      <c r="D288" s="30"/>
      <c r="E288" s="30"/>
    </row>
    <row r="289" spans="1:5" ht="15" x14ac:dyDescent="0.25">
      <c r="A289" s="24" t="s">
        <v>176</v>
      </c>
      <c r="B289" s="25">
        <f>SUM(B100:B105,B108:B114,B117:B123,B126:B131,B134:B136,B139:B143,B146:B150,B153:B154,B157:B158,B161:B173,B177:B186,B189:B197,B200:B208,B211,B214:B217,B220:B222,B225:B228,B231:B234,B237:B240,B243:B247,B250:B257,B260:B261,B264:B269,B272:B282,B285:B286)</f>
        <v>975827734</v>
      </c>
      <c r="C289" s="79"/>
      <c r="D289" s="79"/>
      <c r="E289" s="79"/>
    </row>
    <row r="290" spans="1:5" ht="18.75" x14ac:dyDescent="0.25">
      <c r="A290" s="11"/>
      <c r="B290" s="12"/>
      <c r="C290" s="12"/>
      <c r="D290" s="12"/>
      <c r="E290" s="12"/>
    </row>
    <row r="291" spans="1:5" x14ac:dyDescent="0.25">
      <c r="A291" s="13"/>
      <c r="B291" s="14"/>
      <c r="C291" s="14"/>
      <c r="D291" s="14"/>
      <c r="E291" s="14"/>
    </row>
    <row r="292" spans="1:5" thickBot="1" x14ac:dyDescent="0.3">
      <c r="A292" s="90" t="s">
        <v>177</v>
      </c>
      <c r="B292" s="92"/>
      <c r="C292" s="64"/>
      <c r="D292" s="64"/>
      <c r="E292" s="64"/>
    </row>
    <row r="293" spans="1:5" thickTop="1" x14ac:dyDescent="0.25">
      <c r="A293" s="93" t="s">
        <v>488</v>
      </c>
      <c r="B293" s="94"/>
      <c r="C293" s="80"/>
      <c r="D293" s="80"/>
      <c r="E293" s="80"/>
    </row>
    <row r="295" spans="1:5" ht="15" x14ac:dyDescent="0.25">
      <c r="A295" s="18" t="s">
        <v>178</v>
      </c>
      <c r="B295" s="28">
        <v>8871136</v>
      </c>
      <c r="C295" s="28"/>
      <c r="D295" s="28"/>
      <c r="E295" s="28"/>
    </row>
    <row r="296" spans="1:5" ht="15" x14ac:dyDescent="0.25">
      <c r="A296" t="s">
        <v>179</v>
      </c>
      <c r="B296" s="31">
        <v>1163439</v>
      </c>
      <c r="C296" s="31"/>
      <c r="D296" s="31"/>
      <c r="E296" s="31"/>
    </row>
    <row r="297" spans="1:5" ht="15" x14ac:dyDescent="0.25">
      <c r="A297" t="s">
        <v>180</v>
      </c>
      <c r="B297" s="31">
        <v>1072963</v>
      </c>
      <c r="C297" s="31"/>
      <c r="D297" s="31"/>
      <c r="E297" s="31"/>
    </row>
    <row r="298" spans="1:5" ht="15" x14ac:dyDescent="0.25">
      <c r="A298" t="s">
        <v>181</v>
      </c>
      <c r="B298" s="31">
        <v>1087163</v>
      </c>
      <c r="C298" s="31"/>
      <c r="D298" s="31"/>
      <c r="E298" s="31"/>
    </row>
    <row r="299" spans="1:5" ht="15" x14ac:dyDescent="0.25">
      <c r="A299" t="s">
        <v>182</v>
      </c>
      <c r="B299" s="31">
        <v>909142</v>
      </c>
      <c r="C299" s="31"/>
      <c r="D299" s="31"/>
      <c r="E299" s="31"/>
    </row>
    <row r="300" spans="1:5" ht="15" x14ac:dyDescent="0.25">
      <c r="A300" t="s">
        <v>183</v>
      </c>
      <c r="B300" s="31">
        <v>901132</v>
      </c>
      <c r="C300" s="31"/>
      <c r="D300" s="31"/>
      <c r="E300" s="31"/>
    </row>
    <row r="301" spans="1:5" ht="15" x14ac:dyDescent="0.25">
      <c r="A301" t="s">
        <v>184</v>
      </c>
      <c r="B301" s="31">
        <v>1004364</v>
      </c>
      <c r="C301" s="31"/>
      <c r="D301" s="31"/>
      <c r="E301" s="31"/>
    </row>
    <row r="302" spans="1:5" ht="15" x14ac:dyDescent="0.25">
      <c r="A302" t="s">
        <v>185</v>
      </c>
      <c r="B302" s="31">
        <v>767714</v>
      </c>
      <c r="C302" s="31"/>
      <c r="D302" s="31"/>
      <c r="E302" s="31"/>
    </row>
    <row r="303" spans="1:5" ht="15" x14ac:dyDescent="0.25">
      <c r="A303" t="s">
        <v>186</v>
      </c>
      <c r="B303" s="31">
        <v>1965219</v>
      </c>
      <c r="C303" s="31"/>
      <c r="D303" s="31"/>
      <c r="E303" s="31"/>
    </row>
    <row r="304" spans="1:5" ht="15" x14ac:dyDescent="0.25">
      <c r="A304"/>
      <c r="B304" s="31"/>
      <c r="C304" s="31"/>
      <c r="D304" s="31"/>
      <c r="E304" s="31"/>
    </row>
    <row r="305" spans="1:5" ht="15" x14ac:dyDescent="0.25">
      <c r="A305" s="18" t="s">
        <v>187</v>
      </c>
      <c r="B305" s="28">
        <v>1194939</v>
      </c>
      <c r="C305" s="28"/>
      <c r="D305" s="28"/>
      <c r="E305" s="28"/>
    </row>
    <row r="306" spans="1:5" ht="15" x14ac:dyDescent="0.25">
      <c r="A306" t="s">
        <v>188</v>
      </c>
      <c r="B306" s="31">
        <v>1194939</v>
      </c>
      <c r="C306" s="31"/>
      <c r="D306" s="31"/>
      <c r="E306" s="31"/>
    </row>
    <row r="307" spans="1:5" ht="15" x14ac:dyDescent="0.25">
      <c r="A307"/>
      <c r="B307" s="31"/>
      <c r="C307" s="31"/>
      <c r="D307" s="31"/>
      <c r="E307" s="31"/>
    </row>
    <row r="308" spans="1:5" ht="15" x14ac:dyDescent="0.25">
      <c r="A308" s="18" t="s">
        <v>189</v>
      </c>
      <c r="B308" s="28">
        <v>11643467</v>
      </c>
      <c r="C308" s="28"/>
      <c r="D308" s="28"/>
      <c r="E308" s="28"/>
    </row>
    <row r="309" spans="1:5" ht="15" x14ac:dyDescent="0.25">
      <c r="A309" t="s">
        <v>190</v>
      </c>
      <c r="B309" s="31">
        <v>3195661</v>
      </c>
      <c r="C309" s="31"/>
      <c r="D309" s="31"/>
      <c r="E309" s="31"/>
    </row>
    <row r="310" spans="1:5" ht="15" x14ac:dyDescent="0.25">
      <c r="A310" t="s">
        <v>191</v>
      </c>
      <c r="B310" s="31">
        <v>858281</v>
      </c>
      <c r="C310" s="31"/>
      <c r="D310" s="31"/>
      <c r="E310" s="31"/>
    </row>
    <row r="311" spans="1:5" ht="15" x14ac:dyDescent="0.25">
      <c r="A311" t="s">
        <v>192</v>
      </c>
      <c r="B311" s="31">
        <v>2152813</v>
      </c>
      <c r="C311" s="31"/>
      <c r="D311" s="31"/>
      <c r="E311" s="31"/>
    </row>
    <row r="312" spans="1:5" ht="15" x14ac:dyDescent="0.25">
      <c r="A312" t="s">
        <v>193</v>
      </c>
      <c r="B312" s="31">
        <v>796237</v>
      </c>
      <c r="C312" s="31"/>
      <c r="D312" s="31"/>
      <c r="E312" s="31"/>
    </row>
    <row r="313" spans="1:5" ht="15" x14ac:dyDescent="0.25">
      <c r="A313" t="s">
        <v>194</v>
      </c>
      <c r="B313" s="31">
        <v>1222049</v>
      </c>
      <c r="C313" s="31"/>
      <c r="D313" s="31"/>
      <c r="E313" s="31"/>
    </row>
    <row r="314" spans="1:5" ht="15" x14ac:dyDescent="0.25">
      <c r="A314" t="s">
        <v>195</v>
      </c>
      <c r="B314" s="31">
        <v>766618</v>
      </c>
      <c r="C314" s="31"/>
      <c r="D314" s="31"/>
      <c r="E314" s="31"/>
    </row>
    <row r="315" spans="1:5" ht="15" x14ac:dyDescent="0.25">
      <c r="A315" t="s">
        <v>538</v>
      </c>
      <c r="B315" s="31">
        <v>2651808</v>
      </c>
      <c r="C315" s="31"/>
      <c r="D315" s="31"/>
      <c r="E315" s="31"/>
    </row>
    <row r="316" spans="1:5" ht="15" x14ac:dyDescent="0.25">
      <c r="A316"/>
      <c r="B316" s="31"/>
      <c r="C316" s="31"/>
      <c r="D316" s="31"/>
      <c r="E316" s="31"/>
    </row>
    <row r="317" spans="1:5" ht="15" x14ac:dyDescent="0.25">
      <c r="A317" s="18" t="s">
        <v>33</v>
      </c>
      <c r="B317" s="28">
        <v>5458667</v>
      </c>
      <c r="C317" s="28"/>
      <c r="D317" s="28"/>
      <c r="E317" s="28"/>
    </row>
    <row r="318" spans="1:5" ht="15" x14ac:dyDescent="0.25">
      <c r="A318" t="s">
        <v>196</v>
      </c>
      <c r="B318" s="31">
        <v>936626</v>
      </c>
      <c r="C318" s="31"/>
      <c r="D318" s="31"/>
      <c r="E318" s="31"/>
    </row>
    <row r="319" spans="1:5" ht="15" x14ac:dyDescent="0.25">
      <c r="A319" t="s">
        <v>539</v>
      </c>
      <c r="B319" s="31">
        <v>1807332</v>
      </c>
      <c r="C319" s="31"/>
      <c r="D319" s="31"/>
      <c r="E319" s="31"/>
    </row>
    <row r="320" spans="1:5" ht="15" x14ac:dyDescent="0.25">
      <c r="A320" t="s">
        <v>197</v>
      </c>
      <c r="B320" s="31">
        <v>728661</v>
      </c>
      <c r="C320" s="31"/>
      <c r="D320" s="31"/>
      <c r="E320" s="31"/>
    </row>
    <row r="321" spans="1:5" ht="15" x14ac:dyDescent="0.25">
      <c r="A321" t="s">
        <v>198</v>
      </c>
      <c r="B321" s="31">
        <v>899129</v>
      </c>
      <c r="C321" s="31"/>
      <c r="D321" s="31"/>
      <c r="E321" s="31"/>
    </row>
    <row r="322" spans="1:5" ht="15" x14ac:dyDescent="0.25">
      <c r="A322" t="s">
        <v>199</v>
      </c>
      <c r="B322" s="31">
        <v>746078</v>
      </c>
      <c r="C322" s="31"/>
      <c r="D322" s="31"/>
      <c r="E322" s="31"/>
    </row>
    <row r="323" spans="1:5" ht="15" x14ac:dyDescent="0.25">
      <c r="A323" t="s">
        <v>540</v>
      </c>
      <c r="B323" s="31">
        <v>340841</v>
      </c>
      <c r="C323" s="31"/>
      <c r="D323" s="31"/>
      <c r="E323" s="31"/>
    </row>
    <row r="324" spans="1:5" ht="15" x14ac:dyDescent="0.25">
      <c r="A324"/>
      <c r="B324" s="31"/>
      <c r="C324" s="31"/>
      <c r="D324" s="31"/>
      <c r="E324" s="31"/>
    </row>
    <row r="325" spans="1:5" ht="15" x14ac:dyDescent="0.25">
      <c r="A325" s="18" t="s">
        <v>200</v>
      </c>
      <c r="B325" s="28">
        <v>86761269</v>
      </c>
      <c r="C325" s="28"/>
      <c r="D325" s="28"/>
      <c r="E325" s="28"/>
    </row>
    <row r="326" spans="1:5" ht="15" x14ac:dyDescent="0.25">
      <c r="A326" t="s">
        <v>201</v>
      </c>
      <c r="B326" s="31">
        <v>1243397</v>
      </c>
      <c r="C326" s="31"/>
      <c r="D326" s="31"/>
      <c r="E326" s="31"/>
    </row>
    <row r="327" spans="1:5" ht="15" x14ac:dyDescent="0.25">
      <c r="A327" t="s">
        <v>202</v>
      </c>
      <c r="B327" s="31">
        <v>1375533</v>
      </c>
      <c r="C327" s="31"/>
      <c r="D327" s="31"/>
      <c r="E327" s="31"/>
    </row>
    <row r="328" spans="1:5" ht="15" x14ac:dyDescent="0.25">
      <c r="A328" t="s">
        <v>203</v>
      </c>
      <c r="B328" s="31">
        <v>2038491</v>
      </c>
      <c r="C328" s="31"/>
      <c r="D328" s="31"/>
      <c r="E328" s="31"/>
    </row>
    <row r="329" spans="1:5" ht="15" x14ac:dyDescent="0.25">
      <c r="A329" t="s">
        <v>204</v>
      </c>
      <c r="B329" s="31">
        <v>2938234</v>
      </c>
      <c r="C329" s="31"/>
      <c r="D329" s="31"/>
      <c r="E329" s="31"/>
    </row>
    <row r="330" spans="1:5" ht="15" x14ac:dyDescent="0.25">
      <c r="A330" t="s">
        <v>205</v>
      </c>
      <c r="B330" s="31">
        <v>1919699</v>
      </c>
      <c r="C330" s="31"/>
      <c r="D330" s="31"/>
      <c r="E330" s="31"/>
    </row>
    <row r="331" spans="1:5" ht="15" x14ac:dyDescent="0.25">
      <c r="A331" t="s">
        <v>206</v>
      </c>
      <c r="B331" s="31">
        <v>3105180</v>
      </c>
      <c r="C331" s="31"/>
      <c r="D331" s="31"/>
      <c r="E331" s="31"/>
    </row>
    <row r="332" spans="1:5" ht="15" x14ac:dyDescent="0.25">
      <c r="A332" t="s">
        <v>207</v>
      </c>
      <c r="B332" s="31">
        <v>1612855</v>
      </c>
      <c r="C332" s="31"/>
      <c r="D332" s="31"/>
      <c r="E332" s="31"/>
    </row>
    <row r="333" spans="1:5" ht="15" x14ac:dyDescent="0.25">
      <c r="A333" t="s">
        <v>208</v>
      </c>
      <c r="B333" s="31">
        <v>2674261</v>
      </c>
      <c r="C333" s="31"/>
      <c r="D333" s="31"/>
      <c r="E333" s="31"/>
    </row>
    <row r="334" spans="1:5" ht="15" x14ac:dyDescent="0.25">
      <c r="A334" t="s">
        <v>209</v>
      </c>
      <c r="B334" s="31">
        <v>1556069</v>
      </c>
      <c r="C334" s="31"/>
      <c r="D334" s="31"/>
      <c r="E334" s="31"/>
    </row>
    <row r="335" spans="1:5" ht="15" x14ac:dyDescent="0.25">
      <c r="A335" t="s">
        <v>210</v>
      </c>
      <c r="B335" s="31">
        <v>2739773</v>
      </c>
      <c r="C335" s="31"/>
      <c r="D335" s="31"/>
      <c r="E335" s="31"/>
    </row>
    <row r="336" spans="1:5" ht="15" x14ac:dyDescent="0.25">
      <c r="A336" t="s">
        <v>211</v>
      </c>
      <c r="B336" s="31">
        <v>3348383</v>
      </c>
      <c r="C336" s="31"/>
      <c r="D336" s="31"/>
      <c r="E336" s="31"/>
    </row>
    <row r="337" spans="1:5" ht="15" x14ac:dyDescent="0.25">
      <c r="A337" t="s">
        <v>212</v>
      </c>
      <c r="B337" s="31">
        <v>1584775</v>
      </c>
      <c r="C337" s="31"/>
      <c r="D337" s="31"/>
      <c r="E337" s="31"/>
    </row>
    <row r="338" spans="1:5" ht="15" x14ac:dyDescent="0.25">
      <c r="A338" t="s">
        <v>213</v>
      </c>
      <c r="B338" s="31">
        <v>1617096</v>
      </c>
      <c r="C338" s="31"/>
      <c r="D338" s="31"/>
      <c r="E338" s="31"/>
    </row>
    <row r="339" spans="1:5" ht="15" x14ac:dyDescent="0.25">
      <c r="A339" t="s">
        <v>214</v>
      </c>
      <c r="B339" s="31">
        <v>1295102</v>
      </c>
      <c r="C339" s="31"/>
      <c r="D339" s="31"/>
      <c r="E339" s="31"/>
    </row>
    <row r="340" spans="1:5" ht="15" x14ac:dyDescent="0.25">
      <c r="A340" t="s">
        <v>215</v>
      </c>
      <c r="B340" s="31">
        <v>2073178</v>
      </c>
      <c r="C340" s="31"/>
      <c r="D340" s="31"/>
      <c r="E340" s="31"/>
    </row>
    <row r="341" spans="1:5" ht="15" x14ac:dyDescent="0.25">
      <c r="A341" t="s">
        <v>216</v>
      </c>
      <c r="B341" s="31">
        <v>2202022</v>
      </c>
      <c r="C341" s="31"/>
      <c r="D341" s="31"/>
      <c r="E341" s="31"/>
    </row>
    <row r="342" spans="1:5" ht="15" x14ac:dyDescent="0.25">
      <c r="A342" t="s">
        <v>217</v>
      </c>
      <c r="B342" s="31">
        <v>3033564</v>
      </c>
      <c r="C342" s="31"/>
      <c r="D342" s="31"/>
      <c r="E342" s="31"/>
    </row>
    <row r="343" spans="1:5" ht="15" x14ac:dyDescent="0.25">
      <c r="A343" t="s">
        <v>218</v>
      </c>
      <c r="B343" s="31">
        <v>2240105</v>
      </c>
      <c r="C343" s="31"/>
      <c r="D343" s="31"/>
      <c r="E343" s="31"/>
    </row>
    <row r="344" spans="1:5" ht="15" x14ac:dyDescent="0.25">
      <c r="A344" t="s">
        <v>219</v>
      </c>
      <c r="B344" s="31">
        <v>1183310</v>
      </c>
      <c r="C344" s="31"/>
      <c r="D344" s="31"/>
      <c r="E344" s="31"/>
    </row>
    <row r="345" spans="1:5" ht="15" x14ac:dyDescent="0.25">
      <c r="A345" t="s">
        <v>220</v>
      </c>
      <c r="B345" s="31">
        <v>2309181</v>
      </c>
      <c r="C345" s="31"/>
      <c r="D345" s="31"/>
      <c r="E345" s="31"/>
    </row>
    <row r="346" spans="1:5" ht="15" x14ac:dyDescent="0.25">
      <c r="A346" t="s">
        <v>221</v>
      </c>
      <c r="B346" s="31">
        <v>1711563</v>
      </c>
      <c r="C346" s="31"/>
      <c r="D346" s="31"/>
      <c r="E346" s="31"/>
    </row>
    <row r="347" spans="1:5" ht="15" x14ac:dyDescent="0.25">
      <c r="A347" t="s">
        <v>222</v>
      </c>
      <c r="B347" s="31">
        <v>5046116</v>
      </c>
      <c r="C347" s="31"/>
      <c r="D347" s="31"/>
      <c r="E347" s="31"/>
    </row>
    <row r="348" spans="1:5" ht="15" x14ac:dyDescent="0.25">
      <c r="A348" t="s">
        <v>223</v>
      </c>
      <c r="B348" s="31">
        <v>2323010</v>
      </c>
      <c r="C348" s="31"/>
      <c r="D348" s="31"/>
      <c r="E348" s="31"/>
    </row>
    <row r="349" spans="1:5" ht="15" x14ac:dyDescent="0.25">
      <c r="A349" t="s">
        <v>224</v>
      </c>
      <c r="B349" s="31">
        <v>5215206</v>
      </c>
      <c r="C349" s="31"/>
      <c r="D349" s="31"/>
      <c r="E349" s="31"/>
    </row>
    <row r="350" spans="1:5" ht="15" x14ac:dyDescent="0.25">
      <c r="A350" t="s">
        <v>225</v>
      </c>
      <c r="B350" s="31">
        <v>4152403</v>
      </c>
      <c r="C350" s="31"/>
      <c r="D350" s="31"/>
      <c r="E350" s="31"/>
    </row>
    <row r="351" spans="1:5" ht="15" x14ac:dyDescent="0.25">
      <c r="A351" t="s">
        <v>226</v>
      </c>
      <c r="B351" s="31">
        <v>3145967</v>
      </c>
      <c r="C351" s="31"/>
      <c r="D351" s="31"/>
      <c r="E351" s="31"/>
    </row>
    <row r="352" spans="1:5" ht="15" x14ac:dyDescent="0.25">
      <c r="A352" t="s">
        <v>227</v>
      </c>
      <c r="B352" s="31">
        <v>2919628</v>
      </c>
      <c r="C352" s="31"/>
      <c r="D352" s="31"/>
      <c r="E352" s="31"/>
    </row>
    <row r="353" spans="1:5" ht="15" x14ac:dyDescent="0.25">
      <c r="A353" t="s">
        <v>228</v>
      </c>
      <c r="B353" s="31">
        <v>2703074</v>
      </c>
      <c r="C353" s="31"/>
      <c r="D353" s="31"/>
      <c r="E353" s="31"/>
    </row>
    <row r="354" spans="1:5" ht="15" x14ac:dyDescent="0.25">
      <c r="A354" t="s">
        <v>229</v>
      </c>
      <c r="B354" s="31">
        <v>2298455</v>
      </c>
      <c r="C354" s="31"/>
      <c r="D354" s="31"/>
      <c r="E354" s="31"/>
    </row>
    <row r="355" spans="1:5" ht="15" x14ac:dyDescent="0.25">
      <c r="A355" t="s">
        <v>230</v>
      </c>
      <c r="B355" s="31">
        <v>2192581</v>
      </c>
      <c r="C355" s="31"/>
      <c r="D355" s="31"/>
      <c r="E355" s="31"/>
    </row>
    <row r="356" spans="1:5" ht="15" x14ac:dyDescent="0.25">
      <c r="A356" t="s">
        <v>231</v>
      </c>
      <c r="B356" s="31">
        <v>2240981</v>
      </c>
      <c r="C356" s="31"/>
      <c r="D356" s="31"/>
      <c r="E356" s="31"/>
    </row>
    <row r="357" spans="1:5" ht="15" x14ac:dyDescent="0.25">
      <c r="A357" t="s">
        <v>232</v>
      </c>
      <c r="B357" s="31">
        <v>3823398</v>
      </c>
      <c r="C357" s="31"/>
      <c r="D357" s="31"/>
      <c r="E357" s="31"/>
    </row>
    <row r="358" spans="1:5" ht="15" x14ac:dyDescent="0.25">
      <c r="A358" t="s">
        <v>233</v>
      </c>
      <c r="B358" s="31">
        <v>2687368</v>
      </c>
      <c r="C358" s="31"/>
      <c r="D358" s="31"/>
      <c r="E358" s="31"/>
    </row>
    <row r="359" spans="1:5" ht="15" x14ac:dyDescent="0.25">
      <c r="A359" t="s">
        <v>234</v>
      </c>
      <c r="B359" s="31">
        <v>1739584</v>
      </c>
      <c r="C359" s="31"/>
      <c r="D359" s="31"/>
      <c r="E359" s="31"/>
    </row>
    <row r="360" spans="1:5" ht="15" x14ac:dyDescent="0.25">
      <c r="A360" t="s">
        <v>235</v>
      </c>
      <c r="B360" s="31">
        <v>2451827</v>
      </c>
      <c r="C360" s="31"/>
      <c r="D360" s="31"/>
      <c r="E360" s="31"/>
    </row>
    <row r="361" spans="1:5" ht="15" x14ac:dyDescent="0.25">
      <c r="A361" t="s">
        <v>538</v>
      </c>
      <c r="B361" s="31">
        <v>19900</v>
      </c>
      <c r="C361" s="31"/>
      <c r="D361" s="31"/>
      <c r="E361" s="31"/>
    </row>
    <row r="362" spans="1:5" ht="15" x14ac:dyDescent="0.25">
      <c r="A362"/>
      <c r="B362" s="31"/>
      <c r="C362" s="31"/>
      <c r="D362" s="31"/>
      <c r="E362" s="31"/>
    </row>
    <row r="363" spans="1:5" ht="15" x14ac:dyDescent="0.25">
      <c r="A363" s="18" t="s">
        <v>236</v>
      </c>
      <c r="B363" s="28">
        <v>12969272</v>
      </c>
      <c r="C363" s="28"/>
      <c r="D363" s="28"/>
      <c r="E363" s="28"/>
    </row>
    <row r="364" spans="1:5" ht="15" x14ac:dyDescent="0.25">
      <c r="A364" t="s">
        <v>237</v>
      </c>
      <c r="B364" s="31">
        <v>3594485</v>
      </c>
      <c r="C364" s="31"/>
      <c r="D364" s="31"/>
      <c r="E364" s="31"/>
    </row>
    <row r="365" spans="1:5" ht="15" x14ac:dyDescent="0.25">
      <c r="A365" t="s">
        <v>238</v>
      </c>
      <c r="B365" s="31">
        <v>1834195</v>
      </c>
      <c r="C365" s="31"/>
      <c r="D365" s="31"/>
      <c r="E365" s="31"/>
    </row>
    <row r="366" spans="1:5" ht="15" x14ac:dyDescent="0.25">
      <c r="A366" t="s">
        <v>239</v>
      </c>
      <c r="B366" s="31">
        <v>2205897</v>
      </c>
      <c r="C366" s="31"/>
      <c r="D366" s="31"/>
      <c r="E366" s="31"/>
    </row>
    <row r="367" spans="1:5" ht="15" x14ac:dyDescent="0.25">
      <c r="A367" t="s">
        <v>240</v>
      </c>
      <c r="B367" s="31">
        <v>1187932</v>
      </c>
      <c r="C367" s="31"/>
      <c r="D367" s="31"/>
      <c r="E367" s="31"/>
    </row>
    <row r="368" spans="1:5" ht="15" x14ac:dyDescent="0.25">
      <c r="A368" t="s">
        <v>241</v>
      </c>
      <c r="B368" s="31">
        <v>2053901</v>
      </c>
      <c r="C368" s="31"/>
      <c r="D368" s="31"/>
      <c r="E368" s="31"/>
    </row>
    <row r="369" spans="1:5" ht="15" x14ac:dyDescent="0.25">
      <c r="A369" t="s">
        <v>242</v>
      </c>
      <c r="B369" s="31">
        <v>2092862</v>
      </c>
      <c r="C369" s="31"/>
      <c r="D369" s="31"/>
      <c r="E369" s="31"/>
    </row>
    <row r="370" spans="1:5" ht="15" x14ac:dyDescent="0.25">
      <c r="A370"/>
      <c r="B370" s="31"/>
      <c r="C370" s="31"/>
      <c r="D370" s="31"/>
      <c r="E370" s="31"/>
    </row>
    <row r="371" spans="1:5" ht="15" x14ac:dyDescent="0.25">
      <c r="A371" s="19" t="s">
        <v>38</v>
      </c>
      <c r="B371" s="29">
        <v>21914487</v>
      </c>
      <c r="C371" s="29"/>
      <c r="D371" s="29"/>
      <c r="E371" s="29"/>
    </row>
    <row r="372" spans="1:5" ht="15" x14ac:dyDescent="0.25">
      <c r="A372" t="s">
        <v>541</v>
      </c>
      <c r="B372" s="31">
        <v>10244559</v>
      </c>
      <c r="C372" s="31"/>
      <c r="D372" s="31"/>
      <c r="E372" s="31"/>
    </row>
    <row r="373" spans="1:5" ht="15" x14ac:dyDescent="0.25">
      <c r="A373" t="s">
        <v>243</v>
      </c>
      <c r="B373" s="31">
        <v>11669928</v>
      </c>
      <c r="C373" s="31"/>
      <c r="D373" s="31"/>
      <c r="E373" s="31"/>
    </row>
    <row r="374" spans="1:5" ht="15" x14ac:dyDescent="0.25">
      <c r="A374"/>
      <c r="B374" s="31"/>
      <c r="C374" s="31"/>
      <c r="D374" s="31"/>
      <c r="E374" s="31"/>
    </row>
    <row r="375" spans="1:5" ht="15" x14ac:dyDescent="0.25">
      <c r="A375" s="19" t="s">
        <v>42</v>
      </c>
      <c r="B375" s="29">
        <v>3584259</v>
      </c>
      <c r="C375" s="29"/>
      <c r="D375" s="29"/>
      <c r="E375" s="29"/>
    </row>
    <row r="376" spans="1:5" ht="15" x14ac:dyDescent="0.25">
      <c r="A376" t="s">
        <v>244</v>
      </c>
      <c r="B376" s="31">
        <v>2884682</v>
      </c>
      <c r="C376" s="31"/>
      <c r="D376" s="31"/>
      <c r="E376" s="31"/>
    </row>
    <row r="377" spans="1:5" ht="15" x14ac:dyDescent="0.25">
      <c r="A377" t="s">
        <v>542</v>
      </c>
      <c r="B377" s="31">
        <v>699577</v>
      </c>
      <c r="C377" s="31"/>
      <c r="D377" s="31"/>
      <c r="E377" s="31"/>
    </row>
    <row r="378" spans="1:5" ht="15" x14ac:dyDescent="0.25">
      <c r="A378"/>
      <c r="B378" s="31"/>
      <c r="C378" s="31"/>
      <c r="D378" s="31"/>
      <c r="E378" s="31"/>
    </row>
    <row r="379" spans="1:5" ht="15" x14ac:dyDescent="0.25">
      <c r="A379" s="18" t="s">
        <v>245</v>
      </c>
      <c r="B379" s="28">
        <v>28384911</v>
      </c>
      <c r="C379" s="28"/>
      <c r="D379" s="28"/>
      <c r="E379" s="28"/>
    </row>
    <row r="380" spans="1:5" ht="15" x14ac:dyDescent="0.25">
      <c r="A380" t="s">
        <v>246</v>
      </c>
      <c r="B380" s="31">
        <v>2795404</v>
      </c>
      <c r="C380" s="31"/>
      <c r="D380" s="31"/>
      <c r="E380" s="31"/>
    </row>
    <row r="381" spans="1:5" ht="15" x14ac:dyDescent="0.25">
      <c r="A381" t="s">
        <v>247</v>
      </c>
      <c r="B381" s="31">
        <v>2673267</v>
      </c>
      <c r="C381" s="31"/>
      <c r="D381" s="31"/>
      <c r="E381" s="31"/>
    </row>
    <row r="382" spans="1:5" ht="15" x14ac:dyDescent="0.25">
      <c r="A382" t="s">
        <v>248</v>
      </c>
      <c r="B382" s="31">
        <v>4098986</v>
      </c>
      <c r="C382" s="31"/>
      <c r="D382" s="31"/>
      <c r="E382" s="31"/>
    </row>
    <row r="383" spans="1:5" ht="15" x14ac:dyDescent="0.25">
      <c r="A383" t="s">
        <v>249</v>
      </c>
      <c r="B383" s="31">
        <v>970285</v>
      </c>
      <c r="C383" s="31"/>
      <c r="D383" s="31"/>
      <c r="E383" s="31"/>
    </row>
    <row r="384" spans="1:5" ht="15" x14ac:dyDescent="0.25">
      <c r="A384" t="s">
        <v>250</v>
      </c>
      <c r="B384" s="31">
        <v>1563315</v>
      </c>
      <c r="C384" s="31"/>
      <c r="D384" s="31"/>
      <c r="E384" s="31"/>
    </row>
    <row r="385" spans="1:5" ht="15" x14ac:dyDescent="0.25">
      <c r="A385" t="s">
        <v>251</v>
      </c>
      <c r="B385" s="31">
        <v>1784330</v>
      </c>
      <c r="C385" s="31"/>
      <c r="D385" s="31"/>
      <c r="E385" s="31"/>
    </row>
    <row r="386" spans="1:5" ht="15" x14ac:dyDescent="0.25">
      <c r="A386" t="s">
        <v>252</v>
      </c>
      <c r="B386" s="31">
        <v>2301006</v>
      </c>
      <c r="C386" s="31"/>
      <c r="D386" s="31"/>
      <c r="E386" s="31"/>
    </row>
    <row r="387" spans="1:5" ht="15" x14ac:dyDescent="0.25">
      <c r="A387" t="s">
        <v>253</v>
      </c>
      <c r="B387" s="31">
        <v>2155054</v>
      </c>
      <c r="C387" s="31"/>
      <c r="D387" s="31"/>
      <c r="E387" s="31"/>
    </row>
    <row r="388" spans="1:5" ht="15" x14ac:dyDescent="0.25">
      <c r="A388" t="s">
        <v>254</v>
      </c>
      <c r="B388" s="31">
        <v>2018755</v>
      </c>
      <c r="C388" s="31"/>
      <c r="D388" s="31"/>
      <c r="E388" s="31"/>
    </row>
    <row r="389" spans="1:5" ht="15" x14ac:dyDescent="0.25">
      <c r="A389" t="s">
        <v>255</v>
      </c>
      <c r="B389" s="31">
        <v>2086636</v>
      </c>
      <c r="C389" s="31"/>
      <c r="D389" s="31"/>
      <c r="E389" s="31"/>
    </row>
    <row r="390" spans="1:5" ht="15" x14ac:dyDescent="0.25">
      <c r="A390" t="s">
        <v>256</v>
      </c>
      <c r="B390" s="31">
        <v>835444</v>
      </c>
      <c r="C390" s="31"/>
      <c r="D390" s="31"/>
      <c r="E390" s="31"/>
    </row>
    <row r="391" spans="1:5" ht="15" x14ac:dyDescent="0.25">
      <c r="A391" t="s">
        <v>257</v>
      </c>
      <c r="B391" s="31">
        <v>2160082</v>
      </c>
      <c r="C391" s="31"/>
      <c r="D391" s="31"/>
      <c r="E391" s="31"/>
    </row>
    <row r="392" spans="1:5" ht="15" x14ac:dyDescent="0.25">
      <c r="A392" t="s">
        <v>258</v>
      </c>
      <c r="B392" s="31">
        <v>983583</v>
      </c>
      <c r="C392" s="31"/>
      <c r="D392" s="31"/>
      <c r="E392" s="31"/>
    </row>
    <row r="393" spans="1:5" ht="15" x14ac:dyDescent="0.25">
      <c r="A393" t="s">
        <v>259</v>
      </c>
      <c r="B393" s="31">
        <v>1016033</v>
      </c>
      <c r="C393" s="31"/>
      <c r="D393" s="31"/>
      <c r="E393" s="31"/>
    </row>
    <row r="394" spans="1:5" ht="15" x14ac:dyDescent="0.25">
      <c r="A394" t="s">
        <v>260</v>
      </c>
      <c r="B394" s="31">
        <v>942731</v>
      </c>
      <c r="C394" s="31"/>
      <c r="D394" s="31"/>
      <c r="E394" s="31"/>
    </row>
    <row r="395" spans="1:5" ht="15" x14ac:dyDescent="0.25">
      <c r="A395"/>
      <c r="B395" s="31"/>
      <c r="C395" s="31"/>
      <c r="D395" s="31"/>
      <c r="E395" s="31"/>
    </row>
    <row r="396" spans="1:5" ht="15" x14ac:dyDescent="0.25">
      <c r="A396" s="18" t="s">
        <v>261</v>
      </c>
      <c r="B396" s="28">
        <v>15332579</v>
      </c>
      <c r="C396" s="28"/>
      <c r="D396" s="28"/>
      <c r="E396" s="28"/>
    </row>
    <row r="397" spans="1:5" ht="15" x14ac:dyDescent="0.25">
      <c r="A397" t="s">
        <v>262</v>
      </c>
      <c r="B397" s="31">
        <v>1330126</v>
      </c>
      <c r="C397" s="31"/>
      <c r="D397" s="31"/>
      <c r="E397" s="31"/>
    </row>
    <row r="398" spans="1:5" ht="15" x14ac:dyDescent="0.25">
      <c r="A398" t="s">
        <v>263</v>
      </c>
      <c r="B398" s="31">
        <v>2380347</v>
      </c>
      <c r="C398" s="31"/>
      <c r="D398" s="31"/>
      <c r="E398" s="31"/>
    </row>
    <row r="399" spans="1:5" ht="15" x14ac:dyDescent="0.25">
      <c r="A399" t="s">
        <v>264</v>
      </c>
      <c r="B399" s="31">
        <v>671835</v>
      </c>
      <c r="C399" s="31"/>
      <c r="D399" s="31"/>
      <c r="E399" s="31"/>
    </row>
    <row r="400" spans="1:5" ht="15" x14ac:dyDescent="0.25">
      <c r="A400" t="s">
        <v>265</v>
      </c>
      <c r="B400" s="31">
        <v>647989</v>
      </c>
      <c r="C400" s="31"/>
      <c r="D400" s="31"/>
      <c r="E400" s="31"/>
    </row>
    <row r="401" spans="1:5" ht="15" x14ac:dyDescent="0.25">
      <c r="A401" t="s">
        <v>266</v>
      </c>
      <c r="B401" s="31">
        <v>1090286</v>
      </c>
      <c r="C401" s="31"/>
      <c r="D401" s="31"/>
      <c r="E401" s="31"/>
    </row>
    <row r="402" spans="1:5" ht="15" x14ac:dyDescent="0.25">
      <c r="A402" t="s">
        <v>267</v>
      </c>
      <c r="B402" s="31">
        <v>1643663</v>
      </c>
      <c r="C402" s="31"/>
      <c r="D402" s="31"/>
      <c r="E402" s="31"/>
    </row>
    <row r="403" spans="1:5" ht="15" x14ac:dyDescent="0.25">
      <c r="A403" t="s">
        <v>268</v>
      </c>
      <c r="B403" s="31">
        <v>748859</v>
      </c>
      <c r="C403" s="31"/>
      <c r="D403" s="31"/>
      <c r="E403" s="31"/>
    </row>
    <row r="404" spans="1:5" ht="15" x14ac:dyDescent="0.25">
      <c r="A404" t="s">
        <v>269</v>
      </c>
      <c r="B404" s="31">
        <v>2133815</v>
      </c>
      <c r="C404" s="31"/>
      <c r="D404" s="31"/>
      <c r="E404" s="31"/>
    </row>
    <row r="405" spans="1:5" ht="15" x14ac:dyDescent="0.25">
      <c r="A405" t="s">
        <v>270</v>
      </c>
      <c r="B405" s="31">
        <v>1624982</v>
      </c>
      <c r="C405" s="31"/>
      <c r="D405" s="31"/>
      <c r="E405" s="31"/>
    </row>
    <row r="406" spans="1:5" ht="15" x14ac:dyDescent="0.25">
      <c r="A406" t="s">
        <v>271</v>
      </c>
      <c r="B406" s="31">
        <v>1085757</v>
      </c>
      <c r="C406" s="31"/>
      <c r="D406" s="31"/>
      <c r="E406" s="31"/>
    </row>
    <row r="407" spans="1:5" ht="15" x14ac:dyDescent="0.25">
      <c r="A407" t="s">
        <v>272</v>
      </c>
      <c r="B407" s="31">
        <v>1974920</v>
      </c>
      <c r="C407" s="31"/>
      <c r="D407" s="31"/>
      <c r="E407" s="31"/>
    </row>
    <row r="408" spans="1:5" ht="15" x14ac:dyDescent="0.25">
      <c r="A408"/>
      <c r="B408" s="31"/>
      <c r="C408" s="31"/>
      <c r="D408" s="31"/>
      <c r="E408" s="31"/>
    </row>
    <row r="409" spans="1:5" ht="15" x14ac:dyDescent="0.25">
      <c r="A409" s="18" t="s">
        <v>273</v>
      </c>
      <c r="B409" s="28">
        <v>4152861</v>
      </c>
      <c r="C409" s="28"/>
      <c r="D409" s="28"/>
      <c r="E409" s="28"/>
    </row>
    <row r="410" spans="1:5" ht="15" x14ac:dyDescent="0.25">
      <c r="A410" t="s">
        <v>274</v>
      </c>
      <c r="B410" s="31">
        <v>2113610</v>
      </c>
      <c r="C410" s="31"/>
      <c r="D410" s="31"/>
      <c r="E410" s="31"/>
    </row>
    <row r="411" spans="1:5" ht="15" x14ac:dyDescent="0.25">
      <c r="A411" t="s">
        <v>275</v>
      </c>
      <c r="B411" s="31">
        <v>2039251</v>
      </c>
      <c r="C411" s="31"/>
      <c r="D411" s="31"/>
      <c r="E411" s="31"/>
    </row>
    <row r="412" spans="1:5" ht="15" x14ac:dyDescent="0.25">
      <c r="A412"/>
      <c r="B412" s="31"/>
      <c r="C412" s="31"/>
      <c r="D412" s="31"/>
      <c r="E412" s="31"/>
    </row>
    <row r="413" spans="1:5" ht="15" x14ac:dyDescent="0.25">
      <c r="A413" s="18" t="s">
        <v>276</v>
      </c>
      <c r="B413" s="28">
        <v>7114748</v>
      </c>
      <c r="C413" s="28"/>
      <c r="D413" s="28"/>
      <c r="E413" s="28"/>
    </row>
    <row r="414" spans="1:5" ht="15" x14ac:dyDescent="0.25">
      <c r="A414" t="s">
        <v>277</v>
      </c>
      <c r="B414" s="31">
        <v>1545800</v>
      </c>
      <c r="C414" s="31"/>
      <c r="D414" s="31"/>
      <c r="E414" s="31"/>
    </row>
    <row r="415" spans="1:5" ht="15" x14ac:dyDescent="0.25">
      <c r="A415" t="s">
        <v>278</v>
      </c>
      <c r="B415" s="31">
        <v>1425863</v>
      </c>
      <c r="C415" s="31"/>
      <c r="D415" s="31"/>
      <c r="E415" s="31"/>
    </row>
    <row r="416" spans="1:5" ht="15" x14ac:dyDescent="0.25">
      <c r="A416" t="s">
        <v>543</v>
      </c>
      <c r="B416" s="31">
        <v>474243</v>
      </c>
      <c r="C416" s="31"/>
      <c r="D416" s="31"/>
      <c r="E416" s="31"/>
    </row>
    <row r="417" spans="1:5" ht="15" x14ac:dyDescent="0.25">
      <c r="A417" t="s">
        <v>279</v>
      </c>
      <c r="B417" s="31">
        <v>2512031</v>
      </c>
      <c r="C417" s="31"/>
      <c r="D417" s="31"/>
      <c r="E417" s="31"/>
    </row>
    <row r="418" spans="1:5" ht="15" x14ac:dyDescent="0.25">
      <c r="A418" t="s">
        <v>280</v>
      </c>
      <c r="B418" s="31">
        <v>1156811</v>
      </c>
      <c r="C418" s="31"/>
      <c r="D418" s="31"/>
      <c r="E418" s="31"/>
    </row>
    <row r="419" spans="1:5" ht="15" x14ac:dyDescent="0.25">
      <c r="A419"/>
      <c r="B419" s="31"/>
      <c r="C419" s="31"/>
      <c r="D419" s="31"/>
      <c r="E419" s="31"/>
    </row>
    <row r="420" spans="1:5" ht="15" x14ac:dyDescent="0.25">
      <c r="A420" s="18" t="s">
        <v>17</v>
      </c>
      <c r="B420" s="28">
        <v>18341128</v>
      </c>
      <c r="C420" s="28"/>
      <c r="D420" s="28"/>
      <c r="E420" s="28"/>
    </row>
    <row r="421" spans="1:5" ht="15" x14ac:dyDescent="0.25">
      <c r="A421" t="s">
        <v>544</v>
      </c>
      <c r="B421" s="31">
        <v>1153725</v>
      </c>
      <c r="C421" s="31"/>
      <c r="D421" s="31"/>
      <c r="E421" s="31"/>
    </row>
    <row r="422" spans="1:5" ht="15" x14ac:dyDescent="0.25">
      <c r="A422" t="s">
        <v>545</v>
      </c>
      <c r="B422" s="31">
        <v>280812</v>
      </c>
      <c r="C422" s="31"/>
      <c r="D422" s="31"/>
      <c r="E422" s="31"/>
    </row>
    <row r="423" spans="1:5" ht="15" x14ac:dyDescent="0.25">
      <c r="A423" t="s">
        <v>281</v>
      </c>
      <c r="B423" s="31">
        <v>2935521</v>
      </c>
      <c r="C423" s="31"/>
      <c r="D423" s="31"/>
      <c r="E423" s="31"/>
    </row>
    <row r="424" spans="1:5" ht="15" x14ac:dyDescent="0.25">
      <c r="A424" t="s">
        <v>546</v>
      </c>
      <c r="B424" s="31">
        <v>6629</v>
      </c>
      <c r="C424" s="31"/>
      <c r="D424" s="31"/>
      <c r="E424" s="31"/>
    </row>
    <row r="425" spans="1:5" ht="15" x14ac:dyDescent="0.25">
      <c r="A425" t="s">
        <v>282</v>
      </c>
      <c r="B425" s="31">
        <v>1136640</v>
      </c>
      <c r="C425" s="31"/>
      <c r="D425" s="31"/>
      <c r="E425" s="31"/>
    </row>
    <row r="426" spans="1:5" ht="15" x14ac:dyDescent="0.25">
      <c r="A426" t="s">
        <v>283</v>
      </c>
      <c r="B426" s="31">
        <v>3828609</v>
      </c>
      <c r="C426" s="31"/>
      <c r="D426" s="31"/>
      <c r="E426" s="31"/>
    </row>
    <row r="427" spans="1:5" ht="15" x14ac:dyDescent="0.25">
      <c r="A427" t="s">
        <v>547</v>
      </c>
      <c r="B427" s="31">
        <v>949969</v>
      </c>
      <c r="C427" s="31"/>
      <c r="D427" s="31"/>
      <c r="E427" s="31"/>
    </row>
    <row r="428" spans="1:5" ht="15" x14ac:dyDescent="0.25">
      <c r="A428" t="s">
        <v>284</v>
      </c>
      <c r="B428" s="31">
        <v>1921402</v>
      </c>
      <c r="C428" s="31"/>
      <c r="D428" s="31"/>
      <c r="E428" s="31"/>
    </row>
    <row r="429" spans="1:5" ht="15" x14ac:dyDescent="0.25">
      <c r="A429" t="s">
        <v>285</v>
      </c>
      <c r="B429" s="31">
        <v>1418759</v>
      </c>
      <c r="C429" s="31"/>
      <c r="D429" s="31"/>
      <c r="E429" s="31"/>
    </row>
    <row r="430" spans="1:5" ht="15" x14ac:dyDescent="0.25">
      <c r="A430" t="s">
        <v>548</v>
      </c>
      <c r="B430" s="31">
        <v>55433</v>
      </c>
      <c r="C430" s="31"/>
      <c r="D430" s="31"/>
      <c r="E430" s="31"/>
    </row>
    <row r="431" spans="1:5" ht="15" x14ac:dyDescent="0.25">
      <c r="A431" t="s">
        <v>286</v>
      </c>
      <c r="B431" s="31">
        <v>2119325</v>
      </c>
      <c r="C431" s="31"/>
      <c r="D431" s="31"/>
      <c r="E431" s="31"/>
    </row>
    <row r="432" spans="1:5" ht="15" x14ac:dyDescent="0.25">
      <c r="A432" t="s">
        <v>549</v>
      </c>
      <c r="B432" s="31">
        <v>67</v>
      </c>
      <c r="C432" s="31"/>
      <c r="D432" s="31"/>
      <c r="E432" s="31"/>
    </row>
    <row r="433" spans="1:5" ht="15" x14ac:dyDescent="0.25">
      <c r="A433" t="s">
        <v>287</v>
      </c>
      <c r="B433" s="31">
        <v>2534237</v>
      </c>
      <c r="C433" s="31"/>
      <c r="D433" s="31"/>
      <c r="E433" s="31"/>
    </row>
    <row r="434" spans="1:5" ht="15" x14ac:dyDescent="0.25">
      <c r="A434"/>
      <c r="B434" s="31"/>
      <c r="C434" s="31"/>
      <c r="D434" s="31"/>
      <c r="E434" s="31"/>
    </row>
    <row r="435" spans="1:5" ht="15" x14ac:dyDescent="0.25">
      <c r="A435" s="18" t="s">
        <v>18</v>
      </c>
      <c r="B435" s="28">
        <v>14649151</v>
      </c>
      <c r="C435" s="28"/>
      <c r="D435" s="28"/>
      <c r="E435" s="28"/>
    </row>
    <row r="436" spans="1:5" ht="15" x14ac:dyDescent="0.25">
      <c r="A436" t="s">
        <v>288</v>
      </c>
      <c r="B436" s="31">
        <v>1174660</v>
      </c>
      <c r="C436" s="31"/>
      <c r="D436" s="31"/>
      <c r="E436" s="31"/>
    </row>
    <row r="437" spans="1:5" ht="15" x14ac:dyDescent="0.25">
      <c r="A437" t="s">
        <v>289</v>
      </c>
      <c r="B437" s="31">
        <v>2479725</v>
      </c>
      <c r="C437" s="31"/>
      <c r="D437" s="31"/>
      <c r="E437" s="31"/>
    </row>
    <row r="438" spans="1:5" ht="15" x14ac:dyDescent="0.25">
      <c r="A438" t="s">
        <v>290</v>
      </c>
      <c r="B438" s="31">
        <v>842894</v>
      </c>
      <c r="C438" s="31"/>
      <c r="D438" s="31"/>
      <c r="E438" s="31"/>
    </row>
    <row r="439" spans="1:5" ht="15" x14ac:dyDescent="0.25">
      <c r="A439" t="s">
        <v>550</v>
      </c>
      <c r="B439" s="31">
        <v>2017765</v>
      </c>
      <c r="C439" s="31"/>
      <c r="D439" s="31"/>
      <c r="E439" s="31"/>
    </row>
    <row r="440" spans="1:5" ht="15" x14ac:dyDescent="0.25">
      <c r="A440" t="s">
        <v>291</v>
      </c>
      <c r="B440" s="31">
        <v>907775</v>
      </c>
      <c r="C440" s="31"/>
      <c r="D440" s="31"/>
      <c r="E440" s="31"/>
    </row>
    <row r="441" spans="1:5" ht="15" x14ac:dyDescent="0.25">
      <c r="A441" t="s">
        <v>292</v>
      </c>
      <c r="B441" s="31">
        <v>3077152</v>
      </c>
      <c r="C441" s="31"/>
      <c r="D441" s="31"/>
      <c r="E441" s="31"/>
    </row>
    <row r="442" spans="1:5" ht="15" x14ac:dyDescent="0.25">
      <c r="A442" t="s">
        <v>551</v>
      </c>
      <c r="B442" s="31">
        <v>952760</v>
      </c>
      <c r="C442" s="31"/>
      <c r="D442" s="31"/>
      <c r="E442" s="31"/>
    </row>
    <row r="443" spans="1:5" ht="15" x14ac:dyDescent="0.25">
      <c r="A443" t="s">
        <v>293</v>
      </c>
      <c r="B443" s="31">
        <v>1816107</v>
      </c>
      <c r="C443" s="31"/>
      <c r="D443" s="31"/>
      <c r="E443" s="31"/>
    </row>
    <row r="444" spans="1:5" ht="15" x14ac:dyDescent="0.25">
      <c r="A444" t="s">
        <v>294</v>
      </c>
      <c r="B444" s="31">
        <v>1380313</v>
      </c>
      <c r="C444" s="31"/>
      <c r="D444" s="31"/>
      <c r="E444" s="31"/>
    </row>
    <row r="445" spans="1:5" ht="15" x14ac:dyDescent="0.25">
      <c r="A445"/>
      <c r="B445" s="31"/>
      <c r="C445" s="31"/>
      <c r="D445" s="31"/>
      <c r="E445" s="31"/>
    </row>
    <row r="446" spans="1:5" ht="15" x14ac:dyDescent="0.25">
      <c r="A446" s="18" t="s">
        <v>295</v>
      </c>
      <c r="B446" s="28">
        <v>11756930</v>
      </c>
      <c r="C446" s="28"/>
      <c r="D446" s="28"/>
      <c r="E446" s="28"/>
    </row>
    <row r="447" spans="1:5" ht="15" x14ac:dyDescent="0.25">
      <c r="A447" t="s">
        <v>296</v>
      </c>
      <c r="B447" s="31">
        <v>2085368</v>
      </c>
      <c r="C447" s="31"/>
      <c r="D447" s="31"/>
      <c r="E447" s="31"/>
    </row>
    <row r="448" spans="1:5" ht="15" x14ac:dyDescent="0.25">
      <c r="A448" t="s">
        <v>297</v>
      </c>
      <c r="B448" s="31">
        <v>2766970</v>
      </c>
      <c r="C448" s="31"/>
      <c r="D448" s="31"/>
      <c r="E448" s="31"/>
    </row>
    <row r="449" spans="1:5" ht="15" x14ac:dyDescent="0.25">
      <c r="A449" t="s">
        <v>548</v>
      </c>
      <c r="B449" s="31">
        <v>1180951</v>
      </c>
      <c r="C449" s="31"/>
      <c r="D449" s="31"/>
      <c r="E449" s="31"/>
    </row>
    <row r="450" spans="1:5" ht="15" x14ac:dyDescent="0.25">
      <c r="A450" t="s">
        <v>298</v>
      </c>
      <c r="B450" s="31">
        <v>2587277</v>
      </c>
      <c r="C450" s="31"/>
      <c r="D450" s="31"/>
      <c r="E450" s="31"/>
    </row>
    <row r="451" spans="1:5" ht="15" x14ac:dyDescent="0.25">
      <c r="A451" t="s">
        <v>552</v>
      </c>
      <c r="B451" s="31">
        <v>1452927</v>
      </c>
      <c r="C451" s="31"/>
      <c r="D451" s="31"/>
      <c r="E451" s="31"/>
    </row>
    <row r="452" spans="1:5" ht="15" x14ac:dyDescent="0.25">
      <c r="A452" t="s">
        <v>299</v>
      </c>
      <c r="B452" s="31">
        <v>1683437</v>
      </c>
      <c r="C452" s="31"/>
      <c r="D452" s="31"/>
      <c r="E452" s="31"/>
    </row>
    <row r="453" spans="1:5" ht="15" x14ac:dyDescent="0.25">
      <c r="A453"/>
      <c r="B453" s="31"/>
      <c r="C453" s="31"/>
      <c r="D453" s="31"/>
      <c r="E453" s="31"/>
    </row>
    <row r="454" spans="1:5" ht="15" x14ac:dyDescent="0.25">
      <c r="A454" s="18" t="s">
        <v>29</v>
      </c>
      <c r="B454" s="28">
        <v>5501370</v>
      </c>
      <c r="C454" s="28"/>
      <c r="D454" s="28"/>
      <c r="E454" s="28"/>
    </row>
    <row r="455" spans="1:5" ht="15" x14ac:dyDescent="0.25">
      <c r="A455" t="s">
        <v>300</v>
      </c>
      <c r="B455" s="31">
        <v>2236713</v>
      </c>
      <c r="C455" s="31"/>
      <c r="D455" s="31"/>
      <c r="E455" s="31"/>
    </row>
    <row r="456" spans="1:5" ht="15" x14ac:dyDescent="0.25">
      <c r="A456" t="s">
        <v>301</v>
      </c>
      <c r="B456" s="31">
        <v>973635</v>
      </c>
      <c r="C456" s="31"/>
      <c r="D456" s="31"/>
      <c r="E456" s="31"/>
    </row>
    <row r="457" spans="1:5" ht="15" x14ac:dyDescent="0.25">
      <c r="A457" t="s">
        <v>553</v>
      </c>
      <c r="B457" s="31">
        <v>42041</v>
      </c>
      <c r="C457" s="31"/>
      <c r="D457" s="31"/>
      <c r="E457" s="31"/>
    </row>
    <row r="458" spans="1:5" ht="15" x14ac:dyDescent="0.25">
      <c r="A458" t="s">
        <v>302</v>
      </c>
      <c r="B458" s="31">
        <v>2248981</v>
      </c>
      <c r="C458" s="31"/>
      <c r="D458" s="31"/>
      <c r="E458" s="31"/>
    </row>
    <row r="459" spans="1:5" ht="15" x14ac:dyDescent="0.25">
      <c r="A459"/>
      <c r="B459" s="31"/>
      <c r="C459" s="31"/>
      <c r="D459" s="31"/>
      <c r="E459" s="31"/>
    </row>
    <row r="460" spans="1:5" ht="15" x14ac:dyDescent="0.25">
      <c r="A460" s="18" t="s">
        <v>19</v>
      </c>
      <c r="B460" s="28">
        <v>4319725</v>
      </c>
      <c r="C460" s="28"/>
      <c r="D460" s="28"/>
      <c r="E460" s="28"/>
    </row>
    <row r="461" spans="1:5" ht="15" x14ac:dyDescent="0.25">
      <c r="A461" t="s">
        <v>303</v>
      </c>
      <c r="B461" s="31">
        <v>1155313</v>
      </c>
      <c r="C461" s="31"/>
      <c r="D461" s="31"/>
      <c r="E461" s="31"/>
    </row>
    <row r="462" spans="1:5" ht="15" x14ac:dyDescent="0.25">
      <c r="A462" t="s">
        <v>554</v>
      </c>
      <c r="B462" s="31">
        <v>278055</v>
      </c>
      <c r="C462" s="31"/>
      <c r="D462" s="31"/>
      <c r="E462" s="31"/>
    </row>
    <row r="463" spans="1:5" ht="15" x14ac:dyDescent="0.25">
      <c r="A463" t="s">
        <v>304</v>
      </c>
      <c r="B463" s="31">
        <v>1363386</v>
      </c>
      <c r="C463" s="31"/>
      <c r="D463" s="31"/>
      <c r="E463" s="31"/>
    </row>
    <row r="464" spans="1:5" ht="15" x14ac:dyDescent="0.25">
      <c r="A464" t="s">
        <v>305</v>
      </c>
      <c r="B464" s="31">
        <v>1522971</v>
      </c>
      <c r="C464" s="31"/>
      <c r="D464" s="31"/>
      <c r="E464" s="31"/>
    </row>
    <row r="465" spans="1:5" ht="15" x14ac:dyDescent="0.25">
      <c r="A465"/>
      <c r="B465" s="31"/>
      <c r="C465" s="31"/>
      <c r="D465" s="31"/>
      <c r="E465" s="31"/>
    </row>
    <row r="466" spans="1:5" ht="15" x14ac:dyDescent="0.25">
      <c r="A466" s="18" t="s">
        <v>306</v>
      </c>
      <c r="B466" s="28">
        <v>9800439</v>
      </c>
      <c r="C466" s="28"/>
      <c r="D466" s="28"/>
      <c r="E466" s="28"/>
    </row>
    <row r="467" spans="1:5" ht="15" x14ac:dyDescent="0.25">
      <c r="A467" t="s">
        <v>307</v>
      </c>
      <c r="B467" s="31">
        <v>1107051</v>
      </c>
      <c r="C467" s="31"/>
      <c r="D467" s="31"/>
      <c r="E467" s="31"/>
    </row>
    <row r="468" spans="1:5" ht="15" x14ac:dyDescent="0.25">
      <c r="A468" t="s">
        <v>308</v>
      </c>
      <c r="B468" s="31">
        <v>805342</v>
      </c>
      <c r="C468" s="31"/>
      <c r="D468" s="31"/>
      <c r="E468" s="31"/>
    </row>
    <row r="469" spans="1:5" ht="15" x14ac:dyDescent="0.25">
      <c r="A469" t="s">
        <v>309</v>
      </c>
      <c r="B469" s="31">
        <v>2044011</v>
      </c>
      <c r="C469" s="31"/>
      <c r="D469" s="31"/>
      <c r="E469" s="31"/>
    </row>
    <row r="470" spans="1:5" ht="15" x14ac:dyDescent="0.25">
      <c r="A470" t="s">
        <v>310</v>
      </c>
      <c r="B470" s="31">
        <v>1814497</v>
      </c>
      <c r="C470" s="31"/>
      <c r="D470" s="31"/>
      <c r="E470" s="31"/>
    </row>
    <row r="471" spans="1:5" ht="15" x14ac:dyDescent="0.25">
      <c r="A471" t="s">
        <v>311</v>
      </c>
      <c r="B471" s="31">
        <v>1132942</v>
      </c>
      <c r="C471" s="31"/>
      <c r="D471" s="31"/>
      <c r="E471" s="31"/>
    </row>
    <row r="472" spans="1:5" ht="15" x14ac:dyDescent="0.25">
      <c r="A472" t="s">
        <v>312</v>
      </c>
      <c r="B472" s="31">
        <v>1627327</v>
      </c>
      <c r="C472" s="31"/>
      <c r="D472" s="31"/>
      <c r="E472" s="31"/>
    </row>
    <row r="473" spans="1:5" ht="15" x14ac:dyDescent="0.25">
      <c r="A473" t="s">
        <v>313</v>
      </c>
      <c r="B473" s="31">
        <v>1269269</v>
      </c>
      <c r="C473" s="31"/>
      <c r="D473" s="31"/>
      <c r="E473" s="31"/>
    </row>
    <row r="474" spans="1:5" ht="15" x14ac:dyDescent="0.25">
      <c r="A474"/>
      <c r="B474" s="31"/>
      <c r="C474" s="31"/>
      <c r="D474" s="31"/>
      <c r="E474" s="31"/>
    </row>
    <row r="475" spans="1:5" ht="15" x14ac:dyDescent="0.25">
      <c r="A475" s="18" t="s">
        <v>314</v>
      </c>
      <c r="B475" s="28">
        <v>2394440</v>
      </c>
      <c r="C475" s="28"/>
      <c r="D475" s="28"/>
      <c r="E475" s="28"/>
    </row>
    <row r="476" spans="1:5" ht="15" x14ac:dyDescent="0.25">
      <c r="A476" t="s">
        <v>315</v>
      </c>
      <c r="B476" s="31">
        <v>1243410</v>
      </c>
      <c r="C476" s="31"/>
      <c r="D476" s="31"/>
      <c r="E476" s="31"/>
    </row>
    <row r="477" spans="1:5" ht="15" x14ac:dyDescent="0.25">
      <c r="A477" t="s">
        <v>555</v>
      </c>
      <c r="B477" s="31">
        <v>118630</v>
      </c>
      <c r="C477" s="31"/>
      <c r="D477" s="31"/>
      <c r="E477" s="31"/>
    </row>
    <row r="478" spans="1:5" ht="15" x14ac:dyDescent="0.25">
      <c r="A478" t="s">
        <v>316</v>
      </c>
      <c r="B478" s="31">
        <v>855307</v>
      </c>
      <c r="C478" s="31"/>
      <c r="D478" s="31"/>
      <c r="E478" s="31"/>
    </row>
    <row r="479" spans="1:5" ht="15" x14ac:dyDescent="0.25">
      <c r="A479" t="s">
        <v>556</v>
      </c>
      <c r="B479" s="31">
        <v>177093</v>
      </c>
      <c r="C479" s="31"/>
      <c r="D479" s="31"/>
      <c r="E479" s="31"/>
    </row>
    <row r="480" spans="1:5" ht="15" x14ac:dyDescent="0.25">
      <c r="A480"/>
      <c r="B480" s="31"/>
      <c r="C480" s="31"/>
      <c r="D480" s="31"/>
      <c r="E480" s="31"/>
    </row>
    <row r="481" spans="1:5" ht="15" x14ac:dyDescent="0.25">
      <c r="A481" s="18" t="s">
        <v>43</v>
      </c>
      <c r="B481" s="28">
        <v>13550765</v>
      </c>
      <c r="C481" s="28"/>
      <c r="D481" s="28"/>
      <c r="E481" s="28"/>
    </row>
    <row r="482" spans="1:5" ht="15" x14ac:dyDescent="0.25">
      <c r="A482" t="s">
        <v>557</v>
      </c>
      <c r="B482" s="31">
        <v>1084467</v>
      </c>
      <c r="C482" s="31"/>
      <c r="D482" s="31"/>
      <c r="E482" s="31"/>
    </row>
    <row r="483" spans="1:5" ht="15" x14ac:dyDescent="0.25">
      <c r="A483" t="s">
        <v>317</v>
      </c>
      <c r="B483" s="31">
        <v>3171078</v>
      </c>
      <c r="C483" s="31"/>
      <c r="D483" s="31"/>
      <c r="E483" s="31"/>
    </row>
    <row r="484" spans="1:5" ht="15" x14ac:dyDescent="0.25">
      <c r="A484" t="s">
        <v>558</v>
      </c>
      <c r="B484" s="31">
        <v>2120725</v>
      </c>
      <c r="C484" s="31"/>
      <c r="D484" s="31"/>
      <c r="E484" s="31"/>
    </row>
    <row r="485" spans="1:5" ht="15" x14ac:dyDescent="0.25">
      <c r="A485" t="s">
        <v>318</v>
      </c>
      <c r="B485" s="31">
        <v>1371702</v>
      </c>
      <c r="C485" s="31"/>
      <c r="D485" s="31"/>
      <c r="E485" s="31"/>
    </row>
    <row r="486" spans="1:5" ht="15" x14ac:dyDescent="0.25">
      <c r="A486" t="s">
        <v>542</v>
      </c>
      <c r="B486" s="31">
        <v>2011688</v>
      </c>
      <c r="C486" s="31"/>
      <c r="D486" s="31"/>
      <c r="E486" s="31"/>
    </row>
    <row r="487" spans="1:5" ht="15" x14ac:dyDescent="0.25">
      <c r="A487" t="s">
        <v>319</v>
      </c>
      <c r="B487" s="31">
        <v>2339731</v>
      </c>
      <c r="C487" s="31"/>
      <c r="D487" s="31"/>
      <c r="E487" s="31"/>
    </row>
    <row r="488" spans="1:5" ht="15" x14ac:dyDescent="0.25">
      <c r="A488" t="s">
        <v>320</v>
      </c>
      <c r="B488" s="31">
        <v>1451374</v>
      </c>
      <c r="C488" s="31"/>
      <c r="D488" s="31"/>
      <c r="E488" s="31"/>
    </row>
    <row r="489" spans="1:5" ht="15" x14ac:dyDescent="0.25">
      <c r="A489"/>
      <c r="B489" s="31"/>
      <c r="C489" s="31"/>
      <c r="D489" s="31"/>
      <c r="E489" s="31"/>
    </row>
    <row r="490" spans="1:5" ht="15" x14ac:dyDescent="0.25">
      <c r="A490" s="18" t="s">
        <v>12</v>
      </c>
      <c r="B490" s="28">
        <v>9173984</v>
      </c>
      <c r="C490" s="28"/>
      <c r="D490" s="28"/>
      <c r="E490" s="28"/>
    </row>
    <row r="491" spans="1:5" ht="15" x14ac:dyDescent="0.25">
      <c r="A491" t="s">
        <v>321</v>
      </c>
      <c r="B491" s="31">
        <v>3165772</v>
      </c>
      <c r="C491" s="31"/>
      <c r="D491" s="31"/>
      <c r="E491" s="31"/>
    </row>
    <row r="492" spans="1:5" ht="15" x14ac:dyDescent="0.25">
      <c r="A492" t="s">
        <v>322</v>
      </c>
      <c r="B492" s="31">
        <v>4210631</v>
      </c>
      <c r="C492" s="31"/>
      <c r="D492" s="31"/>
      <c r="E492" s="31"/>
    </row>
    <row r="493" spans="1:5" ht="15" x14ac:dyDescent="0.25">
      <c r="A493" t="s">
        <v>323</v>
      </c>
      <c r="B493" s="31">
        <v>1797581</v>
      </c>
      <c r="C493" s="31"/>
      <c r="D493" s="31"/>
      <c r="E493" s="31"/>
    </row>
    <row r="494" spans="1:5" ht="15" x14ac:dyDescent="0.25">
      <c r="A494"/>
      <c r="B494" s="31"/>
      <c r="C494" s="31"/>
      <c r="D494" s="31"/>
      <c r="E494" s="31"/>
    </row>
    <row r="495" spans="1:5" ht="15" x14ac:dyDescent="0.25">
      <c r="A495" s="18" t="s">
        <v>324</v>
      </c>
      <c r="B495" s="28">
        <v>15009143</v>
      </c>
      <c r="C495" s="28"/>
      <c r="D495" s="28"/>
      <c r="E495" s="28"/>
    </row>
    <row r="496" spans="1:5" ht="15" x14ac:dyDescent="0.25">
      <c r="A496" t="s">
        <v>325</v>
      </c>
      <c r="B496" s="31">
        <v>1085170</v>
      </c>
      <c r="C496" s="31"/>
      <c r="D496" s="31"/>
      <c r="E496" s="31"/>
    </row>
    <row r="497" spans="1:5" ht="15" x14ac:dyDescent="0.25">
      <c r="A497" t="s">
        <v>326</v>
      </c>
      <c r="B497" s="31">
        <v>1436630</v>
      </c>
      <c r="C497" s="31"/>
      <c r="D497" s="31"/>
      <c r="E497" s="31"/>
    </row>
    <row r="498" spans="1:5" ht="15" x14ac:dyDescent="0.25">
      <c r="A498" t="s">
        <v>327</v>
      </c>
      <c r="B498" s="31">
        <v>1012006</v>
      </c>
      <c r="C498" s="31"/>
      <c r="D498" s="31"/>
      <c r="E498" s="31"/>
    </row>
    <row r="499" spans="1:5" ht="15" x14ac:dyDescent="0.25">
      <c r="A499" t="s">
        <v>550</v>
      </c>
      <c r="B499" s="31">
        <v>12693</v>
      </c>
      <c r="C499" s="31"/>
      <c r="D499" s="31"/>
      <c r="E499" s="31"/>
    </row>
    <row r="500" spans="1:5" ht="15" x14ac:dyDescent="0.25">
      <c r="A500" t="s">
        <v>328</v>
      </c>
      <c r="B500" s="31">
        <v>1413342</v>
      </c>
      <c r="C500" s="31"/>
      <c r="D500" s="31"/>
      <c r="E500" s="31"/>
    </row>
    <row r="501" spans="1:5" ht="15" x14ac:dyDescent="0.25">
      <c r="A501" t="s">
        <v>329</v>
      </c>
      <c r="B501" s="31">
        <v>1270911</v>
      </c>
      <c r="C501" s="31"/>
      <c r="D501" s="31"/>
      <c r="E501" s="31"/>
    </row>
    <row r="502" spans="1:5" ht="15" x14ac:dyDescent="0.25">
      <c r="A502" t="s">
        <v>551</v>
      </c>
      <c r="B502" s="31">
        <v>8641</v>
      </c>
      <c r="C502" s="31"/>
      <c r="D502" s="31"/>
      <c r="E502" s="31"/>
    </row>
    <row r="503" spans="1:5" ht="15" x14ac:dyDescent="0.25">
      <c r="A503" t="s">
        <v>330</v>
      </c>
      <c r="B503" s="31">
        <v>754942</v>
      </c>
      <c r="C503" s="31"/>
      <c r="D503" s="31"/>
      <c r="E503" s="31"/>
    </row>
    <row r="504" spans="1:5" ht="15" x14ac:dyDescent="0.25">
      <c r="A504" t="s">
        <v>331</v>
      </c>
      <c r="B504" s="31">
        <v>723070</v>
      </c>
      <c r="C504" s="31"/>
      <c r="D504" s="31"/>
      <c r="E504" s="31"/>
    </row>
    <row r="505" spans="1:5" ht="15" x14ac:dyDescent="0.25">
      <c r="A505" t="s">
        <v>332</v>
      </c>
      <c r="B505" s="31">
        <v>2184759</v>
      </c>
      <c r="C505" s="31"/>
      <c r="D505" s="31"/>
      <c r="E505" s="31"/>
    </row>
    <row r="506" spans="1:5" ht="15" x14ac:dyDescent="0.25">
      <c r="A506" t="s">
        <v>333</v>
      </c>
      <c r="B506" s="31">
        <v>1788797</v>
      </c>
      <c r="C506" s="31"/>
      <c r="D506" s="31"/>
      <c r="E506" s="31"/>
    </row>
    <row r="507" spans="1:5" ht="15" x14ac:dyDescent="0.25">
      <c r="A507" t="s">
        <v>334</v>
      </c>
      <c r="B507" s="31">
        <v>1892323</v>
      </c>
      <c r="C507" s="31"/>
      <c r="D507" s="31"/>
      <c r="E507" s="31"/>
    </row>
    <row r="508" spans="1:5" ht="15" x14ac:dyDescent="0.25">
      <c r="A508" t="s">
        <v>335</v>
      </c>
      <c r="B508" s="31">
        <v>1425859</v>
      </c>
      <c r="C508" s="31"/>
      <c r="D508" s="31"/>
      <c r="E508" s="31"/>
    </row>
    <row r="509" spans="1:5" ht="15" x14ac:dyDescent="0.25">
      <c r="A509"/>
      <c r="B509" s="31"/>
      <c r="C509" s="31"/>
      <c r="D509" s="31"/>
      <c r="E509" s="31"/>
    </row>
    <row r="510" spans="1:5" ht="15" x14ac:dyDescent="0.25">
      <c r="A510" s="18" t="s">
        <v>336</v>
      </c>
      <c r="B510" s="28">
        <v>8839098</v>
      </c>
      <c r="C510" s="28"/>
      <c r="D510" s="28"/>
      <c r="E510" s="28"/>
    </row>
    <row r="511" spans="1:5" ht="15" x14ac:dyDescent="0.25">
      <c r="A511" t="s">
        <v>559</v>
      </c>
      <c r="B511" s="31">
        <v>1982794</v>
      </c>
      <c r="C511" s="31"/>
      <c r="D511" s="31"/>
      <c r="E511" s="31"/>
    </row>
    <row r="512" spans="1:5" ht="15" x14ac:dyDescent="0.25">
      <c r="A512" t="s">
        <v>560</v>
      </c>
      <c r="B512" s="31">
        <v>772291</v>
      </c>
      <c r="C512" s="31"/>
      <c r="D512" s="31"/>
      <c r="E512" s="31"/>
    </row>
    <row r="513" spans="1:5" ht="15" x14ac:dyDescent="0.25">
      <c r="A513" t="s">
        <v>561</v>
      </c>
      <c r="B513" s="31">
        <v>170174</v>
      </c>
      <c r="C513" s="31"/>
      <c r="D513" s="31"/>
      <c r="E513" s="31"/>
    </row>
    <row r="514" spans="1:5" ht="15" x14ac:dyDescent="0.25">
      <c r="A514" t="s">
        <v>562</v>
      </c>
      <c r="B514" s="31">
        <v>103418</v>
      </c>
      <c r="C514" s="31"/>
      <c r="D514" s="31"/>
      <c r="E514" s="31"/>
    </row>
    <row r="515" spans="1:5" ht="15" x14ac:dyDescent="0.25">
      <c r="A515" t="s">
        <v>337</v>
      </c>
      <c r="B515" s="31">
        <v>1133412</v>
      </c>
      <c r="C515" s="31"/>
      <c r="D515" s="31"/>
      <c r="E515" s="31"/>
    </row>
    <row r="516" spans="1:5" ht="15" x14ac:dyDescent="0.25">
      <c r="A516" t="s">
        <v>338</v>
      </c>
      <c r="B516" s="31">
        <v>2280014</v>
      </c>
      <c r="C516" s="31"/>
      <c r="D516" s="31"/>
      <c r="E516" s="31"/>
    </row>
    <row r="517" spans="1:5" ht="15" x14ac:dyDescent="0.25">
      <c r="A517" t="s">
        <v>339</v>
      </c>
      <c r="B517" s="31">
        <v>2396995</v>
      </c>
      <c r="C517" s="31"/>
      <c r="D517" s="31"/>
      <c r="E517" s="31"/>
    </row>
    <row r="518" spans="1:5" ht="15" x14ac:dyDescent="0.25">
      <c r="A518"/>
      <c r="B518" s="31"/>
      <c r="C518" s="31"/>
      <c r="D518" s="31"/>
      <c r="E518" s="31"/>
    </row>
    <row r="519" spans="1:5" ht="15" x14ac:dyDescent="0.25">
      <c r="A519" s="18" t="s">
        <v>34</v>
      </c>
      <c r="B519" s="28">
        <v>2113766</v>
      </c>
      <c r="C519" s="28"/>
      <c r="D519" s="28"/>
      <c r="E519" s="28"/>
    </row>
    <row r="520" spans="1:5" ht="15" x14ac:dyDescent="0.25">
      <c r="A520" t="s">
        <v>340</v>
      </c>
      <c r="B520" s="31">
        <v>1043023</v>
      </c>
      <c r="C520" s="31"/>
      <c r="D520" s="31"/>
      <c r="E520" s="31"/>
    </row>
    <row r="521" spans="1:5" ht="15" x14ac:dyDescent="0.25">
      <c r="A521" t="s">
        <v>341</v>
      </c>
      <c r="B521" s="31">
        <v>1070743</v>
      </c>
      <c r="C521" s="31"/>
      <c r="D521" s="31"/>
      <c r="E521" s="31"/>
    </row>
    <row r="522" spans="1:5" ht="15" x14ac:dyDescent="0.25">
      <c r="A522"/>
      <c r="B522" s="31"/>
      <c r="C522" s="31"/>
      <c r="D522" s="31"/>
      <c r="E522" s="31"/>
    </row>
    <row r="523" spans="1:5" ht="15" x14ac:dyDescent="0.25">
      <c r="A523" s="18" t="s">
        <v>30</v>
      </c>
      <c r="B523" s="28">
        <v>7827753</v>
      </c>
      <c r="C523" s="28"/>
      <c r="D523" s="28"/>
      <c r="E523" s="28"/>
    </row>
    <row r="524" spans="1:5" ht="15" x14ac:dyDescent="0.25">
      <c r="A524" t="s">
        <v>544</v>
      </c>
      <c r="B524" s="31">
        <v>1091</v>
      </c>
      <c r="C524" s="31"/>
      <c r="D524" s="31"/>
      <c r="E524" s="31"/>
    </row>
    <row r="525" spans="1:5" ht="15" x14ac:dyDescent="0.25">
      <c r="A525" t="s">
        <v>546</v>
      </c>
      <c r="B525" s="31">
        <v>1130519</v>
      </c>
      <c r="C525" s="31"/>
      <c r="D525" s="31"/>
      <c r="E525" s="31"/>
    </row>
    <row r="526" spans="1:5" ht="15" x14ac:dyDescent="0.25">
      <c r="A526" t="s">
        <v>342</v>
      </c>
      <c r="B526" s="31">
        <v>2154761</v>
      </c>
      <c r="C526" s="31"/>
      <c r="D526" s="31"/>
      <c r="E526" s="31"/>
    </row>
    <row r="527" spans="1:5" ht="15" x14ac:dyDescent="0.25">
      <c r="A527" t="s">
        <v>343</v>
      </c>
      <c r="B527" s="31">
        <v>786366</v>
      </c>
      <c r="C527" s="31"/>
      <c r="D527" s="31"/>
      <c r="E527" s="31"/>
    </row>
    <row r="528" spans="1:5" ht="15" x14ac:dyDescent="0.25">
      <c r="A528" t="s">
        <v>344</v>
      </c>
      <c r="B528" s="31">
        <v>1080649</v>
      </c>
      <c r="C528" s="31"/>
      <c r="D528" s="31"/>
      <c r="E528" s="31"/>
    </row>
    <row r="529" spans="1:5" ht="15" x14ac:dyDescent="0.25">
      <c r="A529" t="s">
        <v>345</v>
      </c>
      <c r="B529" s="31">
        <v>1275313</v>
      </c>
      <c r="C529" s="31"/>
      <c r="D529" s="31"/>
      <c r="E529" s="31"/>
    </row>
    <row r="530" spans="1:5" ht="15" x14ac:dyDescent="0.25">
      <c r="A530" t="s">
        <v>553</v>
      </c>
      <c r="B530" s="31">
        <v>1399054</v>
      </c>
      <c r="C530" s="31"/>
      <c r="D530" s="31"/>
      <c r="E530" s="31"/>
    </row>
    <row r="531" spans="1:5" ht="15" x14ac:dyDescent="0.25">
      <c r="A531"/>
      <c r="B531" s="31"/>
      <c r="C531" s="31"/>
      <c r="D531" s="31"/>
      <c r="E531" s="31"/>
    </row>
    <row r="532" spans="1:5" ht="15" x14ac:dyDescent="0.25">
      <c r="A532" s="18" t="s">
        <v>346</v>
      </c>
      <c r="B532" s="28">
        <v>4697727</v>
      </c>
      <c r="C532" s="28"/>
      <c r="D532" s="28"/>
      <c r="E532" s="28"/>
    </row>
    <row r="533" spans="1:5" ht="15" x14ac:dyDescent="0.25">
      <c r="A533" t="s">
        <v>347</v>
      </c>
      <c r="B533" s="31">
        <v>1823443</v>
      </c>
      <c r="C533" s="31"/>
      <c r="D533" s="31"/>
      <c r="E533" s="31"/>
    </row>
    <row r="534" spans="1:5" ht="15" x14ac:dyDescent="0.25">
      <c r="A534" t="s">
        <v>348</v>
      </c>
      <c r="B534" s="31">
        <v>1033855</v>
      </c>
      <c r="C534" s="31"/>
      <c r="D534" s="31"/>
      <c r="E534" s="31"/>
    </row>
    <row r="535" spans="1:5" ht="15" x14ac:dyDescent="0.25">
      <c r="A535" t="s">
        <v>349</v>
      </c>
      <c r="B535" s="31">
        <v>1840429</v>
      </c>
      <c r="C535" s="31"/>
      <c r="D535" s="31"/>
      <c r="E535" s="31"/>
    </row>
    <row r="536" spans="1:5" ht="15" x14ac:dyDescent="0.25">
      <c r="A536"/>
      <c r="B536" s="31"/>
      <c r="C536" s="31"/>
      <c r="D536" s="31"/>
      <c r="E536" s="31"/>
    </row>
    <row r="537" spans="1:5" ht="15" x14ac:dyDescent="0.25">
      <c r="A537" s="18" t="s">
        <v>350</v>
      </c>
      <c r="B537" s="28">
        <v>1034420</v>
      </c>
      <c r="C537" s="28"/>
      <c r="D537" s="28"/>
      <c r="E537" s="28"/>
    </row>
    <row r="538" spans="1:5" ht="15" x14ac:dyDescent="0.25">
      <c r="A538" t="s">
        <v>351</v>
      </c>
      <c r="B538" s="31">
        <v>748352</v>
      </c>
      <c r="C538" s="31"/>
      <c r="D538" s="31"/>
      <c r="E538" s="31"/>
    </row>
    <row r="539" spans="1:5" ht="15" x14ac:dyDescent="0.25">
      <c r="A539" t="s">
        <v>552</v>
      </c>
      <c r="B539" s="31">
        <v>286068</v>
      </c>
      <c r="C539" s="31"/>
      <c r="D539" s="31"/>
      <c r="E539" s="31"/>
    </row>
    <row r="540" spans="1:5" ht="15" x14ac:dyDescent="0.25">
      <c r="A540"/>
      <c r="B540" s="31"/>
      <c r="C540" s="31"/>
      <c r="D540" s="31"/>
      <c r="E540" s="31"/>
    </row>
    <row r="541" spans="1:5" ht="15" x14ac:dyDescent="0.25">
      <c r="A541" s="18" t="s">
        <v>352</v>
      </c>
      <c r="B541" s="28">
        <v>1207762</v>
      </c>
      <c r="C541" s="28"/>
      <c r="D541" s="28"/>
      <c r="E541" s="28"/>
    </row>
    <row r="542" spans="1:5" ht="15" x14ac:dyDescent="0.25">
      <c r="A542" t="s">
        <v>353</v>
      </c>
      <c r="B542" s="31">
        <v>1207762</v>
      </c>
      <c r="C542" s="31"/>
      <c r="D542" s="31"/>
      <c r="E542" s="31"/>
    </row>
    <row r="543" spans="1:5" ht="15" x14ac:dyDescent="0.25">
      <c r="A543"/>
      <c r="B543" s="31"/>
      <c r="C543" s="31"/>
      <c r="D543" s="31"/>
      <c r="E543" s="31"/>
    </row>
    <row r="544" spans="1:5" ht="15" x14ac:dyDescent="0.25">
      <c r="A544" s="18" t="s">
        <v>13</v>
      </c>
      <c r="B544" s="28">
        <v>4337861</v>
      </c>
      <c r="C544" s="28"/>
      <c r="D544" s="28"/>
      <c r="E544" s="28"/>
    </row>
    <row r="545" spans="1:5" ht="15" x14ac:dyDescent="0.25">
      <c r="A545" t="s">
        <v>555</v>
      </c>
      <c r="B545" s="31">
        <v>1218940</v>
      </c>
      <c r="C545" s="31"/>
      <c r="D545" s="31"/>
      <c r="E545" s="31"/>
    </row>
    <row r="546" spans="1:5" ht="15" x14ac:dyDescent="0.25">
      <c r="A546" t="s">
        <v>354</v>
      </c>
      <c r="B546" s="31">
        <v>2304939</v>
      </c>
      <c r="C546" s="31"/>
      <c r="D546" s="31"/>
      <c r="E546" s="31"/>
    </row>
    <row r="547" spans="1:5" ht="15" x14ac:dyDescent="0.25">
      <c r="A547" t="s">
        <v>556</v>
      </c>
      <c r="B547" s="31">
        <v>813982</v>
      </c>
      <c r="C547" s="31"/>
      <c r="D547" s="31"/>
      <c r="E547" s="31"/>
    </row>
    <row r="548" spans="1:5" ht="15" x14ac:dyDescent="0.25">
      <c r="A548"/>
      <c r="B548" s="31"/>
      <c r="C548" s="31"/>
      <c r="D548" s="31"/>
      <c r="E548" s="31"/>
    </row>
    <row r="549" spans="1:5" ht="15" x14ac:dyDescent="0.25">
      <c r="A549" s="18" t="s">
        <v>39</v>
      </c>
      <c r="B549" s="28">
        <v>5112179</v>
      </c>
      <c r="C549" s="28"/>
      <c r="D549" s="28"/>
      <c r="E549" s="28"/>
    </row>
    <row r="550" spans="1:5" ht="15" x14ac:dyDescent="0.25">
      <c r="A550" t="s">
        <v>563</v>
      </c>
      <c r="B550" s="31">
        <v>11134</v>
      </c>
      <c r="C550" s="31"/>
      <c r="D550" s="31"/>
      <c r="E550" s="31"/>
    </row>
    <row r="551" spans="1:5" ht="15" x14ac:dyDescent="0.25">
      <c r="A551" t="s">
        <v>355</v>
      </c>
      <c r="B551" s="31">
        <v>1568856</v>
      </c>
      <c r="C551" s="31"/>
      <c r="D551" s="31"/>
      <c r="E551" s="31"/>
    </row>
    <row r="552" spans="1:5" ht="15" x14ac:dyDescent="0.25">
      <c r="A552" t="s">
        <v>356</v>
      </c>
      <c r="B552" s="31">
        <v>1225714</v>
      </c>
      <c r="C552" s="31"/>
      <c r="D552" s="31"/>
      <c r="E552" s="31"/>
    </row>
    <row r="553" spans="1:5" ht="15" x14ac:dyDescent="0.25">
      <c r="A553" t="s">
        <v>357</v>
      </c>
      <c r="B553" s="31">
        <v>2306475</v>
      </c>
      <c r="C553" s="31"/>
      <c r="D553" s="31"/>
      <c r="E553" s="31"/>
    </row>
    <row r="554" spans="1:5" ht="15" x14ac:dyDescent="0.25">
      <c r="A554"/>
      <c r="B554" s="31"/>
      <c r="C554" s="31"/>
      <c r="D554" s="31"/>
      <c r="E554" s="31"/>
    </row>
    <row r="555" spans="1:5" ht="15" x14ac:dyDescent="0.25">
      <c r="A555" s="18" t="s">
        <v>358</v>
      </c>
      <c r="B555" s="28">
        <v>5217651</v>
      </c>
      <c r="C555" s="28"/>
      <c r="D555" s="28"/>
      <c r="E555" s="28"/>
    </row>
    <row r="556" spans="1:5" ht="15" x14ac:dyDescent="0.25">
      <c r="A556" t="s">
        <v>359</v>
      </c>
      <c r="B556" s="31">
        <v>724860</v>
      </c>
      <c r="C556" s="31"/>
      <c r="D556" s="31"/>
      <c r="E556" s="31"/>
    </row>
    <row r="557" spans="1:5" ht="15" x14ac:dyDescent="0.25">
      <c r="A557" t="s">
        <v>360</v>
      </c>
      <c r="B557" s="31">
        <v>2035611</v>
      </c>
      <c r="C557" s="31"/>
      <c r="D557" s="31"/>
      <c r="E557" s="31"/>
    </row>
    <row r="558" spans="1:5" ht="15" x14ac:dyDescent="0.25">
      <c r="A558" t="s">
        <v>361</v>
      </c>
      <c r="B558" s="31">
        <v>764111</v>
      </c>
      <c r="C558" s="31"/>
      <c r="D558" s="31"/>
      <c r="E558" s="31"/>
    </row>
    <row r="559" spans="1:5" ht="15" x14ac:dyDescent="0.25">
      <c r="A559" t="s">
        <v>362</v>
      </c>
      <c r="B559" s="31">
        <v>1693069</v>
      </c>
      <c r="C559" s="31"/>
      <c r="D559" s="31"/>
      <c r="E559" s="31"/>
    </row>
    <row r="560" spans="1:5" ht="15" x14ac:dyDescent="0.25">
      <c r="A560"/>
      <c r="B560" s="31"/>
      <c r="C560" s="31"/>
      <c r="D560" s="31"/>
      <c r="E560" s="31"/>
    </row>
    <row r="561" spans="1:5" ht="15" x14ac:dyDescent="0.25">
      <c r="A561" s="18" t="s">
        <v>40</v>
      </c>
      <c r="B561" s="28">
        <v>14503194</v>
      </c>
      <c r="C561" s="28"/>
      <c r="D561" s="28"/>
      <c r="E561" s="28"/>
    </row>
    <row r="562" spans="1:5" ht="15" x14ac:dyDescent="0.25">
      <c r="A562" t="s">
        <v>564</v>
      </c>
      <c r="B562" s="31">
        <v>3516306</v>
      </c>
      <c r="C562" s="31"/>
      <c r="D562" s="31"/>
      <c r="E562" s="31"/>
    </row>
    <row r="563" spans="1:5" ht="15" x14ac:dyDescent="0.25">
      <c r="A563" t="s">
        <v>541</v>
      </c>
      <c r="B563" s="31">
        <v>162445</v>
      </c>
      <c r="C563" s="31"/>
      <c r="D563" s="31"/>
      <c r="E563" s="31"/>
    </row>
    <row r="564" spans="1:5" ht="15" x14ac:dyDescent="0.25">
      <c r="A564" t="s">
        <v>363</v>
      </c>
      <c r="B564" s="31">
        <v>1278198</v>
      </c>
      <c r="C564" s="31"/>
      <c r="D564" s="31"/>
      <c r="E564" s="31"/>
    </row>
    <row r="565" spans="1:5" ht="15" x14ac:dyDescent="0.25">
      <c r="A565" t="s">
        <v>364</v>
      </c>
      <c r="B565" s="31">
        <v>1172189</v>
      </c>
      <c r="C565" s="31"/>
      <c r="D565" s="31"/>
      <c r="E565" s="31"/>
    </row>
    <row r="566" spans="1:5" ht="15" x14ac:dyDescent="0.25">
      <c r="A566" t="s">
        <v>365</v>
      </c>
      <c r="B566" s="31">
        <v>1899223</v>
      </c>
      <c r="C566" s="31"/>
      <c r="D566" s="31"/>
      <c r="E566" s="31"/>
    </row>
    <row r="567" spans="1:5" ht="15" x14ac:dyDescent="0.25">
      <c r="A567" t="s">
        <v>366</v>
      </c>
      <c r="B567" s="31">
        <v>987851</v>
      </c>
      <c r="C567" s="31"/>
      <c r="D567" s="31"/>
      <c r="E567" s="31"/>
    </row>
    <row r="568" spans="1:5" ht="15" x14ac:dyDescent="0.25">
      <c r="A568" t="s">
        <v>367</v>
      </c>
      <c r="B568" s="31">
        <v>1107711</v>
      </c>
      <c r="C568" s="31"/>
      <c r="D568" s="31"/>
      <c r="E568" s="31"/>
    </row>
    <row r="569" spans="1:5" ht="15" x14ac:dyDescent="0.25">
      <c r="A569" t="s">
        <v>368</v>
      </c>
      <c r="B569" s="31">
        <v>1089352</v>
      </c>
      <c r="C569" s="31"/>
      <c r="D569" s="31"/>
      <c r="E569" s="31"/>
    </row>
    <row r="570" spans="1:5" ht="15" x14ac:dyDescent="0.25">
      <c r="A570" t="s">
        <v>369</v>
      </c>
      <c r="B570" s="31">
        <v>2264495</v>
      </c>
      <c r="C570" s="31"/>
      <c r="D570" s="31"/>
      <c r="E570" s="31"/>
    </row>
    <row r="571" spans="1:5" ht="15" x14ac:dyDescent="0.25">
      <c r="A571" t="s">
        <v>370</v>
      </c>
      <c r="B571" s="31">
        <v>1025424</v>
      </c>
      <c r="C571" s="31"/>
      <c r="D571" s="31"/>
      <c r="E571" s="31"/>
    </row>
    <row r="572" spans="1:5" ht="15" x14ac:dyDescent="0.25">
      <c r="A572"/>
      <c r="B572" s="31"/>
      <c r="C572" s="31"/>
      <c r="D572" s="31"/>
      <c r="E572" s="31"/>
    </row>
    <row r="573" spans="1:5" ht="15" x14ac:dyDescent="0.25">
      <c r="A573" s="18" t="s">
        <v>15</v>
      </c>
      <c r="B573" s="28">
        <v>12794994</v>
      </c>
      <c r="C573" s="28"/>
      <c r="D573" s="28"/>
      <c r="E573" s="28"/>
    </row>
    <row r="574" spans="1:5" s="37" customFormat="1" ht="15" x14ac:dyDescent="0.25">
      <c r="A574" s="37" t="s">
        <v>371</v>
      </c>
      <c r="B574" s="35">
        <v>2016308</v>
      </c>
      <c r="C574" s="35"/>
      <c r="D574" s="35"/>
      <c r="E574" s="35"/>
    </row>
    <row r="575" spans="1:5" ht="15" x14ac:dyDescent="0.25">
      <c r="A575" t="s">
        <v>565</v>
      </c>
      <c r="B575" s="31">
        <v>2217498</v>
      </c>
      <c r="C575" s="31"/>
      <c r="D575" s="31"/>
      <c r="E575" s="31"/>
    </row>
    <row r="576" spans="1:5" ht="15" x14ac:dyDescent="0.25">
      <c r="A576" t="s">
        <v>372</v>
      </c>
      <c r="B576" s="31">
        <v>792248</v>
      </c>
      <c r="C576" s="31"/>
      <c r="D576" s="31"/>
      <c r="E576" s="31"/>
    </row>
    <row r="577" spans="1:5" ht="15" x14ac:dyDescent="0.25">
      <c r="A577" t="s">
        <v>373</v>
      </c>
      <c r="B577" s="31">
        <v>1800755</v>
      </c>
      <c r="C577" s="31"/>
      <c r="D577" s="31"/>
      <c r="E577" s="31"/>
    </row>
    <row r="578" spans="1:5" ht="15" x14ac:dyDescent="0.25">
      <c r="A578" t="s">
        <v>374</v>
      </c>
      <c r="B578" s="31">
        <v>2726568</v>
      </c>
      <c r="C578" s="31"/>
      <c r="D578" s="31"/>
      <c r="E578" s="31"/>
    </row>
    <row r="579" spans="1:5" ht="15" x14ac:dyDescent="0.25">
      <c r="A579" t="s">
        <v>375</v>
      </c>
      <c r="B579" s="31">
        <v>1436837</v>
      </c>
      <c r="C579" s="31"/>
      <c r="D579" s="31"/>
      <c r="E579" s="31"/>
    </row>
    <row r="580" spans="1:5" ht="15" x14ac:dyDescent="0.25">
      <c r="A580" t="s">
        <v>376</v>
      </c>
      <c r="B580" s="31">
        <v>633921</v>
      </c>
      <c r="C580" s="31"/>
      <c r="D580" s="31"/>
      <c r="E580" s="31"/>
    </row>
    <row r="581" spans="1:5" ht="15" x14ac:dyDescent="0.25">
      <c r="A581" t="s">
        <v>377</v>
      </c>
      <c r="B581" s="31">
        <v>1170859</v>
      </c>
      <c r="C581" s="31"/>
      <c r="D581" s="31"/>
      <c r="E581" s="31"/>
    </row>
    <row r="582" spans="1:5" ht="15" x14ac:dyDescent="0.25">
      <c r="A582"/>
      <c r="B582" s="31"/>
      <c r="C582" s="31"/>
      <c r="D582" s="31"/>
      <c r="E582" s="31"/>
    </row>
    <row r="583" spans="1:5" ht="15" x14ac:dyDescent="0.25">
      <c r="A583" s="18" t="s">
        <v>378</v>
      </c>
      <c r="B583" s="28">
        <v>5025094</v>
      </c>
      <c r="C583" s="28"/>
      <c r="D583" s="28"/>
      <c r="E583" s="28"/>
    </row>
    <row r="584" spans="1:5" ht="15" x14ac:dyDescent="0.25">
      <c r="A584" t="s">
        <v>379</v>
      </c>
      <c r="B584" s="31">
        <v>1480118</v>
      </c>
      <c r="C584" s="31"/>
      <c r="D584" s="31"/>
      <c r="E584" s="31"/>
    </row>
    <row r="585" spans="1:5" ht="15" x14ac:dyDescent="0.25">
      <c r="A585" t="s">
        <v>560</v>
      </c>
      <c r="B585" s="31">
        <v>2454435</v>
      </c>
      <c r="C585" s="31"/>
      <c r="D585" s="31"/>
      <c r="E585" s="31"/>
    </row>
    <row r="586" spans="1:5" ht="15" x14ac:dyDescent="0.25">
      <c r="A586" t="s">
        <v>561</v>
      </c>
      <c r="B586" s="31">
        <v>1090541</v>
      </c>
      <c r="C586" s="31"/>
      <c r="D586" s="31"/>
      <c r="E586" s="31"/>
    </row>
    <row r="587" spans="1:5" ht="15" x14ac:dyDescent="0.25">
      <c r="A587"/>
      <c r="B587" s="31"/>
      <c r="C587" s="31"/>
      <c r="D587" s="31"/>
      <c r="E587" s="31"/>
    </row>
    <row r="588" spans="1:5" ht="15" x14ac:dyDescent="0.25">
      <c r="A588" s="18" t="s">
        <v>20</v>
      </c>
      <c r="B588" s="28">
        <v>9808979</v>
      </c>
      <c r="C588" s="28"/>
      <c r="D588" s="28"/>
      <c r="E588" s="28"/>
    </row>
    <row r="589" spans="1:5" ht="15" x14ac:dyDescent="0.25">
      <c r="A589" t="s">
        <v>380</v>
      </c>
      <c r="B589" s="31">
        <v>986769</v>
      </c>
      <c r="C589" s="31"/>
      <c r="D589" s="31"/>
      <c r="E589" s="31"/>
    </row>
    <row r="590" spans="1:5" ht="15" x14ac:dyDescent="0.25">
      <c r="A590" t="s">
        <v>381</v>
      </c>
      <c r="B590" s="31">
        <v>2690121</v>
      </c>
      <c r="C590" s="31"/>
      <c r="D590" s="31"/>
      <c r="E590" s="31"/>
    </row>
    <row r="591" spans="1:5" ht="15" x14ac:dyDescent="0.25">
      <c r="A591" t="s">
        <v>382</v>
      </c>
      <c r="B591" s="31">
        <v>1038230</v>
      </c>
      <c r="C591" s="31"/>
      <c r="D591" s="31"/>
      <c r="E591" s="31"/>
    </row>
    <row r="592" spans="1:5" ht="15" x14ac:dyDescent="0.25">
      <c r="A592" t="s">
        <v>383</v>
      </c>
      <c r="B592" s="31">
        <v>1422207</v>
      </c>
      <c r="C592" s="31"/>
      <c r="D592" s="31"/>
      <c r="E592" s="31"/>
    </row>
    <row r="593" spans="1:5" ht="15" x14ac:dyDescent="0.25">
      <c r="A593" t="s">
        <v>384</v>
      </c>
      <c r="B593" s="31">
        <v>1331853</v>
      </c>
      <c r="C593" s="31"/>
      <c r="D593" s="31"/>
      <c r="E593" s="31"/>
    </row>
    <row r="594" spans="1:5" ht="15" x14ac:dyDescent="0.25">
      <c r="A594" t="s">
        <v>566</v>
      </c>
      <c r="B594" s="31">
        <v>107488</v>
      </c>
      <c r="C594" s="31"/>
      <c r="D594" s="31"/>
      <c r="E594" s="31"/>
    </row>
    <row r="595" spans="1:5" ht="15" x14ac:dyDescent="0.25">
      <c r="A595" t="s">
        <v>385</v>
      </c>
      <c r="B595" s="31">
        <v>1258675</v>
      </c>
      <c r="C595" s="31"/>
      <c r="D595" s="31"/>
      <c r="E595" s="31"/>
    </row>
    <row r="596" spans="1:5" ht="15" x14ac:dyDescent="0.25">
      <c r="A596" t="s">
        <v>567</v>
      </c>
      <c r="B596" s="31">
        <v>535725</v>
      </c>
      <c r="C596" s="31"/>
      <c r="D596" s="31"/>
      <c r="E596" s="31"/>
    </row>
    <row r="597" spans="1:5" ht="15" x14ac:dyDescent="0.25">
      <c r="A597" t="s">
        <v>568</v>
      </c>
      <c r="B597" s="31">
        <v>437911</v>
      </c>
      <c r="C597" s="31"/>
      <c r="D597" s="31"/>
      <c r="E597" s="31"/>
    </row>
    <row r="598" spans="1:5" ht="15" x14ac:dyDescent="0.25">
      <c r="A598"/>
      <c r="B598" s="31"/>
      <c r="C598" s="31"/>
      <c r="D598" s="31"/>
      <c r="E598" s="31"/>
    </row>
    <row r="599" spans="1:5" ht="15" x14ac:dyDescent="0.25">
      <c r="A599" s="18" t="s">
        <v>386</v>
      </c>
      <c r="B599" s="28">
        <v>3271903</v>
      </c>
      <c r="C599" s="28"/>
      <c r="D599" s="28"/>
      <c r="E599" s="28"/>
    </row>
    <row r="600" spans="1:5" ht="15" x14ac:dyDescent="0.25">
      <c r="A600" t="s">
        <v>539</v>
      </c>
      <c r="B600" s="31">
        <v>33507</v>
      </c>
      <c r="C600" s="31"/>
      <c r="D600" s="31"/>
      <c r="E600" s="31"/>
    </row>
    <row r="601" spans="1:5" ht="15" x14ac:dyDescent="0.25">
      <c r="A601" t="s">
        <v>387</v>
      </c>
      <c r="B601" s="31">
        <v>1519816</v>
      </c>
      <c r="C601" s="31"/>
      <c r="D601" s="31"/>
      <c r="E601" s="31"/>
    </row>
    <row r="602" spans="1:5" ht="15" x14ac:dyDescent="0.25">
      <c r="A602" t="s">
        <v>388</v>
      </c>
      <c r="B602" s="31">
        <v>1718580</v>
      </c>
      <c r="C602" s="31"/>
      <c r="D602" s="31"/>
      <c r="E602" s="31"/>
    </row>
    <row r="603" spans="1:5" ht="15" x14ac:dyDescent="0.25">
      <c r="A603"/>
      <c r="B603" s="31"/>
      <c r="C603" s="31"/>
      <c r="D603" s="31"/>
      <c r="E603" s="31"/>
    </row>
    <row r="604" spans="1:5" ht="15" x14ac:dyDescent="0.25">
      <c r="A604" s="18" t="s">
        <v>47</v>
      </c>
      <c r="B604" s="28">
        <v>8147994</v>
      </c>
      <c r="C604" s="28"/>
      <c r="D604" s="28"/>
      <c r="E604" s="28"/>
    </row>
    <row r="605" spans="1:5" ht="15" x14ac:dyDescent="0.25">
      <c r="A605" t="s">
        <v>389</v>
      </c>
      <c r="B605" s="31">
        <v>967788</v>
      </c>
      <c r="C605" s="31"/>
      <c r="D605" s="31"/>
      <c r="E605" s="31"/>
    </row>
    <row r="606" spans="1:5" ht="15" x14ac:dyDescent="0.25">
      <c r="A606" t="s">
        <v>390</v>
      </c>
      <c r="B606" s="31">
        <v>1320286</v>
      </c>
      <c r="C606" s="31"/>
      <c r="D606" s="31"/>
      <c r="E606" s="31"/>
    </row>
    <row r="607" spans="1:5" ht="15" x14ac:dyDescent="0.25">
      <c r="A607" t="s">
        <v>391</v>
      </c>
      <c r="B607" s="31">
        <v>2200195</v>
      </c>
      <c r="C607" s="31"/>
      <c r="D607" s="31"/>
      <c r="E607" s="31"/>
    </row>
    <row r="608" spans="1:5" ht="15" x14ac:dyDescent="0.25">
      <c r="A608" t="s">
        <v>392</v>
      </c>
      <c r="B608" s="31">
        <v>781782</v>
      </c>
      <c r="C608" s="31"/>
      <c r="D608" s="31"/>
      <c r="E608" s="31"/>
    </row>
    <row r="609" spans="1:5" ht="15" x14ac:dyDescent="0.25">
      <c r="A609" t="s">
        <v>569</v>
      </c>
      <c r="B609" s="31">
        <v>44311</v>
      </c>
      <c r="C609" s="31"/>
      <c r="D609" s="31"/>
      <c r="E609" s="31"/>
    </row>
    <row r="610" spans="1:5" ht="15" x14ac:dyDescent="0.25">
      <c r="A610" t="s">
        <v>393</v>
      </c>
      <c r="B610" s="31">
        <v>2631655</v>
      </c>
      <c r="C610" s="31"/>
      <c r="D610" s="31"/>
      <c r="E610" s="31"/>
    </row>
    <row r="611" spans="1:5" ht="15" x14ac:dyDescent="0.25">
      <c r="A611" t="s">
        <v>570</v>
      </c>
      <c r="B611" s="31">
        <v>201977</v>
      </c>
      <c r="C611" s="31"/>
      <c r="D611" s="31"/>
      <c r="E611" s="31"/>
    </row>
    <row r="612" spans="1:5" ht="15" x14ac:dyDescent="0.25">
      <c r="A612"/>
      <c r="B612" s="31"/>
      <c r="C612" s="31"/>
      <c r="D612" s="31"/>
      <c r="E612" s="31"/>
    </row>
    <row r="613" spans="1:5" ht="15" x14ac:dyDescent="0.25">
      <c r="A613" s="18" t="s">
        <v>44</v>
      </c>
      <c r="B613" s="28">
        <v>21316189</v>
      </c>
      <c r="C613" s="28"/>
      <c r="D613" s="28"/>
      <c r="E613" s="28"/>
    </row>
    <row r="614" spans="1:5" ht="15" x14ac:dyDescent="0.25">
      <c r="A614" t="s">
        <v>394</v>
      </c>
      <c r="B614" s="31">
        <v>1269275</v>
      </c>
      <c r="C614" s="31"/>
      <c r="D614" s="31"/>
      <c r="E614" s="31"/>
    </row>
    <row r="615" spans="1:5" ht="15" x14ac:dyDescent="0.25">
      <c r="A615" t="s">
        <v>564</v>
      </c>
      <c r="B615" s="31">
        <v>44589</v>
      </c>
      <c r="C615" s="31"/>
      <c r="D615" s="31"/>
      <c r="E615" s="31"/>
    </row>
    <row r="616" spans="1:5" ht="15" x14ac:dyDescent="0.25">
      <c r="A616" t="s">
        <v>395</v>
      </c>
      <c r="B616" s="31">
        <v>763141</v>
      </c>
      <c r="C616" s="31"/>
      <c r="D616" s="31"/>
      <c r="E616" s="31"/>
    </row>
    <row r="617" spans="1:5" ht="15" x14ac:dyDescent="0.25">
      <c r="A617" t="s">
        <v>396</v>
      </c>
      <c r="B617" s="31">
        <v>667481</v>
      </c>
      <c r="C617" s="31"/>
      <c r="D617" s="31"/>
      <c r="E617" s="31"/>
    </row>
    <row r="618" spans="1:5" ht="15" x14ac:dyDescent="0.25">
      <c r="A618" t="s">
        <v>557</v>
      </c>
      <c r="B618" s="31">
        <v>436</v>
      </c>
      <c r="C618" s="31"/>
      <c r="D618" s="31"/>
      <c r="E618" s="31"/>
    </row>
    <row r="619" spans="1:5" ht="15" x14ac:dyDescent="0.25">
      <c r="A619" t="s">
        <v>563</v>
      </c>
      <c r="B619" s="31">
        <v>1855364</v>
      </c>
      <c r="C619" s="31"/>
      <c r="D619" s="31"/>
      <c r="E619" s="31"/>
    </row>
    <row r="620" spans="1:5" ht="15" x14ac:dyDescent="0.25">
      <c r="A620" t="s">
        <v>397</v>
      </c>
      <c r="B620" s="31">
        <v>3900496</v>
      </c>
      <c r="C620" s="31"/>
      <c r="D620" s="31"/>
      <c r="E620" s="31"/>
    </row>
    <row r="621" spans="1:5" ht="15" x14ac:dyDescent="0.25">
      <c r="A621" t="s">
        <v>558</v>
      </c>
      <c r="B621" s="31">
        <v>124864</v>
      </c>
      <c r="C621" s="31"/>
      <c r="D621" s="31"/>
      <c r="E621" s="31"/>
    </row>
    <row r="622" spans="1:5" ht="15" x14ac:dyDescent="0.25">
      <c r="A622" t="s">
        <v>398</v>
      </c>
      <c r="B622" s="31">
        <v>968114</v>
      </c>
      <c r="C622" s="31"/>
      <c r="D622" s="31"/>
      <c r="E622" s="31"/>
    </row>
    <row r="623" spans="1:5" ht="15" x14ac:dyDescent="0.25">
      <c r="A623" t="s">
        <v>399</v>
      </c>
      <c r="B623" s="31">
        <v>850586</v>
      </c>
      <c r="C623" s="31"/>
      <c r="D623" s="31"/>
      <c r="E623" s="31"/>
    </row>
    <row r="624" spans="1:5" ht="15" x14ac:dyDescent="0.25">
      <c r="A624" t="s">
        <v>400</v>
      </c>
      <c r="B624" s="31">
        <v>1421936</v>
      </c>
      <c r="C624" s="31"/>
      <c r="D624" s="31"/>
      <c r="E624" s="31"/>
    </row>
    <row r="625" spans="1:5" ht="15" x14ac:dyDescent="0.25">
      <c r="A625" t="s">
        <v>401</v>
      </c>
      <c r="B625" s="31">
        <v>1102768</v>
      </c>
      <c r="C625" s="31"/>
      <c r="D625" s="31"/>
      <c r="E625" s="31"/>
    </row>
    <row r="626" spans="1:5" ht="15" x14ac:dyDescent="0.25">
      <c r="A626" t="s">
        <v>402</v>
      </c>
      <c r="B626" s="31">
        <v>899615</v>
      </c>
      <c r="C626" s="31"/>
      <c r="D626" s="31"/>
      <c r="E626" s="31"/>
    </row>
    <row r="627" spans="1:5" ht="15" x14ac:dyDescent="0.25">
      <c r="A627" t="s">
        <v>403</v>
      </c>
      <c r="B627" s="31">
        <v>1376885</v>
      </c>
      <c r="C627" s="31"/>
      <c r="D627" s="31"/>
      <c r="E627" s="31"/>
    </row>
    <row r="628" spans="1:5" ht="15" x14ac:dyDescent="0.25">
      <c r="A628" t="s">
        <v>404</v>
      </c>
      <c r="B628" s="31">
        <v>2875542</v>
      </c>
      <c r="C628" s="31"/>
      <c r="D628" s="31"/>
      <c r="E628" s="31"/>
    </row>
    <row r="629" spans="1:5" ht="15" x14ac:dyDescent="0.25">
      <c r="A629" t="s">
        <v>405</v>
      </c>
      <c r="B629" s="31">
        <v>1088142</v>
      </c>
      <c r="C629" s="31"/>
      <c r="D629" s="31"/>
      <c r="E629" s="31"/>
    </row>
    <row r="630" spans="1:5" ht="15" x14ac:dyDescent="0.25">
      <c r="A630" t="s">
        <v>567</v>
      </c>
      <c r="B630" s="31">
        <v>4051</v>
      </c>
      <c r="C630" s="31"/>
      <c r="D630" s="31"/>
      <c r="E630" s="31"/>
    </row>
    <row r="631" spans="1:5" ht="15" x14ac:dyDescent="0.25">
      <c r="A631" t="s">
        <v>406</v>
      </c>
      <c r="B631" s="31">
        <v>2102904</v>
      </c>
      <c r="C631" s="31"/>
      <c r="D631" s="31"/>
      <c r="E631" s="31"/>
    </row>
    <row r="632" spans="1:5" ht="15" x14ac:dyDescent="0.25">
      <c r="A632"/>
      <c r="B632" s="31"/>
      <c r="C632" s="31"/>
      <c r="D632" s="31"/>
      <c r="E632" s="31"/>
    </row>
    <row r="633" spans="1:5" ht="15" x14ac:dyDescent="0.25">
      <c r="A633" s="18" t="s">
        <v>407</v>
      </c>
      <c r="B633" s="28">
        <v>16428612</v>
      </c>
      <c r="C633" s="28"/>
      <c r="D633" s="28"/>
      <c r="E633" s="28"/>
    </row>
    <row r="634" spans="1:5" ht="15" x14ac:dyDescent="0.25">
      <c r="A634" t="s">
        <v>408</v>
      </c>
      <c r="B634" s="31">
        <v>2071152</v>
      </c>
      <c r="C634" s="31"/>
      <c r="D634" s="31"/>
      <c r="E634" s="31"/>
    </row>
    <row r="635" spans="1:5" ht="15" x14ac:dyDescent="0.25">
      <c r="A635" t="s">
        <v>409</v>
      </c>
      <c r="B635" s="31">
        <v>2277101</v>
      </c>
      <c r="C635" s="31"/>
      <c r="D635" s="31"/>
      <c r="E635" s="31"/>
    </row>
    <row r="636" spans="1:5" ht="15" x14ac:dyDescent="0.25">
      <c r="A636" t="s">
        <v>410</v>
      </c>
      <c r="B636" s="31">
        <v>1055866</v>
      </c>
      <c r="C636" s="31"/>
      <c r="D636" s="31"/>
      <c r="E636" s="31"/>
    </row>
    <row r="637" spans="1:5" ht="15" x14ac:dyDescent="0.25">
      <c r="A637" t="s">
        <v>411</v>
      </c>
      <c r="B637" s="31">
        <v>1288475</v>
      </c>
      <c r="C637" s="31"/>
      <c r="D637" s="31"/>
      <c r="E637" s="31"/>
    </row>
    <row r="638" spans="1:5" ht="15" x14ac:dyDescent="0.25">
      <c r="A638" t="s">
        <v>412</v>
      </c>
      <c r="B638" s="31">
        <v>1212389</v>
      </c>
      <c r="C638" s="31"/>
      <c r="D638" s="31"/>
      <c r="E638" s="31"/>
    </row>
    <row r="639" spans="1:5" ht="15" x14ac:dyDescent="0.25">
      <c r="A639" t="s">
        <v>535</v>
      </c>
      <c r="B639" s="31">
        <v>2369329</v>
      </c>
      <c r="C639" s="31"/>
      <c r="D639" s="31"/>
      <c r="E639" s="31"/>
    </row>
    <row r="640" spans="1:5" ht="15" x14ac:dyDescent="0.25">
      <c r="A640" t="s">
        <v>413</v>
      </c>
      <c r="B640" s="31">
        <v>3083165</v>
      </c>
      <c r="C640" s="31"/>
      <c r="D640" s="31"/>
      <c r="E640" s="31"/>
    </row>
    <row r="641" spans="1:5" ht="15" x14ac:dyDescent="0.25">
      <c r="A641" t="s">
        <v>414</v>
      </c>
      <c r="B641" s="31">
        <v>1607951</v>
      </c>
      <c r="C641" s="31"/>
      <c r="D641" s="31"/>
      <c r="E641" s="31"/>
    </row>
    <row r="642" spans="1:5" ht="15" x14ac:dyDescent="0.25">
      <c r="A642" t="s">
        <v>415</v>
      </c>
      <c r="B642" s="31">
        <v>1463184</v>
      </c>
      <c r="C642" s="31"/>
      <c r="D642" s="31"/>
      <c r="E642" s="31"/>
    </row>
    <row r="643" spans="1:5" ht="15" x14ac:dyDescent="0.25">
      <c r="A643"/>
      <c r="B643" s="31"/>
      <c r="C643" s="31"/>
      <c r="D643" s="31"/>
      <c r="E643" s="31"/>
    </row>
    <row r="644" spans="1:5" ht="15" x14ac:dyDescent="0.25">
      <c r="A644" s="18" t="s">
        <v>16</v>
      </c>
      <c r="B644" s="28">
        <v>8966631</v>
      </c>
      <c r="C644" s="28"/>
      <c r="D644" s="28"/>
      <c r="E644" s="28"/>
    </row>
    <row r="645" spans="1:5" ht="15" x14ac:dyDescent="0.25">
      <c r="A645" t="s">
        <v>416</v>
      </c>
      <c r="B645" s="31">
        <v>938362</v>
      </c>
      <c r="C645" s="31"/>
      <c r="D645" s="31"/>
      <c r="E645" s="31"/>
    </row>
    <row r="646" spans="1:5" ht="15" x14ac:dyDescent="0.25">
      <c r="A646" t="s">
        <v>417</v>
      </c>
      <c r="B646" s="31">
        <v>1188273</v>
      </c>
      <c r="C646" s="31"/>
      <c r="D646" s="31"/>
      <c r="E646" s="31"/>
    </row>
    <row r="647" spans="1:5" ht="15" x14ac:dyDescent="0.25">
      <c r="A647" t="s">
        <v>565</v>
      </c>
      <c r="B647" s="31">
        <v>2126</v>
      </c>
      <c r="C647" s="31"/>
      <c r="D647" s="31"/>
      <c r="E647" s="31"/>
    </row>
    <row r="648" spans="1:5" ht="15" x14ac:dyDescent="0.25">
      <c r="A648" t="s">
        <v>418</v>
      </c>
      <c r="B648" s="31">
        <v>823176</v>
      </c>
      <c r="C648" s="31"/>
      <c r="D648" s="31"/>
      <c r="E648" s="31"/>
    </row>
    <row r="649" spans="1:5" ht="15" x14ac:dyDescent="0.25">
      <c r="A649" t="s">
        <v>419</v>
      </c>
      <c r="B649" s="31">
        <v>1593149</v>
      </c>
      <c r="C649" s="31"/>
      <c r="D649" s="31"/>
      <c r="E649" s="31"/>
    </row>
    <row r="650" spans="1:5" ht="15" x14ac:dyDescent="0.25">
      <c r="A650" t="s">
        <v>420</v>
      </c>
      <c r="B650" s="31">
        <v>1305270</v>
      </c>
      <c r="C650" s="31"/>
      <c r="D650" s="31"/>
      <c r="E650" s="31"/>
    </row>
    <row r="651" spans="1:5" ht="15" x14ac:dyDescent="0.25">
      <c r="A651" t="s">
        <v>421</v>
      </c>
      <c r="B651" s="31">
        <v>2192004</v>
      </c>
      <c r="C651" s="31"/>
      <c r="D651" s="31"/>
      <c r="E651" s="31"/>
    </row>
    <row r="652" spans="1:5" ht="15" x14ac:dyDescent="0.25">
      <c r="A652" t="s">
        <v>422</v>
      </c>
      <c r="B652" s="31">
        <v>924271</v>
      </c>
      <c r="C652" s="31"/>
      <c r="D652" s="31"/>
      <c r="E652" s="31"/>
    </row>
    <row r="653" spans="1:5" ht="15" x14ac:dyDescent="0.25">
      <c r="A653"/>
      <c r="B653" s="31"/>
      <c r="C653" s="31"/>
      <c r="D653" s="31"/>
      <c r="E653" s="31"/>
    </row>
    <row r="654" spans="1:5" ht="15" x14ac:dyDescent="0.25">
      <c r="A654" s="18" t="s">
        <v>423</v>
      </c>
      <c r="B654" s="28">
        <v>3956289</v>
      </c>
      <c r="C654" s="28"/>
      <c r="D654" s="28"/>
      <c r="E654" s="28"/>
    </row>
    <row r="655" spans="1:5" ht="15" x14ac:dyDescent="0.25">
      <c r="A655" t="s">
        <v>424</v>
      </c>
      <c r="B655" s="31">
        <v>1229125</v>
      </c>
      <c r="C655" s="31"/>
      <c r="D655" s="31"/>
      <c r="E655" s="31"/>
    </row>
    <row r="656" spans="1:5" ht="15" x14ac:dyDescent="0.25">
      <c r="A656" t="s">
        <v>552</v>
      </c>
      <c r="B656" s="31">
        <v>96115</v>
      </c>
      <c r="C656" s="31"/>
      <c r="D656" s="31"/>
      <c r="E656" s="31"/>
    </row>
    <row r="657" spans="1:5" ht="15" x14ac:dyDescent="0.25">
      <c r="A657" t="s">
        <v>425</v>
      </c>
      <c r="B657" s="31">
        <v>2631049</v>
      </c>
      <c r="C657" s="31"/>
      <c r="D657" s="31"/>
      <c r="E657" s="31"/>
    </row>
    <row r="658" spans="1:5" ht="15" x14ac:dyDescent="0.25">
      <c r="A658"/>
      <c r="B658" s="31"/>
      <c r="C658" s="31"/>
      <c r="D658" s="31"/>
      <c r="E658" s="31"/>
    </row>
    <row r="659" spans="1:5" ht="15" x14ac:dyDescent="0.25">
      <c r="A659" s="18" t="s">
        <v>35</v>
      </c>
      <c r="B659" s="28">
        <v>9820607</v>
      </c>
      <c r="C659" s="28"/>
      <c r="D659" s="28"/>
      <c r="E659" s="28"/>
    </row>
    <row r="660" spans="1:5" ht="15" x14ac:dyDescent="0.25">
      <c r="A660" t="s">
        <v>571</v>
      </c>
      <c r="B660" s="31">
        <v>452022</v>
      </c>
      <c r="C660" s="31"/>
      <c r="D660" s="31"/>
      <c r="E660" s="31"/>
    </row>
    <row r="661" spans="1:5" ht="15" x14ac:dyDescent="0.25">
      <c r="A661" t="s">
        <v>554</v>
      </c>
      <c r="B661" s="31">
        <v>1898374</v>
      </c>
      <c r="C661" s="31"/>
      <c r="D661" s="31"/>
      <c r="E661" s="31"/>
    </row>
    <row r="662" spans="1:5" ht="15" x14ac:dyDescent="0.25">
      <c r="A662" t="s">
        <v>426</v>
      </c>
      <c r="B662" s="31">
        <v>875989</v>
      </c>
      <c r="C662" s="31"/>
      <c r="D662" s="31"/>
      <c r="E662" s="31"/>
    </row>
    <row r="663" spans="1:5" ht="15" x14ac:dyDescent="0.25">
      <c r="A663" t="s">
        <v>427</v>
      </c>
      <c r="B663" s="31">
        <v>982777</v>
      </c>
      <c r="C663" s="31"/>
      <c r="D663" s="31"/>
      <c r="E663" s="31"/>
    </row>
    <row r="664" spans="1:5" ht="15" x14ac:dyDescent="0.25">
      <c r="A664" t="s">
        <v>428</v>
      </c>
      <c r="B664" s="31">
        <v>1522019</v>
      </c>
      <c r="C664" s="31"/>
      <c r="D664" s="31"/>
      <c r="E664" s="31"/>
    </row>
    <row r="665" spans="1:5" ht="15" x14ac:dyDescent="0.25">
      <c r="A665" t="s">
        <v>572</v>
      </c>
      <c r="B665" s="31">
        <v>1228760</v>
      </c>
      <c r="C665" s="31"/>
      <c r="D665" s="31"/>
      <c r="E665" s="31"/>
    </row>
    <row r="666" spans="1:5" ht="15" x14ac:dyDescent="0.25">
      <c r="A666" t="s">
        <v>429</v>
      </c>
      <c r="B666" s="31">
        <v>734036</v>
      </c>
      <c r="C666" s="31"/>
      <c r="D666" s="31"/>
      <c r="E666" s="31"/>
    </row>
    <row r="667" spans="1:5" ht="15" x14ac:dyDescent="0.25">
      <c r="A667" t="s">
        <v>430</v>
      </c>
      <c r="B667" s="31">
        <v>2126630</v>
      </c>
      <c r="C667" s="31"/>
      <c r="D667" s="31"/>
      <c r="E667" s="31"/>
    </row>
    <row r="668" spans="1:5" ht="15" x14ac:dyDescent="0.25">
      <c r="A668"/>
      <c r="B668" s="31"/>
      <c r="C668" s="31"/>
      <c r="D668" s="31"/>
      <c r="E668" s="31"/>
    </row>
    <row r="669" spans="1:5" ht="15" x14ac:dyDescent="0.25">
      <c r="A669" s="18" t="s">
        <v>431</v>
      </c>
      <c r="B669" s="28">
        <v>39459950</v>
      </c>
      <c r="C669" s="28"/>
      <c r="D669" s="28"/>
      <c r="E669" s="28"/>
    </row>
    <row r="670" spans="1:5" ht="15" x14ac:dyDescent="0.25">
      <c r="A670" t="s">
        <v>432</v>
      </c>
      <c r="B670" s="31">
        <v>1753675</v>
      </c>
      <c r="C670" s="31"/>
      <c r="D670" s="31"/>
      <c r="E670" s="31"/>
    </row>
    <row r="671" spans="1:5" ht="15" x14ac:dyDescent="0.25">
      <c r="A671" t="s">
        <v>433</v>
      </c>
      <c r="B671" s="31">
        <v>3362659</v>
      </c>
      <c r="C671" s="31"/>
      <c r="D671" s="31"/>
      <c r="E671" s="31"/>
    </row>
    <row r="672" spans="1:5" ht="15" x14ac:dyDescent="0.25">
      <c r="A672" t="s">
        <v>434</v>
      </c>
      <c r="B672" s="31">
        <v>2139995</v>
      </c>
      <c r="C672" s="31"/>
      <c r="D672" s="31"/>
      <c r="E672" s="31"/>
    </row>
    <row r="673" spans="1:5" ht="15" x14ac:dyDescent="0.25">
      <c r="A673" t="s">
        <v>435</v>
      </c>
      <c r="B673" s="31">
        <v>3004399</v>
      </c>
      <c r="C673" s="31"/>
      <c r="D673" s="31"/>
      <c r="E673" s="31"/>
    </row>
    <row r="674" spans="1:5" ht="15" x14ac:dyDescent="0.25">
      <c r="A674" t="s">
        <v>573</v>
      </c>
      <c r="B674" s="31">
        <v>1727907</v>
      </c>
      <c r="C674" s="31"/>
      <c r="D674" s="31"/>
      <c r="E674" s="31"/>
    </row>
    <row r="675" spans="1:5" ht="15" x14ac:dyDescent="0.25">
      <c r="A675" t="s">
        <v>436</v>
      </c>
      <c r="B675" s="31">
        <v>2081948</v>
      </c>
      <c r="C675" s="31"/>
      <c r="D675" s="31"/>
      <c r="E675" s="31"/>
    </row>
    <row r="676" spans="1:5" ht="15" x14ac:dyDescent="0.25">
      <c r="A676" t="s">
        <v>437</v>
      </c>
      <c r="B676" s="31">
        <v>1106283</v>
      </c>
      <c r="C676" s="31"/>
      <c r="D676" s="31"/>
      <c r="E676" s="31"/>
    </row>
    <row r="677" spans="1:5" ht="15" x14ac:dyDescent="0.25">
      <c r="A677" t="s">
        <v>438</v>
      </c>
      <c r="B677" s="31">
        <v>1287058</v>
      </c>
      <c r="C677" s="31"/>
      <c r="D677" s="31"/>
      <c r="E677" s="31"/>
    </row>
    <row r="678" spans="1:5" ht="15" x14ac:dyDescent="0.25">
      <c r="A678" t="s">
        <v>439</v>
      </c>
      <c r="B678" s="31">
        <v>2944216</v>
      </c>
      <c r="C678" s="31"/>
      <c r="D678" s="31"/>
      <c r="E678" s="31"/>
    </row>
    <row r="679" spans="1:5" ht="15" x14ac:dyDescent="0.25">
      <c r="A679" t="s">
        <v>440</v>
      </c>
      <c r="B679" s="31">
        <v>1891721</v>
      </c>
      <c r="C679" s="31"/>
      <c r="D679" s="31"/>
      <c r="E679" s="31"/>
    </row>
    <row r="680" spans="1:5" ht="15" x14ac:dyDescent="0.25">
      <c r="A680" t="s">
        <v>441</v>
      </c>
      <c r="B680" s="31">
        <v>2023563</v>
      </c>
      <c r="C680" s="31"/>
      <c r="D680" s="31"/>
      <c r="E680" s="31"/>
    </row>
    <row r="681" spans="1:5" ht="15" x14ac:dyDescent="0.25">
      <c r="A681" t="s">
        <v>442</v>
      </c>
      <c r="B681" s="31">
        <v>2112358</v>
      </c>
      <c r="C681" s="31"/>
      <c r="D681" s="31"/>
      <c r="E681" s="31"/>
    </row>
    <row r="682" spans="1:5" ht="15" x14ac:dyDescent="0.25">
      <c r="A682" t="s">
        <v>443</v>
      </c>
      <c r="B682" s="31">
        <v>1450774</v>
      </c>
      <c r="C682" s="31"/>
      <c r="D682" s="31"/>
      <c r="E682" s="31"/>
    </row>
    <row r="683" spans="1:5" ht="15" x14ac:dyDescent="0.25">
      <c r="A683" t="s">
        <v>444</v>
      </c>
      <c r="B683" s="31">
        <v>872780</v>
      </c>
      <c r="C683" s="31"/>
      <c r="D683" s="31"/>
      <c r="E683" s="31"/>
    </row>
    <row r="684" spans="1:5" ht="15" x14ac:dyDescent="0.25">
      <c r="A684" t="s">
        <v>445</v>
      </c>
      <c r="B684" s="31">
        <v>1129687</v>
      </c>
      <c r="C684" s="31"/>
      <c r="D684" s="31"/>
      <c r="E684" s="31"/>
    </row>
    <row r="685" spans="1:5" ht="15" x14ac:dyDescent="0.25">
      <c r="A685" t="s">
        <v>446</v>
      </c>
      <c r="B685" s="31">
        <v>1311574</v>
      </c>
      <c r="C685" s="31"/>
      <c r="D685" s="31"/>
      <c r="E685" s="31"/>
    </row>
    <row r="686" spans="1:5" ht="15" x14ac:dyDescent="0.25">
      <c r="A686" t="s">
        <v>540</v>
      </c>
      <c r="B686" s="31">
        <v>690098</v>
      </c>
      <c r="C686" s="31"/>
      <c r="D686" s="31"/>
      <c r="E686" s="31"/>
    </row>
    <row r="687" spans="1:5" ht="15" x14ac:dyDescent="0.25">
      <c r="A687" t="s">
        <v>447</v>
      </c>
      <c r="B687" s="31">
        <v>1456804</v>
      </c>
      <c r="C687" s="31"/>
      <c r="D687" s="31"/>
      <c r="E687" s="31"/>
    </row>
    <row r="688" spans="1:5" ht="15" x14ac:dyDescent="0.25">
      <c r="A688" t="s">
        <v>448</v>
      </c>
      <c r="B688" s="31">
        <v>1818573</v>
      </c>
      <c r="C688" s="31"/>
      <c r="D688" s="31"/>
      <c r="E688" s="31"/>
    </row>
    <row r="689" spans="1:5" ht="15" x14ac:dyDescent="0.25">
      <c r="A689" t="s">
        <v>449</v>
      </c>
      <c r="B689" s="31">
        <v>1043390</v>
      </c>
      <c r="C689" s="31"/>
      <c r="D689" s="31"/>
      <c r="E689" s="31"/>
    </row>
    <row r="690" spans="1:5" ht="15" x14ac:dyDescent="0.25">
      <c r="A690" t="s">
        <v>450</v>
      </c>
      <c r="B690" s="31">
        <v>2707667</v>
      </c>
      <c r="C690" s="31"/>
      <c r="D690" s="31"/>
      <c r="E690" s="31"/>
    </row>
    <row r="691" spans="1:5" ht="15" x14ac:dyDescent="0.25">
      <c r="A691" t="s">
        <v>451</v>
      </c>
      <c r="B691" s="31">
        <v>1542821</v>
      </c>
      <c r="C691" s="31"/>
      <c r="D691" s="31"/>
      <c r="E691" s="31"/>
    </row>
    <row r="692" spans="1:5" ht="15" x14ac:dyDescent="0.25">
      <c r="A692"/>
      <c r="B692" s="31"/>
      <c r="C692" s="31"/>
      <c r="D692" s="31"/>
      <c r="E692" s="31"/>
    </row>
    <row r="693" spans="1:5" ht="15" x14ac:dyDescent="0.25">
      <c r="A693" s="18" t="s">
        <v>452</v>
      </c>
      <c r="B693" s="28">
        <v>3350819</v>
      </c>
      <c r="C693" s="28"/>
      <c r="D693" s="28"/>
      <c r="E693" s="28"/>
    </row>
    <row r="694" spans="1:5" ht="15" x14ac:dyDescent="0.25">
      <c r="A694" t="s">
        <v>453</v>
      </c>
      <c r="B694" s="31">
        <v>1743708</v>
      </c>
      <c r="C694" s="31"/>
      <c r="D694" s="31"/>
      <c r="E694" s="31"/>
    </row>
    <row r="695" spans="1:5" ht="15" x14ac:dyDescent="0.25">
      <c r="A695" t="s">
        <v>454</v>
      </c>
      <c r="B695" s="31">
        <v>1607111</v>
      </c>
      <c r="C695" s="31"/>
      <c r="D695" s="31"/>
      <c r="E695" s="31"/>
    </row>
    <row r="696" spans="1:5" ht="15" x14ac:dyDescent="0.25">
      <c r="A696"/>
      <c r="B696" s="31"/>
      <c r="C696" s="31"/>
      <c r="D696" s="31"/>
      <c r="E696" s="31"/>
    </row>
    <row r="697" spans="1:5" ht="15" x14ac:dyDescent="0.25">
      <c r="A697" s="18" t="s">
        <v>455</v>
      </c>
      <c r="B697" s="28">
        <v>2365729</v>
      </c>
      <c r="C697" s="28"/>
      <c r="D697" s="28"/>
      <c r="E697" s="28"/>
    </row>
    <row r="698" spans="1:5" ht="15" x14ac:dyDescent="0.25">
      <c r="A698" t="s">
        <v>456</v>
      </c>
      <c r="B698" s="31">
        <v>2365729</v>
      </c>
      <c r="C698" s="31"/>
      <c r="D698" s="31"/>
      <c r="E698" s="31"/>
    </row>
    <row r="699" spans="1:5" ht="15" x14ac:dyDescent="0.25">
      <c r="A699"/>
      <c r="B699" s="31"/>
      <c r="C699" s="31"/>
      <c r="D699" s="31"/>
      <c r="E699" s="31"/>
    </row>
    <row r="700" spans="1:5" s="37" customFormat="1" ht="15" x14ac:dyDescent="0.25">
      <c r="A700" s="36" t="s">
        <v>526</v>
      </c>
      <c r="B700" s="34">
        <v>1327640</v>
      </c>
      <c r="C700" s="34"/>
      <c r="D700" s="34"/>
      <c r="E700" s="34"/>
    </row>
    <row r="701" spans="1:5" s="37" customFormat="1" ht="15" x14ac:dyDescent="0.25">
      <c r="A701" s="37" t="s">
        <v>537</v>
      </c>
      <c r="B701" s="35">
        <v>1327640</v>
      </c>
      <c r="C701" s="35"/>
      <c r="D701" s="35"/>
      <c r="E701" s="35"/>
    </row>
    <row r="702" spans="1:5" ht="15" x14ac:dyDescent="0.25">
      <c r="A702"/>
      <c r="B702" s="31"/>
      <c r="C702" s="31"/>
      <c r="D702" s="31"/>
      <c r="E702" s="31"/>
    </row>
    <row r="703" spans="1:5" ht="15" x14ac:dyDescent="0.25">
      <c r="A703" s="18" t="s">
        <v>61</v>
      </c>
      <c r="B703" s="28">
        <v>14269492</v>
      </c>
      <c r="C703" s="28"/>
      <c r="D703" s="28"/>
      <c r="E703" s="28"/>
    </row>
    <row r="704" spans="1:5" ht="15" x14ac:dyDescent="0.25">
      <c r="A704" t="s">
        <v>457</v>
      </c>
      <c r="B704" s="31">
        <v>2131453</v>
      </c>
      <c r="C704" s="31"/>
      <c r="D704" s="31"/>
      <c r="E704" s="31"/>
    </row>
    <row r="705" spans="1:5" ht="15" x14ac:dyDescent="0.25">
      <c r="A705" t="s">
        <v>571</v>
      </c>
      <c r="B705" s="31">
        <v>417536</v>
      </c>
      <c r="C705" s="31"/>
      <c r="D705" s="31"/>
      <c r="E705" s="31"/>
    </row>
    <row r="706" spans="1:5" ht="15" x14ac:dyDescent="0.25">
      <c r="A706" t="s">
        <v>458</v>
      </c>
      <c r="B706" s="31">
        <v>2239715</v>
      </c>
      <c r="C706" s="31"/>
      <c r="D706" s="31"/>
      <c r="E706" s="31"/>
    </row>
    <row r="707" spans="1:5" ht="15" x14ac:dyDescent="0.25">
      <c r="A707" t="s">
        <v>459</v>
      </c>
      <c r="B707" s="31">
        <v>2443381</v>
      </c>
      <c r="C707" s="31"/>
      <c r="D707" s="31"/>
      <c r="E707" s="31"/>
    </row>
    <row r="708" spans="1:5" ht="15" x14ac:dyDescent="0.25">
      <c r="A708" t="s">
        <v>460</v>
      </c>
      <c r="B708" s="31">
        <v>1667276</v>
      </c>
      <c r="C708" s="31"/>
      <c r="D708" s="31"/>
      <c r="E708" s="31"/>
    </row>
    <row r="709" spans="1:5" ht="15" x14ac:dyDescent="0.25">
      <c r="A709" t="s">
        <v>572</v>
      </c>
      <c r="B709" s="31">
        <v>49704</v>
      </c>
      <c r="C709" s="31"/>
      <c r="D709" s="31"/>
      <c r="E709" s="31"/>
    </row>
    <row r="710" spans="1:5" ht="15" x14ac:dyDescent="0.25">
      <c r="A710" t="s">
        <v>461</v>
      </c>
      <c r="B710" s="31">
        <v>1945391</v>
      </c>
      <c r="C710" s="31"/>
      <c r="D710" s="31"/>
      <c r="E710" s="31"/>
    </row>
    <row r="711" spans="1:5" ht="15" x14ac:dyDescent="0.25">
      <c r="A711" t="s">
        <v>462</v>
      </c>
      <c r="B711" s="31">
        <v>773526</v>
      </c>
      <c r="C711" s="31"/>
      <c r="D711" s="31"/>
      <c r="E711" s="31"/>
    </row>
    <row r="712" spans="1:5" ht="15" x14ac:dyDescent="0.25">
      <c r="A712" t="s">
        <v>463</v>
      </c>
      <c r="B712" s="31">
        <v>1572810</v>
      </c>
      <c r="C712" s="31"/>
      <c r="D712" s="31"/>
      <c r="E712" s="31"/>
    </row>
    <row r="713" spans="1:5" ht="15" x14ac:dyDescent="0.25">
      <c r="A713" t="s">
        <v>464</v>
      </c>
      <c r="B713" s="31">
        <v>1028700</v>
      </c>
      <c r="C713" s="31"/>
      <c r="D713" s="31"/>
      <c r="E713" s="31"/>
    </row>
    <row r="714" spans="1:5" ht="15" x14ac:dyDescent="0.25">
      <c r="A714"/>
      <c r="B714" s="31"/>
      <c r="C714" s="31"/>
      <c r="D714" s="31"/>
      <c r="E714" s="31"/>
    </row>
    <row r="715" spans="1:5" ht="15" x14ac:dyDescent="0.25">
      <c r="A715" s="18" t="s">
        <v>48</v>
      </c>
      <c r="B715" s="28">
        <v>20546877</v>
      </c>
      <c r="C715" s="28"/>
      <c r="D715" s="28"/>
      <c r="E715" s="28"/>
    </row>
    <row r="716" spans="1:5" ht="15" x14ac:dyDescent="0.25">
      <c r="A716" t="s">
        <v>465</v>
      </c>
      <c r="B716" s="31">
        <v>2747285</v>
      </c>
      <c r="C716" s="31"/>
      <c r="D716" s="31"/>
      <c r="E716" s="31"/>
    </row>
    <row r="717" spans="1:5" ht="15" x14ac:dyDescent="0.25">
      <c r="A717" t="s">
        <v>466</v>
      </c>
      <c r="B717" s="31">
        <v>3472329</v>
      </c>
      <c r="C717" s="31"/>
      <c r="D717" s="31"/>
      <c r="E717" s="31"/>
    </row>
    <row r="718" spans="1:5" ht="15" x14ac:dyDescent="0.25">
      <c r="A718" t="s">
        <v>543</v>
      </c>
      <c r="B718" s="31">
        <v>301816</v>
      </c>
      <c r="C718" s="31"/>
      <c r="D718" s="31"/>
      <c r="E718" s="31"/>
    </row>
    <row r="719" spans="1:5" ht="15" x14ac:dyDescent="0.25">
      <c r="A719" t="s">
        <v>569</v>
      </c>
      <c r="B719" s="31">
        <v>1161771</v>
      </c>
      <c r="C719" s="31"/>
      <c r="D719" s="31"/>
      <c r="E719" s="31"/>
    </row>
    <row r="720" spans="1:5" ht="15" x14ac:dyDescent="0.25">
      <c r="A720" t="s">
        <v>467</v>
      </c>
      <c r="B720" s="31">
        <v>2087662</v>
      </c>
      <c r="C720" s="31"/>
      <c r="D720" s="31"/>
      <c r="E720" s="31"/>
    </row>
    <row r="721" spans="1:5" ht="15" x14ac:dyDescent="0.25">
      <c r="A721" t="s">
        <v>468</v>
      </c>
      <c r="B721" s="31">
        <v>1764771</v>
      </c>
      <c r="C721" s="31"/>
      <c r="D721" s="31"/>
      <c r="E721" s="31"/>
    </row>
    <row r="722" spans="1:5" ht="15" x14ac:dyDescent="0.25">
      <c r="A722" t="s">
        <v>469</v>
      </c>
      <c r="B722" s="31">
        <v>3312237</v>
      </c>
      <c r="C722" s="31"/>
      <c r="D722" s="31"/>
      <c r="E722" s="31"/>
    </row>
    <row r="723" spans="1:5" ht="15" x14ac:dyDescent="0.25">
      <c r="A723" t="s">
        <v>570</v>
      </c>
      <c r="B723" s="31">
        <v>1076969</v>
      </c>
      <c r="C723" s="31"/>
      <c r="D723" s="31"/>
      <c r="E723" s="31"/>
    </row>
    <row r="724" spans="1:5" ht="15" x14ac:dyDescent="0.25">
      <c r="A724" t="s">
        <v>470</v>
      </c>
      <c r="B724" s="31">
        <v>2086711</v>
      </c>
      <c r="C724" s="31"/>
      <c r="D724" s="31"/>
      <c r="E724" s="31"/>
    </row>
    <row r="725" spans="1:5" ht="15" x14ac:dyDescent="0.25">
      <c r="A725" t="s">
        <v>471</v>
      </c>
      <c r="B725" s="31">
        <v>2535324</v>
      </c>
      <c r="C725" s="31"/>
      <c r="D725" s="31"/>
      <c r="E725" s="31"/>
    </row>
    <row r="726" spans="1:5" ht="15" x14ac:dyDescent="0.25">
      <c r="A726"/>
      <c r="B726" s="31"/>
      <c r="C726" s="31"/>
      <c r="D726" s="31"/>
      <c r="E726" s="31"/>
    </row>
    <row r="727" spans="1:5" ht="15" x14ac:dyDescent="0.25">
      <c r="A727" s="18" t="s">
        <v>472</v>
      </c>
      <c r="B727" s="28">
        <v>8134956</v>
      </c>
      <c r="C727" s="28"/>
      <c r="D727" s="28"/>
      <c r="E727" s="28"/>
    </row>
    <row r="728" spans="1:5" ht="15" x14ac:dyDescent="0.25">
      <c r="A728" t="s">
        <v>473</v>
      </c>
      <c r="B728" s="31">
        <v>783820</v>
      </c>
      <c r="C728" s="31"/>
      <c r="D728" s="31"/>
      <c r="E728" s="31"/>
    </row>
    <row r="729" spans="1:5" ht="15" x14ac:dyDescent="0.25">
      <c r="A729" t="s">
        <v>474</v>
      </c>
      <c r="B729" s="31">
        <v>2511492</v>
      </c>
      <c r="C729" s="31"/>
      <c r="D729" s="31"/>
      <c r="E729" s="31"/>
    </row>
    <row r="730" spans="1:5" ht="15" x14ac:dyDescent="0.25">
      <c r="A730" t="s">
        <v>557</v>
      </c>
      <c r="B730" s="31">
        <v>31554</v>
      </c>
      <c r="C730" s="31"/>
      <c r="D730" s="31"/>
      <c r="E730" s="31"/>
    </row>
    <row r="731" spans="1:5" ht="15" x14ac:dyDescent="0.25">
      <c r="A731" t="s">
        <v>558</v>
      </c>
      <c r="B731" s="31">
        <v>939510</v>
      </c>
      <c r="C731" s="31"/>
      <c r="D731" s="31"/>
      <c r="E731" s="31"/>
    </row>
    <row r="732" spans="1:5" ht="15" x14ac:dyDescent="0.25">
      <c r="A732" t="s">
        <v>475</v>
      </c>
      <c r="B732" s="31">
        <v>1878923</v>
      </c>
      <c r="C732" s="31"/>
      <c r="D732" s="31"/>
      <c r="E732" s="31"/>
    </row>
    <row r="733" spans="1:5" ht="15" x14ac:dyDescent="0.25">
      <c r="A733" t="s">
        <v>566</v>
      </c>
      <c r="B733" s="31">
        <v>841736</v>
      </c>
      <c r="C733" s="31"/>
      <c r="D733" s="31"/>
      <c r="E733" s="31"/>
    </row>
    <row r="734" spans="1:5" ht="15" x14ac:dyDescent="0.25">
      <c r="A734" t="s">
        <v>567</v>
      </c>
      <c r="B734" s="31">
        <v>409868</v>
      </c>
      <c r="C734" s="31"/>
      <c r="D734" s="31"/>
      <c r="E734" s="31"/>
    </row>
    <row r="735" spans="1:5" ht="15" x14ac:dyDescent="0.25">
      <c r="A735" t="s">
        <v>568</v>
      </c>
      <c r="B735" s="31">
        <v>738053</v>
      </c>
      <c r="C735" s="31"/>
      <c r="D735" s="31"/>
      <c r="E735" s="31"/>
    </row>
    <row r="736" spans="1:5" ht="15" x14ac:dyDescent="0.25">
      <c r="A736"/>
      <c r="B736" s="31"/>
      <c r="C736" s="31"/>
      <c r="D736" s="31"/>
      <c r="E736" s="31"/>
    </row>
    <row r="737" spans="1:5" ht="15" x14ac:dyDescent="0.25">
      <c r="A737" s="18" t="s">
        <v>476</v>
      </c>
      <c r="B737" s="28">
        <v>16652982</v>
      </c>
      <c r="C737" s="28"/>
      <c r="D737" s="28"/>
      <c r="E737" s="28"/>
    </row>
    <row r="738" spans="1:5" ht="15" x14ac:dyDescent="0.25">
      <c r="A738" t="s">
        <v>545</v>
      </c>
      <c r="B738" s="31">
        <v>678958</v>
      </c>
      <c r="C738" s="31"/>
      <c r="D738" s="31"/>
      <c r="E738" s="31"/>
    </row>
    <row r="739" spans="1:5" ht="15" x14ac:dyDescent="0.25">
      <c r="A739" t="s">
        <v>559</v>
      </c>
      <c r="B739" s="31">
        <v>572928</v>
      </c>
      <c r="C739" s="31"/>
      <c r="D739" s="31"/>
      <c r="E739" s="31"/>
    </row>
    <row r="740" spans="1:5" ht="15" x14ac:dyDescent="0.25">
      <c r="A740" t="s">
        <v>477</v>
      </c>
      <c r="B740" s="31">
        <v>1805450</v>
      </c>
      <c r="C740" s="31"/>
      <c r="D740" s="31"/>
      <c r="E740" s="31"/>
    </row>
    <row r="741" spans="1:5" ht="15" x14ac:dyDescent="0.25">
      <c r="A741" t="s">
        <v>478</v>
      </c>
      <c r="B741" s="31">
        <v>815699</v>
      </c>
      <c r="C741" s="31"/>
      <c r="D741" s="31"/>
      <c r="E741" s="31"/>
    </row>
    <row r="742" spans="1:5" ht="15" x14ac:dyDescent="0.25">
      <c r="A742" t="s">
        <v>479</v>
      </c>
      <c r="B742" s="31">
        <v>1128172</v>
      </c>
      <c r="C742" s="31"/>
      <c r="D742" s="31"/>
      <c r="E742" s="31"/>
    </row>
    <row r="743" spans="1:5" ht="15" x14ac:dyDescent="0.25">
      <c r="A743" t="s">
        <v>549</v>
      </c>
      <c r="B743" s="31">
        <v>2084238</v>
      </c>
      <c r="C743" s="31"/>
      <c r="D743" s="31"/>
      <c r="E743" s="31"/>
    </row>
    <row r="744" spans="1:5" ht="15" x14ac:dyDescent="0.25">
      <c r="A744" t="s">
        <v>562</v>
      </c>
      <c r="B744" s="31">
        <v>1837767</v>
      </c>
      <c r="C744" s="31"/>
      <c r="D744" s="31"/>
      <c r="E744" s="31"/>
    </row>
    <row r="745" spans="1:5" ht="15" x14ac:dyDescent="0.25">
      <c r="A745" t="s">
        <v>480</v>
      </c>
      <c r="B745" s="31">
        <v>1849866</v>
      </c>
      <c r="C745" s="31"/>
      <c r="D745" s="31"/>
      <c r="E745" s="31"/>
    </row>
    <row r="746" spans="1:5" ht="15" x14ac:dyDescent="0.25">
      <c r="A746" t="s">
        <v>481</v>
      </c>
      <c r="B746" s="31">
        <v>2364164</v>
      </c>
      <c r="C746" s="31"/>
      <c r="D746" s="31"/>
      <c r="E746" s="31"/>
    </row>
    <row r="747" spans="1:5" ht="15" x14ac:dyDescent="0.25">
      <c r="A747" t="s">
        <v>482</v>
      </c>
      <c r="B747" s="31">
        <v>1114210</v>
      </c>
      <c r="C747" s="31"/>
      <c r="D747" s="31"/>
      <c r="E747" s="31"/>
    </row>
    <row r="748" spans="1:5" ht="15" x14ac:dyDescent="0.25">
      <c r="A748" t="s">
        <v>483</v>
      </c>
      <c r="B748" s="31">
        <v>1033364</v>
      </c>
      <c r="C748" s="31"/>
      <c r="D748" s="31"/>
      <c r="E748" s="31"/>
    </row>
    <row r="749" spans="1:5" ht="15" x14ac:dyDescent="0.25">
      <c r="A749" t="s">
        <v>484</v>
      </c>
      <c r="B749" s="31">
        <v>1368166</v>
      </c>
      <c r="C749" s="31"/>
      <c r="D749" s="31"/>
      <c r="E749" s="31"/>
    </row>
    <row r="750" spans="1:5" ht="15" x14ac:dyDescent="0.25">
      <c r="A750"/>
      <c r="B750" s="31"/>
      <c r="C750" s="31"/>
      <c r="D750" s="31"/>
      <c r="E750" s="31"/>
    </row>
    <row r="751" spans="1:5" ht="15" x14ac:dyDescent="0.25">
      <c r="A751" s="18" t="s">
        <v>485</v>
      </c>
      <c r="B751" s="28">
        <v>2147106</v>
      </c>
      <c r="C751" s="28"/>
      <c r="D751" s="28"/>
      <c r="E751" s="28"/>
    </row>
    <row r="752" spans="1:5" ht="15" x14ac:dyDescent="0.25">
      <c r="A752" t="s">
        <v>486</v>
      </c>
      <c r="B752" s="31">
        <v>1008960</v>
      </c>
      <c r="C752" s="31"/>
      <c r="D752" s="31"/>
      <c r="E752" s="31"/>
    </row>
    <row r="753" spans="1:5" ht="15" x14ac:dyDescent="0.25">
      <c r="A753" t="s">
        <v>487</v>
      </c>
      <c r="B753" s="31">
        <v>1138146</v>
      </c>
      <c r="C753" s="31"/>
      <c r="D753" s="31"/>
      <c r="E753" s="31"/>
    </row>
    <row r="754" spans="1:5" ht="15" x14ac:dyDescent="0.25">
      <c r="A754"/>
      <c r="B754" s="31"/>
      <c r="C754" s="31"/>
      <c r="D754" s="31"/>
      <c r="E754" s="31"/>
    </row>
    <row r="755" spans="1:5" ht="15" x14ac:dyDescent="0.25">
      <c r="A755"/>
      <c r="B755" s="31"/>
      <c r="C755" s="31"/>
      <c r="D755" s="31"/>
      <c r="E755" s="31"/>
    </row>
    <row r="756" spans="1:5" thickBot="1" x14ac:dyDescent="0.3">
      <c r="A756" s="26" t="s">
        <v>176</v>
      </c>
      <c r="B756" s="32">
        <f>B295+B305+B308+B317+B325+B363+B371+B375+B379+B396+B409+B413+B420+B435+B446+B454+B460+B466+B475+B481+B490+B495+B510+B519+B523+B532+B537+B541+B544+B549+B555+B561+B573+B583+B588+B599+B604+B613+B633+B644+B654+B659+B669+B693+B697+B700+B703+B715+B727+B737+B751</f>
        <v>574563924</v>
      </c>
      <c r="C756" s="81"/>
      <c r="D756" s="81"/>
      <c r="E756" s="81"/>
    </row>
    <row r="757" spans="1:5" s="23" customFormat="1" ht="50.25" customHeight="1" thickTop="1" thickBot="1" x14ac:dyDescent="0.3">
      <c r="A757" s="88" t="s">
        <v>580</v>
      </c>
      <c r="B757" s="89"/>
      <c r="C757" s="80"/>
      <c r="D757" s="80"/>
      <c r="E757" s="80"/>
    </row>
    <row r="758" spans="1:5" s="23" customFormat="1" ht="58.5" customHeight="1" thickTop="1" thickBot="1" x14ac:dyDescent="0.3">
      <c r="A758" s="86" t="s">
        <v>576</v>
      </c>
      <c r="B758" s="95"/>
      <c r="C758" s="82"/>
      <c r="D758" s="82"/>
      <c r="E758" s="82"/>
    </row>
    <row r="759" spans="1:5" s="23" customFormat="1" ht="20.25" customHeight="1" thickTop="1" thickBot="1" x14ac:dyDescent="0.3">
      <c r="A759" s="86" t="s">
        <v>574</v>
      </c>
      <c r="B759" s="87"/>
      <c r="C759" s="83"/>
      <c r="D759" s="83"/>
      <c r="E759" s="83"/>
    </row>
    <row r="760" spans="1:5" ht="79.5" customHeight="1" thickTop="1" thickBot="1" x14ac:dyDescent="0.3">
      <c r="A760" s="84" t="s">
        <v>579</v>
      </c>
      <c r="B760" s="84"/>
    </row>
    <row r="761" spans="1:5" ht="123" customHeight="1" thickTop="1" thickBot="1" x14ac:dyDescent="0.3">
      <c r="A761" s="85" t="s">
        <v>578</v>
      </c>
      <c r="B761" s="85"/>
    </row>
    <row r="762" spans="1:5" ht="16.5" thickTop="1" x14ac:dyDescent="0.25"/>
  </sheetData>
  <mergeCells count="14">
    <mergeCell ref="A8:B8"/>
    <mergeCell ref="A1:B1"/>
    <mergeCell ref="A2:B2"/>
    <mergeCell ref="A3:B3"/>
    <mergeCell ref="A5:B5"/>
    <mergeCell ref="A6:B6"/>
    <mergeCell ref="A760:B760"/>
    <mergeCell ref="A761:B761"/>
    <mergeCell ref="A759:B759"/>
    <mergeCell ref="A757:B757"/>
    <mergeCell ref="A99:B99"/>
    <mergeCell ref="A292:B292"/>
    <mergeCell ref="A293:B293"/>
    <mergeCell ref="A758:B758"/>
  </mergeCells>
  <pageMargins left="0.7" right="0.7" top="0.75" bottom="0.75" header="0.3" footer="0.3"/>
  <pageSetup scale="83" fitToHeight="0" orientation="portrait" verticalDpi="598" r:id="rId1"/>
  <ignoredErrors>
    <ignoredError sqref="B28 B31 B34 B46 B51 B57 B60 B65 B72 B75 B87 B105 B114 B123 B131 B136 B143 B150 B154 B158 B173 B197 B208 B211 B217 B222 B228 B234 B240 B247 B257 B269 B282 B186 B261"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Table 3</vt:lpstr>
      <vt:lpstr>'Table 3'!Print_Area</vt:lpstr>
      <vt:lpstr>'Table 3'!Print_Titles</vt:lpstr>
    </vt:vector>
  </TitlesOfParts>
  <Company>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Fiscal Year 2018 Full Year Apportionment Table 3 Urbanized Area Formula</dc:title>
  <dc:subject>Commitment to Accessibility: DOT is committed to ensuring that information is available in appropriate alternative formats to meet the requirements of persons who have a disability. If you require an alternative version of this file, please contact FTAWebAccessibility@dot.gov.</dc:subject>
  <dc:creator>Federal Transit Administration</dc:creator>
  <cp:lastModifiedBy>USDOT_User</cp:lastModifiedBy>
  <cp:lastPrinted>2018-04-23T16:42:56Z</cp:lastPrinted>
  <dcterms:created xsi:type="dcterms:W3CDTF">2015-01-30T13:45:33Z</dcterms:created>
  <dcterms:modified xsi:type="dcterms:W3CDTF">2018-05-01T15:51:16Z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anguage">
    <vt:lpwstr>English</vt:lpwstr>
  </property>
</Properties>
</file>