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aseem.ullah.ctr\Desktop\FY18 Apportionments\"/>
    </mc:Choice>
  </mc:AlternateContent>
  <bookViews>
    <workbookView xWindow="75" yWindow="6195" windowWidth="25170" windowHeight="6240"/>
  </bookViews>
  <sheets>
    <sheet name="Table 10" sheetId="1" r:id="rId1"/>
  </sheets>
  <definedNames>
    <definedName name="_xlnm._FilterDatabase" localSheetId="0" hidden="1">'Table 10'!$A$6:$F$128</definedName>
    <definedName name="HTML_CodePage" hidden="1">1252</definedName>
    <definedName name="HTML_Control" hidden="1">{"'Final'!$A$1:$K$1"}</definedName>
    <definedName name="HTML_Description" hidden="1">""</definedName>
    <definedName name="HTML_Email" hidden="1">""</definedName>
    <definedName name="HTML_Header" hidden="1">"Final"</definedName>
    <definedName name="HTML_LastUpdate" hidden="1">"8/21/00"</definedName>
    <definedName name="HTML_LineAfter" hidden="1">FALSE</definedName>
    <definedName name="HTML_LineBefore" hidden="1">FALSE</definedName>
    <definedName name="HTML_Name" hidden="1">"nosekg"</definedName>
    <definedName name="HTML_OBDlg2" hidden="1">TRUE</definedName>
    <definedName name="HTML_OBDlg4" hidden="1">TRUE</definedName>
    <definedName name="HTML_OS" hidden="1">0</definedName>
    <definedName name="HTML_PathFile" hidden="1">"A:\table12 Html.htm"</definedName>
    <definedName name="HTML_Title" hidden="1">"Table 12"</definedName>
    <definedName name="_xlnm.Print_Titles" localSheetId="0">'Table 10'!$1:$6</definedName>
  </definedNames>
  <calcPr calcId="171027"/>
</workbook>
</file>

<file path=xl/calcChain.xml><?xml version="1.0" encoding="utf-8"?>
<calcChain xmlns="http://schemas.openxmlformats.org/spreadsheetml/2006/main">
  <c r="D128" i="1" l="1"/>
  <c r="E128" i="1"/>
  <c r="C128" i="1"/>
  <c r="F124" i="1" l="1"/>
  <c r="F125" i="1"/>
  <c r="F126" i="1"/>
  <c r="F127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8" i="1" l="1"/>
</calcChain>
</file>

<file path=xl/sharedStrings.xml><?xml version="1.0" encoding="utf-8"?>
<sst xmlns="http://schemas.openxmlformats.org/spreadsheetml/2006/main" count="254" uniqueCount="161">
  <si>
    <t xml:space="preserve">FEDERAL TRANSIT ADMINISTRATION </t>
  </si>
  <si>
    <t>TABLE 10</t>
  </si>
  <si>
    <t>Total</t>
  </si>
  <si>
    <t>State</t>
  </si>
  <si>
    <t>Tribe</t>
  </si>
  <si>
    <t xml:space="preserve"> Tier 1</t>
  </si>
  <si>
    <t>Tier 2</t>
  </si>
  <si>
    <t>Tier 3</t>
  </si>
  <si>
    <t>Allocation</t>
  </si>
  <si>
    <t>AK</t>
  </si>
  <si>
    <t>Chickaloon Native Village</t>
  </si>
  <si>
    <t>Sitka Tribe of Alaska</t>
  </si>
  <si>
    <t>Gulkana Village Council</t>
  </si>
  <si>
    <t>Tetlin Village Council</t>
  </si>
  <si>
    <t>Manley Village Council</t>
  </si>
  <si>
    <t>Hydaburg Cooperative Association</t>
  </si>
  <si>
    <t>Ketchikan Indian Community</t>
  </si>
  <si>
    <t>Orutsararmiut Native Council</t>
  </si>
  <si>
    <t>Seldovia Village Tribe</t>
  </si>
  <si>
    <t>AZ</t>
  </si>
  <si>
    <t>San Carlos Apache Tribe</t>
  </si>
  <si>
    <t>Cocopah Indian Tribe</t>
  </si>
  <si>
    <t>Hopi Tribe</t>
  </si>
  <si>
    <t>Navajo Nation</t>
  </si>
  <si>
    <t>Salt River Pima-Maricopa Indian Community</t>
  </si>
  <si>
    <t>Kaibab Band of Paiute Indians</t>
  </si>
  <si>
    <t>Havasupai Tribe</t>
  </si>
  <si>
    <t>CA</t>
  </si>
  <si>
    <t>Tule River Tribe</t>
  </si>
  <si>
    <t>Susanville Indian Rancheria</t>
  </si>
  <si>
    <t>Yurok Tribe</t>
  </si>
  <si>
    <t>Quechan Indian Tribe</t>
  </si>
  <si>
    <t>Blue Lake Rancheria</t>
  </si>
  <si>
    <t>Chemehuevi Indian Tribe</t>
  </si>
  <si>
    <t>North Fork Rancheria of Mono Indians of California</t>
  </si>
  <si>
    <t>Karuk Tribe</t>
  </si>
  <si>
    <t>CO</t>
  </si>
  <si>
    <t>Southern Ute Indian Tribe</t>
  </si>
  <si>
    <t>ID</t>
  </si>
  <si>
    <t>Nez Perce Tribe</t>
  </si>
  <si>
    <t>KS</t>
  </si>
  <si>
    <t>Prairie Band Potawatomi Nation</t>
  </si>
  <si>
    <t>ME</t>
  </si>
  <si>
    <t>Houlton Band of Maliseet Indians</t>
  </si>
  <si>
    <t>MI</t>
  </si>
  <si>
    <t>Bay Mills Indian Community</t>
  </si>
  <si>
    <t>MN</t>
  </si>
  <si>
    <t>White Earth Band of Chippewa</t>
  </si>
  <si>
    <t>Fond du Lac Reservation</t>
  </si>
  <si>
    <t>Grand Portage Reservation Tribal Council</t>
  </si>
  <si>
    <t>Red Lake Band of the Chippewa</t>
  </si>
  <si>
    <t>Bois Forte Reservation Tribal Council</t>
  </si>
  <si>
    <t>Leech Lake Band of Ojibwe</t>
  </si>
  <si>
    <t>MS</t>
  </si>
  <si>
    <t>Mississippi Band of Choctaw Indians</t>
  </si>
  <si>
    <t>MT</t>
  </si>
  <si>
    <t>Confederated Salish and Kootenai Tribes</t>
  </si>
  <si>
    <t>Crow Tribe of Indians</t>
  </si>
  <si>
    <t>Chippewa Cree Tribe</t>
  </si>
  <si>
    <t>Fort Belknap Indian Community</t>
  </si>
  <si>
    <t>Northern Cheyenne Tribe</t>
  </si>
  <si>
    <t>NC</t>
  </si>
  <si>
    <t>Eastern Band of Cherokee Indians</t>
  </si>
  <si>
    <t>Spirit Lake Tribe</t>
  </si>
  <si>
    <t>Standing Rock Public Transportation</t>
  </si>
  <si>
    <t>NE</t>
  </si>
  <si>
    <t>Winnebago Tribe of Nebraska</t>
  </si>
  <si>
    <t>Ponca Tribe of Nebraska</t>
  </si>
  <si>
    <t>NM</t>
  </si>
  <si>
    <t>Pueblo of Laguna</t>
  </si>
  <si>
    <t>Pueblo of San Ildefonso</t>
  </si>
  <si>
    <t>Zuni Pueblo</t>
  </si>
  <si>
    <t>Tesuque Pueblo</t>
  </si>
  <si>
    <t>Pueblo of Santa Clara</t>
  </si>
  <si>
    <t>Pueblo of Santa Ana</t>
  </si>
  <si>
    <t>Ohkay Owingeh Pueblo</t>
  </si>
  <si>
    <t>Pojoaque Pueblo</t>
  </si>
  <si>
    <t>Pueblo of Nambe'</t>
  </si>
  <si>
    <t>NV</t>
  </si>
  <si>
    <t>Elko Band Council</t>
  </si>
  <si>
    <t>Reno-Sparks Indian Colony</t>
  </si>
  <si>
    <t>NY</t>
  </si>
  <si>
    <t>Seneca Nation of Indians</t>
  </si>
  <si>
    <t>OK</t>
  </si>
  <si>
    <t>Northeast Oklahoma Tribal Transit Consortium</t>
  </si>
  <si>
    <t>Chickasaw Nation</t>
  </si>
  <si>
    <t>Choctaw Nation of Oklahoma</t>
  </si>
  <si>
    <t>Cherokee Nation &amp; United Keetoowah Band of Cherokee Indians in Oklahoma</t>
  </si>
  <si>
    <t>Muscogee (Creek) Nation</t>
  </si>
  <si>
    <t>Seminole Nation Public Transit</t>
  </si>
  <si>
    <t>Citizen Potawatomi Nation</t>
  </si>
  <si>
    <t>Ponca Tribe of Oklahoma</t>
  </si>
  <si>
    <t>OR</t>
  </si>
  <si>
    <t>Confederated Tribes of the Umatilla Indian Reservation</t>
  </si>
  <si>
    <t>Klamath Tribes</t>
  </si>
  <si>
    <t>Confederated Tribes of the Grand Ronde Community of Oregon</t>
  </si>
  <si>
    <t>Confederated Tribes of Warm Springs</t>
  </si>
  <si>
    <t>SC</t>
  </si>
  <si>
    <t>Catawba Indian Nation</t>
  </si>
  <si>
    <t>SD</t>
  </si>
  <si>
    <t>Oglala Sioux Tribe</t>
  </si>
  <si>
    <t>Yankton Sioux Tribe</t>
  </si>
  <si>
    <t>Lower Brule Sioux Tribe</t>
  </si>
  <si>
    <t>Cheyenne River Sioux Tribe</t>
  </si>
  <si>
    <t>Rosebud Sioux Tribe</t>
  </si>
  <si>
    <t>UT</t>
  </si>
  <si>
    <t>Ute Tribe</t>
  </si>
  <si>
    <t>WA</t>
  </si>
  <si>
    <t>Squaxin Island Tribe</t>
  </si>
  <si>
    <t>Confederated Tribes and Bands of The Yakama Nation</t>
  </si>
  <si>
    <t>Nooksack Indian Tribe</t>
  </si>
  <si>
    <t>Spokane Tribe of Indians</t>
  </si>
  <si>
    <t>Stillaguamish Tribe of Indians</t>
  </si>
  <si>
    <t>Confederated Tribes of the Colville Indian Reservation</t>
  </si>
  <si>
    <t>Cowlitz Indian Tribe</t>
  </si>
  <si>
    <t>Quinault Tribe of the Quinault Reservation</t>
  </si>
  <si>
    <t>Lummi Nation</t>
  </si>
  <si>
    <t>Kalispel Tribe of Indians</t>
  </si>
  <si>
    <t>Makah Tribal Council</t>
  </si>
  <si>
    <t>Snoqualmie Indian Tribe</t>
  </si>
  <si>
    <t>Jamestown S'Klallam Tribe</t>
  </si>
  <si>
    <t>Skokomish Indian Tribe</t>
  </si>
  <si>
    <t>WI</t>
  </si>
  <si>
    <t>Lac Courte Oreilles Band of Ojibwe</t>
  </si>
  <si>
    <t>Oneida Tribe of Indians of Wisconsin</t>
  </si>
  <si>
    <t>Bad River Band of Lake Superior Tribe of Chippewa</t>
  </si>
  <si>
    <t>Red Cliff Band of Lake Superior Chippewa</t>
  </si>
  <si>
    <t>Menominee Indian Tribe of Wisconsin</t>
  </si>
  <si>
    <t>WY</t>
  </si>
  <si>
    <t>Shoshone and Arapaho Tribes DOT</t>
  </si>
  <si>
    <t>Pascua Yaqui Tribe</t>
  </si>
  <si>
    <t>Cheyenne &amp; Arapaho Tribes</t>
  </si>
  <si>
    <t>Fort Peck Tribes</t>
  </si>
  <si>
    <t>Omaha Tribe Public Transit</t>
  </si>
  <si>
    <t>Shoshone-Bannock Tribes</t>
  </si>
  <si>
    <t>Lac du Flambeau Band of Lake Superior Chippewa Indians</t>
  </si>
  <si>
    <t>Confederated Tribes of Siletz Indians</t>
  </si>
  <si>
    <t>Yavapai-Apache Nation</t>
  </si>
  <si>
    <t>Morongo Band of Mission Indians</t>
  </si>
  <si>
    <t>AL</t>
  </si>
  <si>
    <t>Poarch Band of Creek Indians</t>
  </si>
  <si>
    <t>Lower Elwha Klallam Tribe</t>
  </si>
  <si>
    <t>Native Village of Noatak</t>
  </si>
  <si>
    <t>Gwichyaa Zhee Tribal Transit Service</t>
  </si>
  <si>
    <t>ND</t>
  </si>
  <si>
    <t>Blackfeet Nation Department of Transit Dept</t>
  </si>
  <si>
    <t>Tulalip Tribes of Washington</t>
  </si>
  <si>
    <t>Pyramid Lake Paiute Tribe</t>
  </si>
  <si>
    <t>Comanche Nation and Kiowa Tribe</t>
  </si>
  <si>
    <t>CT</t>
  </si>
  <si>
    <t>Mashantucket Pequot Tribal Nation</t>
  </si>
  <si>
    <t>Hualapai Indian Tribe</t>
  </si>
  <si>
    <t>MA</t>
  </si>
  <si>
    <t>The Mashpee Wampanoag Tribe</t>
  </si>
  <si>
    <t>Turtle Mtn. Nutrition &amp; Support Services &amp; Trenton Indian Service Area Aging Program &amp; Turtle Mountain Band of Chippewa Indian</t>
  </si>
  <si>
    <t>Coeur d'Alene Tribe dba Citylink</t>
  </si>
  <si>
    <t>Muckleshoot Indian Tribe</t>
  </si>
  <si>
    <t>Nome Eskimo Community</t>
  </si>
  <si>
    <t>TOTALS</t>
  </si>
  <si>
    <t>FY 2018 CONTINUING RESOLUTION SECTION 5311(c)  PUBLIC TRANSPORTATION ON INDIAN RESERVATIONS FORMULA APPORTIONMENTS</t>
  </si>
  <si>
    <t>The total available amount for a program is based on funding authorized under The Fixing America's Surface Transportation Act (FAST) and The Further Extension of Continuing Appropriations Act, 2018 (Public Law 115-123).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</si>
</sst>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1"/>
      <name val="Arial"/>
      <family val="2"/>
    </font>
    <font>
      <sz val="12"/>
      <color theme="1"/>
      <name val="Arial"/>
      <family val="2"/>
    </font>
    <font>
      <sz val="10"/>
      <name val="Helvetica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/>
      <diagonal/>
    </border>
  </borders>
  <cellStyleXfs count="24">
    <xf numFmtId="0" fontId="0" fillId="0" borderId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1" fillId="0" borderId="0"/>
    <xf numFmtId="0" fontId="12" fillId="0" borderId="0"/>
    <xf numFmtId="0" fontId="13" fillId="0" borderId="0"/>
    <xf numFmtId="0" fontId="8" fillId="0" borderId="0"/>
    <xf numFmtId="0" fontId="13" fillId="0" borderId="0"/>
    <xf numFmtId="0" fontId="9" fillId="0" borderId="0"/>
    <xf numFmtId="3" fontId="13" fillId="0" borderId="0"/>
    <xf numFmtId="0" fontId="1" fillId="0" borderId="0"/>
    <xf numFmtId="0" fontId="1" fillId="0" borderId="0"/>
    <xf numFmtId="0" fontId="14" fillId="0" borderId="0"/>
    <xf numFmtId="0" fontId="8" fillId="0" borderId="0"/>
    <xf numFmtId="3" fontId="9" fillId="0" borderId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32">
    <xf numFmtId="0" fontId="0" fillId="0" borderId="0" xfId="0"/>
    <xf numFmtId="0" fontId="6" fillId="0" borderId="6" xfId="0" applyFont="1" applyFill="1" applyBorder="1" applyAlignment="1">
      <alignment horizontal="left" wrapText="1"/>
    </xf>
    <xf numFmtId="164" fontId="6" fillId="0" borderId="6" xfId="0" applyNumberFormat="1" applyFont="1" applyFill="1" applyBorder="1" applyAlignment="1">
      <alignment horizontal="left"/>
    </xf>
    <xf numFmtId="0" fontId="3" fillId="0" borderId="0" xfId="0" applyFont="1" applyFill="1"/>
    <xf numFmtId="0" fontId="5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3" xfId="0" applyFont="1" applyFill="1" applyBorder="1"/>
    <xf numFmtId="164" fontId="4" fillId="0" borderId="3" xfId="0" applyNumberFormat="1" applyFont="1" applyFill="1" applyBorder="1" applyAlignment="1">
      <alignment horizontal="left" wrapText="1"/>
    </xf>
    <xf numFmtId="164" fontId="4" fillId="0" borderId="3" xfId="0" applyNumberFormat="1" applyFont="1" applyFill="1" applyBorder="1" applyAlignment="1">
      <alignment horizontal="left"/>
    </xf>
    <xf numFmtId="164" fontId="4" fillId="0" borderId="3" xfId="0" applyNumberFormat="1" applyFont="1" applyFill="1" applyBorder="1" applyAlignment="1">
      <alignment horizontal="center"/>
    </xf>
    <xf numFmtId="0" fontId="6" fillId="0" borderId="5" xfId="0" applyFont="1" applyFill="1" applyBorder="1"/>
    <xf numFmtId="0" fontId="6" fillId="0" borderId="5" xfId="0" applyFont="1" applyFill="1" applyBorder="1" applyAlignment="1">
      <alignment horizontal="left" wrapText="1"/>
    </xf>
    <xf numFmtId="164" fontId="6" fillId="0" borderId="5" xfId="0" applyNumberFormat="1" applyFont="1" applyFill="1" applyBorder="1" applyAlignment="1">
      <alignment horizontal="left"/>
    </xf>
    <xf numFmtId="0" fontId="6" fillId="0" borderId="6" xfId="0" applyFont="1" applyFill="1" applyBorder="1"/>
    <xf numFmtId="164" fontId="6" fillId="0" borderId="6" xfId="0" applyNumberFormat="1" applyFont="1" applyFill="1" applyBorder="1" applyAlignment="1">
      <alignment horizontal="left" wrapText="1"/>
    </xf>
    <xf numFmtId="0" fontId="6" fillId="0" borderId="7" xfId="0" applyFont="1" applyFill="1" applyBorder="1" applyAlignment="1">
      <alignment horizontal="left" wrapText="1"/>
    </xf>
    <xf numFmtId="164" fontId="6" fillId="0" borderId="7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wrapText="1"/>
    </xf>
    <xf numFmtId="164" fontId="6" fillId="0" borderId="0" xfId="0" applyNumberFormat="1" applyFont="1" applyFill="1" applyBorder="1" applyAlignment="1">
      <alignment horizontal="left"/>
    </xf>
    <xf numFmtId="0" fontId="6" fillId="0" borderId="4" xfId="0" applyFont="1" applyFill="1" applyBorder="1" applyAlignment="1">
      <alignment horizontal="left" wrapText="1"/>
    </xf>
    <xf numFmtId="164" fontId="6" fillId="0" borderId="4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/>
    </xf>
    <xf numFmtId="0" fontId="6" fillId="0" borderId="0" xfId="0" applyFont="1" applyFill="1" applyAlignment="1">
      <alignment horizontal="left" wrapText="1"/>
    </xf>
    <xf numFmtId="164" fontId="6" fillId="0" borderId="0" xfId="0" applyNumberFormat="1" applyFont="1" applyFill="1" applyAlignment="1">
      <alignment horizontal="left"/>
    </xf>
    <xf numFmtId="0" fontId="6" fillId="0" borderId="0" xfId="0" applyFont="1" applyFill="1"/>
    <xf numFmtId="0" fontId="4" fillId="0" borderId="4" xfId="0" applyFont="1" applyFill="1" applyBorder="1" applyAlignment="1">
      <alignment horizontal="left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24">
    <cellStyle name="Comma 2" xfId="1"/>
    <cellStyle name="Comma 3" xfId="2"/>
    <cellStyle name="Comma 4" xfId="3"/>
    <cellStyle name="Comma 5" xfId="4"/>
    <cellStyle name="Currency 2" xfId="5"/>
    <cellStyle name="Currency 3" xfId="6"/>
    <cellStyle name="Currency 4" xfId="7"/>
    <cellStyle name="Currency 5" xfId="8"/>
    <cellStyle name="Normal" xfId="0" builtinId="0"/>
    <cellStyle name="Normal 2" xfId="9"/>
    <cellStyle name="Normal 2 2" xfId="10"/>
    <cellStyle name="Normal 2 3" xfId="11"/>
    <cellStyle name="Normal 3" xfId="12"/>
    <cellStyle name="Normal 3 2" xfId="13"/>
    <cellStyle name="Normal 4" xfId="14"/>
    <cellStyle name="Normal 4 2" xfId="15"/>
    <cellStyle name="Normal 5" xfId="16"/>
    <cellStyle name="Normal 6" xfId="17"/>
    <cellStyle name="Normal 7" xfId="18"/>
    <cellStyle name="Normal 8" xfId="19"/>
    <cellStyle name="Normal 9" xfId="20"/>
    <cellStyle name="Percent 2" xfId="21"/>
    <cellStyle name="Percent 3" xfId="22"/>
    <cellStyle name="Title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9"/>
  <sheetViews>
    <sheetView tabSelected="1" zoomScale="90" zoomScaleNormal="90" workbookViewId="0">
      <selection activeCell="E16" sqref="E16"/>
    </sheetView>
  </sheetViews>
  <sheetFormatPr defaultColWidth="10.7109375" defaultRowHeight="12.75" x14ac:dyDescent="0.2"/>
  <cols>
    <col min="1" max="1" width="15.85546875" style="21" customWidth="1"/>
    <col min="2" max="2" width="66.28515625" style="21" bestFit="1" customWidth="1"/>
    <col min="3" max="3" width="14.140625" style="22" bestFit="1" customWidth="1"/>
    <col min="4" max="4" width="12.7109375" style="22" bestFit="1" customWidth="1"/>
    <col min="5" max="5" width="18.85546875" style="22" customWidth="1"/>
    <col min="6" max="6" width="18.5703125" style="22" customWidth="1"/>
    <col min="7" max="242" width="10.7109375" style="3"/>
    <col min="243" max="243" width="15.85546875" style="3" customWidth="1"/>
    <col min="244" max="244" width="66.28515625" style="3" bestFit="1" customWidth="1"/>
    <col min="245" max="245" width="14.140625" style="3" bestFit="1" customWidth="1"/>
    <col min="246" max="246" width="12.7109375" style="3" bestFit="1" customWidth="1"/>
    <col min="247" max="247" width="18.85546875" style="3" customWidth="1"/>
    <col min="248" max="248" width="18.5703125" style="3" customWidth="1"/>
    <col min="249" max="498" width="10.7109375" style="3"/>
    <col min="499" max="499" width="15.85546875" style="3" customWidth="1"/>
    <col min="500" max="500" width="66.28515625" style="3" bestFit="1" customWidth="1"/>
    <col min="501" max="501" width="14.140625" style="3" bestFit="1" customWidth="1"/>
    <col min="502" max="502" width="12.7109375" style="3" bestFit="1" customWidth="1"/>
    <col min="503" max="503" width="18.85546875" style="3" customWidth="1"/>
    <col min="504" max="504" width="18.5703125" style="3" customWidth="1"/>
    <col min="505" max="754" width="10.7109375" style="3"/>
    <col min="755" max="755" width="15.85546875" style="3" customWidth="1"/>
    <col min="756" max="756" width="66.28515625" style="3" bestFit="1" customWidth="1"/>
    <col min="757" max="757" width="14.140625" style="3" bestFit="1" customWidth="1"/>
    <col min="758" max="758" width="12.7109375" style="3" bestFit="1" customWidth="1"/>
    <col min="759" max="759" width="18.85546875" style="3" customWidth="1"/>
    <col min="760" max="760" width="18.5703125" style="3" customWidth="1"/>
    <col min="761" max="1010" width="10.7109375" style="3"/>
    <col min="1011" max="1011" width="15.85546875" style="3" customWidth="1"/>
    <col min="1012" max="1012" width="66.28515625" style="3" bestFit="1" customWidth="1"/>
    <col min="1013" max="1013" width="14.140625" style="3" bestFit="1" customWidth="1"/>
    <col min="1014" max="1014" width="12.7109375" style="3" bestFit="1" customWidth="1"/>
    <col min="1015" max="1015" width="18.85546875" style="3" customWidth="1"/>
    <col min="1016" max="1016" width="18.5703125" style="3" customWidth="1"/>
    <col min="1017" max="1266" width="10.7109375" style="3"/>
    <col min="1267" max="1267" width="15.85546875" style="3" customWidth="1"/>
    <col min="1268" max="1268" width="66.28515625" style="3" bestFit="1" customWidth="1"/>
    <col min="1269" max="1269" width="14.140625" style="3" bestFit="1" customWidth="1"/>
    <col min="1270" max="1270" width="12.7109375" style="3" bestFit="1" customWidth="1"/>
    <col min="1271" max="1271" width="18.85546875" style="3" customWidth="1"/>
    <col min="1272" max="1272" width="18.5703125" style="3" customWidth="1"/>
    <col min="1273" max="1522" width="10.7109375" style="3"/>
    <col min="1523" max="1523" width="15.85546875" style="3" customWidth="1"/>
    <col min="1524" max="1524" width="66.28515625" style="3" bestFit="1" customWidth="1"/>
    <col min="1525" max="1525" width="14.140625" style="3" bestFit="1" customWidth="1"/>
    <col min="1526" max="1526" width="12.7109375" style="3" bestFit="1" customWidth="1"/>
    <col min="1527" max="1527" width="18.85546875" style="3" customWidth="1"/>
    <col min="1528" max="1528" width="18.5703125" style="3" customWidth="1"/>
    <col min="1529" max="1778" width="10.7109375" style="3"/>
    <col min="1779" max="1779" width="15.85546875" style="3" customWidth="1"/>
    <col min="1780" max="1780" width="66.28515625" style="3" bestFit="1" customWidth="1"/>
    <col min="1781" max="1781" width="14.140625" style="3" bestFit="1" customWidth="1"/>
    <col min="1782" max="1782" width="12.7109375" style="3" bestFit="1" customWidth="1"/>
    <col min="1783" max="1783" width="18.85546875" style="3" customWidth="1"/>
    <col min="1784" max="1784" width="18.5703125" style="3" customWidth="1"/>
    <col min="1785" max="2034" width="10.7109375" style="3"/>
    <col min="2035" max="2035" width="15.85546875" style="3" customWidth="1"/>
    <col min="2036" max="2036" width="66.28515625" style="3" bestFit="1" customWidth="1"/>
    <col min="2037" max="2037" width="14.140625" style="3" bestFit="1" customWidth="1"/>
    <col min="2038" max="2038" width="12.7109375" style="3" bestFit="1" customWidth="1"/>
    <col min="2039" max="2039" width="18.85546875" style="3" customWidth="1"/>
    <col min="2040" max="2040" width="18.5703125" style="3" customWidth="1"/>
    <col min="2041" max="2290" width="10.7109375" style="3"/>
    <col min="2291" max="2291" width="15.85546875" style="3" customWidth="1"/>
    <col min="2292" max="2292" width="66.28515625" style="3" bestFit="1" customWidth="1"/>
    <col min="2293" max="2293" width="14.140625" style="3" bestFit="1" customWidth="1"/>
    <col min="2294" max="2294" width="12.7109375" style="3" bestFit="1" customWidth="1"/>
    <col min="2295" max="2295" width="18.85546875" style="3" customWidth="1"/>
    <col min="2296" max="2296" width="18.5703125" style="3" customWidth="1"/>
    <col min="2297" max="2546" width="10.7109375" style="3"/>
    <col min="2547" max="2547" width="15.85546875" style="3" customWidth="1"/>
    <col min="2548" max="2548" width="66.28515625" style="3" bestFit="1" customWidth="1"/>
    <col min="2549" max="2549" width="14.140625" style="3" bestFit="1" customWidth="1"/>
    <col min="2550" max="2550" width="12.7109375" style="3" bestFit="1" customWidth="1"/>
    <col min="2551" max="2551" width="18.85546875" style="3" customWidth="1"/>
    <col min="2552" max="2552" width="18.5703125" style="3" customWidth="1"/>
    <col min="2553" max="2802" width="10.7109375" style="3"/>
    <col min="2803" max="2803" width="15.85546875" style="3" customWidth="1"/>
    <col min="2804" max="2804" width="66.28515625" style="3" bestFit="1" customWidth="1"/>
    <col min="2805" max="2805" width="14.140625" style="3" bestFit="1" customWidth="1"/>
    <col min="2806" max="2806" width="12.7109375" style="3" bestFit="1" customWidth="1"/>
    <col min="2807" max="2807" width="18.85546875" style="3" customWidth="1"/>
    <col min="2808" max="2808" width="18.5703125" style="3" customWidth="1"/>
    <col min="2809" max="3058" width="10.7109375" style="3"/>
    <col min="3059" max="3059" width="15.85546875" style="3" customWidth="1"/>
    <col min="3060" max="3060" width="66.28515625" style="3" bestFit="1" customWidth="1"/>
    <col min="3061" max="3061" width="14.140625" style="3" bestFit="1" customWidth="1"/>
    <col min="3062" max="3062" width="12.7109375" style="3" bestFit="1" customWidth="1"/>
    <col min="3063" max="3063" width="18.85546875" style="3" customWidth="1"/>
    <col min="3064" max="3064" width="18.5703125" style="3" customWidth="1"/>
    <col min="3065" max="3314" width="10.7109375" style="3"/>
    <col min="3315" max="3315" width="15.85546875" style="3" customWidth="1"/>
    <col min="3316" max="3316" width="66.28515625" style="3" bestFit="1" customWidth="1"/>
    <col min="3317" max="3317" width="14.140625" style="3" bestFit="1" customWidth="1"/>
    <col min="3318" max="3318" width="12.7109375" style="3" bestFit="1" customWidth="1"/>
    <col min="3319" max="3319" width="18.85546875" style="3" customWidth="1"/>
    <col min="3320" max="3320" width="18.5703125" style="3" customWidth="1"/>
    <col min="3321" max="3570" width="10.7109375" style="3"/>
    <col min="3571" max="3571" width="15.85546875" style="3" customWidth="1"/>
    <col min="3572" max="3572" width="66.28515625" style="3" bestFit="1" customWidth="1"/>
    <col min="3573" max="3573" width="14.140625" style="3" bestFit="1" customWidth="1"/>
    <col min="3574" max="3574" width="12.7109375" style="3" bestFit="1" customWidth="1"/>
    <col min="3575" max="3575" width="18.85546875" style="3" customWidth="1"/>
    <col min="3576" max="3576" width="18.5703125" style="3" customWidth="1"/>
    <col min="3577" max="3826" width="10.7109375" style="3"/>
    <col min="3827" max="3827" width="15.85546875" style="3" customWidth="1"/>
    <col min="3828" max="3828" width="66.28515625" style="3" bestFit="1" customWidth="1"/>
    <col min="3829" max="3829" width="14.140625" style="3" bestFit="1" customWidth="1"/>
    <col min="3830" max="3830" width="12.7109375" style="3" bestFit="1" customWidth="1"/>
    <col min="3831" max="3831" width="18.85546875" style="3" customWidth="1"/>
    <col min="3832" max="3832" width="18.5703125" style="3" customWidth="1"/>
    <col min="3833" max="4082" width="10.7109375" style="3"/>
    <col min="4083" max="4083" width="15.85546875" style="3" customWidth="1"/>
    <col min="4084" max="4084" width="66.28515625" style="3" bestFit="1" customWidth="1"/>
    <col min="4085" max="4085" width="14.140625" style="3" bestFit="1" customWidth="1"/>
    <col min="4086" max="4086" width="12.7109375" style="3" bestFit="1" customWidth="1"/>
    <col min="4087" max="4087" width="18.85546875" style="3" customWidth="1"/>
    <col min="4088" max="4088" width="18.5703125" style="3" customWidth="1"/>
    <col min="4089" max="4338" width="10.7109375" style="3"/>
    <col min="4339" max="4339" width="15.85546875" style="3" customWidth="1"/>
    <col min="4340" max="4340" width="66.28515625" style="3" bestFit="1" customWidth="1"/>
    <col min="4341" max="4341" width="14.140625" style="3" bestFit="1" customWidth="1"/>
    <col min="4342" max="4342" width="12.7109375" style="3" bestFit="1" customWidth="1"/>
    <col min="4343" max="4343" width="18.85546875" style="3" customWidth="1"/>
    <col min="4344" max="4344" width="18.5703125" style="3" customWidth="1"/>
    <col min="4345" max="4594" width="10.7109375" style="3"/>
    <col min="4595" max="4595" width="15.85546875" style="3" customWidth="1"/>
    <col min="4596" max="4596" width="66.28515625" style="3" bestFit="1" customWidth="1"/>
    <col min="4597" max="4597" width="14.140625" style="3" bestFit="1" customWidth="1"/>
    <col min="4598" max="4598" width="12.7109375" style="3" bestFit="1" customWidth="1"/>
    <col min="4599" max="4599" width="18.85546875" style="3" customWidth="1"/>
    <col min="4600" max="4600" width="18.5703125" style="3" customWidth="1"/>
    <col min="4601" max="4850" width="10.7109375" style="3"/>
    <col min="4851" max="4851" width="15.85546875" style="3" customWidth="1"/>
    <col min="4852" max="4852" width="66.28515625" style="3" bestFit="1" customWidth="1"/>
    <col min="4853" max="4853" width="14.140625" style="3" bestFit="1" customWidth="1"/>
    <col min="4854" max="4854" width="12.7109375" style="3" bestFit="1" customWidth="1"/>
    <col min="4855" max="4855" width="18.85546875" style="3" customWidth="1"/>
    <col min="4856" max="4856" width="18.5703125" style="3" customWidth="1"/>
    <col min="4857" max="5106" width="10.7109375" style="3"/>
    <col min="5107" max="5107" width="15.85546875" style="3" customWidth="1"/>
    <col min="5108" max="5108" width="66.28515625" style="3" bestFit="1" customWidth="1"/>
    <col min="5109" max="5109" width="14.140625" style="3" bestFit="1" customWidth="1"/>
    <col min="5110" max="5110" width="12.7109375" style="3" bestFit="1" customWidth="1"/>
    <col min="5111" max="5111" width="18.85546875" style="3" customWidth="1"/>
    <col min="5112" max="5112" width="18.5703125" style="3" customWidth="1"/>
    <col min="5113" max="5362" width="10.7109375" style="3"/>
    <col min="5363" max="5363" width="15.85546875" style="3" customWidth="1"/>
    <col min="5364" max="5364" width="66.28515625" style="3" bestFit="1" customWidth="1"/>
    <col min="5365" max="5365" width="14.140625" style="3" bestFit="1" customWidth="1"/>
    <col min="5366" max="5366" width="12.7109375" style="3" bestFit="1" customWidth="1"/>
    <col min="5367" max="5367" width="18.85546875" style="3" customWidth="1"/>
    <col min="5368" max="5368" width="18.5703125" style="3" customWidth="1"/>
    <col min="5369" max="5618" width="10.7109375" style="3"/>
    <col min="5619" max="5619" width="15.85546875" style="3" customWidth="1"/>
    <col min="5620" max="5620" width="66.28515625" style="3" bestFit="1" customWidth="1"/>
    <col min="5621" max="5621" width="14.140625" style="3" bestFit="1" customWidth="1"/>
    <col min="5622" max="5622" width="12.7109375" style="3" bestFit="1" customWidth="1"/>
    <col min="5623" max="5623" width="18.85546875" style="3" customWidth="1"/>
    <col min="5624" max="5624" width="18.5703125" style="3" customWidth="1"/>
    <col min="5625" max="5874" width="10.7109375" style="3"/>
    <col min="5875" max="5875" width="15.85546875" style="3" customWidth="1"/>
    <col min="5876" max="5876" width="66.28515625" style="3" bestFit="1" customWidth="1"/>
    <col min="5877" max="5877" width="14.140625" style="3" bestFit="1" customWidth="1"/>
    <col min="5878" max="5878" width="12.7109375" style="3" bestFit="1" customWidth="1"/>
    <col min="5879" max="5879" width="18.85546875" style="3" customWidth="1"/>
    <col min="5880" max="5880" width="18.5703125" style="3" customWidth="1"/>
    <col min="5881" max="6130" width="10.7109375" style="3"/>
    <col min="6131" max="6131" width="15.85546875" style="3" customWidth="1"/>
    <col min="6132" max="6132" width="66.28515625" style="3" bestFit="1" customWidth="1"/>
    <col min="6133" max="6133" width="14.140625" style="3" bestFit="1" customWidth="1"/>
    <col min="6134" max="6134" width="12.7109375" style="3" bestFit="1" customWidth="1"/>
    <col min="6135" max="6135" width="18.85546875" style="3" customWidth="1"/>
    <col min="6136" max="6136" width="18.5703125" style="3" customWidth="1"/>
    <col min="6137" max="6386" width="10.7109375" style="3"/>
    <col min="6387" max="6387" width="15.85546875" style="3" customWidth="1"/>
    <col min="6388" max="6388" width="66.28515625" style="3" bestFit="1" customWidth="1"/>
    <col min="6389" max="6389" width="14.140625" style="3" bestFit="1" customWidth="1"/>
    <col min="6390" max="6390" width="12.7109375" style="3" bestFit="1" customWidth="1"/>
    <col min="6391" max="6391" width="18.85546875" style="3" customWidth="1"/>
    <col min="6392" max="6392" width="18.5703125" style="3" customWidth="1"/>
    <col min="6393" max="6642" width="10.7109375" style="3"/>
    <col min="6643" max="6643" width="15.85546875" style="3" customWidth="1"/>
    <col min="6644" max="6644" width="66.28515625" style="3" bestFit="1" customWidth="1"/>
    <col min="6645" max="6645" width="14.140625" style="3" bestFit="1" customWidth="1"/>
    <col min="6646" max="6646" width="12.7109375" style="3" bestFit="1" customWidth="1"/>
    <col min="6647" max="6647" width="18.85546875" style="3" customWidth="1"/>
    <col min="6648" max="6648" width="18.5703125" style="3" customWidth="1"/>
    <col min="6649" max="6898" width="10.7109375" style="3"/>
    <col min="6899" max="6899" width="15.85546875" style="3" customWidth="1"/>
    <col min="6900" max="6900" width="66.28515625" style="3" bestFit="1" customWidth="1"/>
    <col min="6901" max="6901" width="14.140625" style="3" bestFit="1" customWidth="1"/>
    <col min="6902" max="6902" width="12.7109375" style="3" bestFit="1" customWidth="1"/>
    <col min="6903" max="6903" width="18.85546875" style="3" customWidth="1"/>
    <col min="6904" max="6904" width="18.5703125" style="3" customWidth="1"/>
    <col min="6905" max="7154" width="10.7109375" style="3"/>
    <col min="7155" max="7155" width="15.85546875" style="3" customWidth="1"/>
    <col min="7156" max="7156" width="66.28515625" style="3" bestFit="1" customWidth="1"/>
    <col min="7157" max="7157" width="14.140625" style="3" bestFit="1" customWidth="1"/>
    <col min="7158" max="7158" width="12.7109375" style="3" bestFit="1" customWidth="1"/>
    <col min="7159" max="7159" width="18.85546875" style="3" customWidth="1"/>
    <col min="7160" max="7160" width="18.5703125" style="3" customWidth="1"/>
    <col min="7161" max="7410" width="10.7109375" style="3"/>
    <col min="7411" max="7411" width="15.85546875" style="3" customWidth="1"/>
    <col min="7412" max="7412" width="66.28515625" style="3" bestFit="1" customWidth="1"/>
    <col min="7413" max="7413" width="14.140625" style="3" bestFit="1" customWidth="1"/>
    <col min="7414" max="7414" width="12.7109375" style="3" bestFit="1" customWidth="1"/>
    <col min="7415" max="7415" width="18.85546875" style="3" customWidth="1"/>
    <col min="7416" max="7416" width="18.5703125" style="3" customWidth="1"/>
    <col min="7417" max="7666" width="10.7109375" style="3"/>
    <col min="7667" max="7667" width="15.85546875" style="3" customWidth="1"/>
    <col min="7668" max="7668" width="66.28515625" style="3" bestFit="1" customWidth="1"/>
    <col min="7669" max="7669" width="14.140625" style="3" bestFit="1" customWidth="1"/>
    <col min="7670" max="7670" width="12.7109375" style="3" bestFit="1" customWidth="1"/>
    <col min="7671" max="7671" width="18.85546875" style="3" customWidth="1"/>
    <col min="7672" max="7672" width="18.5703125" style="3" customWidth="1"/>
    <col min="7673" max="7922" width="10.7109375" style="3"/>
    <col min="7923" max="7923" width="15.85546875" style="3" customWidth="1"/>
    <col min="7924" max="7924" width="66.28515625" style="3" bestFit="1" customWidth="1"/>
    <col min="7925" max="7925" width="14.140625" style="3" bestFit="1" customWidth="1"/>
    <col min="7926" max="7926" width="12.7109375" style="3" bestFit="1" customWidth="1"/>
    <col min="7927" max="7927" width="18.85546875" style="3" customWidth="1"/>
    <col min="7928" max="7928" width="18.5703125" style="3" customWidth="1"/>
    <col min="7929" max="8178" width="10.7109375" style="3"/>
    <col min="8179" max="8179" width="15.85546875" style="3" customWidth="1"/>
    <col min="8180" max="8180" width="66.28515625" style="3" bestFit="1" customWidth="1"/>
    <col min="8181" max="8181" width="14.140625" style="3" bestFit="1" customWidth="1"/>
    <col min="8182" max="8182" width="12.7109375" style="3" bestFit="1" customWidth="1"/>
    <col min="8183" max="8183" width="18.85546875" style="3" customWidth="1"/>
    <col min="8184" max="8184" width="18.5703125" style="3" customWidth="1"/>
    <col min="8185" max="8434" width="10.7109375" style="3"/>
    <col min="8435" max="8435" width="15.85546875" style="3" customWidth="1"/>
    <col min="8436" max="8436" width="66.28515625" style="3" bestFit="1" customWidth="1"/>
    <col min="8437" max="8437" width="14.140625" style="3" bestFit="1" customWidth="1"/>
    <col min="8438" max="8438" width="12.7109375" style="3" bestFit="1" customWidth="1"/>
    <col min="8439" max="8439" width="18.85546875" style="3" customWidth="1"/>
    <col min="8440" max="8440" width="18.5703125" style="3" customWidth="1"/>
    <col min="8441" max="8690" width="10.7109375" style="3"/>
    <col min="8691" max="8691" width="15.85546875" style="3" customWidth="1"/>
    <col min="8692" max="8692" width="66.28515625" style="3" bestFit="1" customWidth="1"/>
    <col min="8693" max="8693" width="14.140625" style="3" bestFit="1" customWidth="1"/>
    <col min="8694" max="8694" width="12.7109375" style="3" bestFit="1" customWidth="1"/>
    <col min="8695" max="8695" width="18.85546875" style="3" customWidth="1"/>
    <col min="8696" max="8696" width="18.5703125" style="3" customWidth="1"/>
    <col min="8697" max="8946" width="10.7109375" style="3"/>
    <col min="8947" max="8947" width="15.85546875" style="3" customWidth="1"/>
    <col min="8948" max="8948" width="66.28515625" style="3" bestFit="1" customWidth="1"/>
    <col min="8949" max="8949" width="14.140625" style="3" bestFit="1" customWidth="1"/>
    <col min="8950" max="8950" width="12.7109375" style="3" bestFit="1" customWidth="1"/>
    <col min="8951" max="8951" width="18.85546875" style="3" customWidth="1"/>
    <col min="8952" max="8952" width="18.5703125" style="3" customWidth="1"/>
    <col min="8953" max="9202" width="10.7109375" style="3"/>
    <col min="9203" max="9203" width="15.85546875" style="3" customWidth="1"/>
    <col min="9204" max="9204" width="66.28515625" style="3" bestFit="1" customWidth="1"/>
    <col min="9205" max="9205" width="14.140625" style="3" bestFit="1" customWidth="1"/>
    <col min="9206" max="9206" width="12.7109375" style="3" bestFit="1" customWidth="1"/>
    <col min="9207" max="9207" width="18.85546875" style="3" customWidth="1"/>
    <col min="9208" max="9208" width="18.5703125" style="3" customWidth="1"/>
    <col min="9209" max="9458" width="10.7109375" style="3"/>
    <col min="9459" max="9459" width="15.85546875" style="3" customWidth="1"/>
    <col min="9460" max="9460" width="66.28515625" style="3" bestFit="1" customWidth="1"/>
    <col min="9461" max="9461" width="14.140625" style="3" bestFit="1" customWidth="1"/>
    <col min="9462" max="9462" width="12.7109375" style="3" bestFit="1" customWidth="1"/>
    <col min="9463" max="9463" width="18.85546875" style="3" customWidth="1"/>
    <col min="9464" max="9464" width="18.5703125" style="3" customWidth="1"/>
    <col min="9465" max="9714" width="10.7109375" style="3"/>
    <col min="9715" max="9715" width="15.85546875" style="3" customWidth="1"/>
    <col min="9716" max="9716" width="66.28515625" style="3" bestFit="1" customWidth="1"/>
    <col min="9717" max="9717" width="14.140625" style="3" bestFit="1" customWidth="1"/>
    <col min="9718" max="9718" width="12.7109375" style="3" bestFit="1" customWidth="1"/>
    <col min="9719" max="9719" width="18.85546875" style="3" customWidth="1"/>
    <col min="9720" max="9720" width="18.5703125" style="3" customWidth="1"/>
    <col min="9721" max="9970" width="10.7109375" style="3"/>
    <col min="9971" max="9971" width="15.85546875" style="3" customWidth="1"/>
    <col min="9972" max="9972" width="66.28515625" style="3" bestFit="1" customWidth="1"/>
    <col min="9973" max="9973" width="14.140625" style="3" bestFit="1" customWidth="1"/>
    <col min="9974" max="9974" width="12.7109375" style="3" bestFit="1" customWidth="1"/>
    <col min="9975" max="9975" width="18.85546875" style="3" customWidth="1"/>
    <col min="9976" max="9976" width="18.5703125" style="3" customWidth="1"/>
    <col min="9977" max="10226" width="10.7109375" style="3"/>
    <col min="10227" max="10227" width="15.85546875" style="3" customWidth="1"/>
    <col min="10228" max="10228" width="66.28515625" style="3" bestFit="1" customWidth="1"/>
    <col min="10229" max="10229" width="14.140625" style="3" bestFit="1" customWidth="1"/>
    <col min="10230" max="10230" width="12.7109375" style="3" bestFit="1" customWidth="1"/>
    <col min="10231" max="10231" width="18.85546875" style="3" customWidth="1"/>
    <col min="10232" max="10232" width="18.5703125" style="3" customWidth="1"/>
    <col min="10233" max="10482" width="10.7109375" style="3"/>
    <col min="10483" max="10483" width="15.85546875" style="3" customWidth="1"/>
    <col min="10484" max="10484" width="66.28515625" style="3" bestFit="1" customWidth="1"/>
    <col min="10485" max="10485" width="14.140625" style="3" bestFit="1" customWidth="1"/>
    <col min="10486" max="10486" width="12.7109375" style="3" bestFit="1" customWidth="1"/>
    <col min="10487" max="10487" width="18.85546875" style="3" customWidth="1"/>
    <col min="10488" max="10488" width="18.5703125" style="3" customWidth="1"/>
    <col min="10489" max="10738" width="10.7109375" style="3"/>
    <col min="10739" max="10739" width="15.85546875" style="3" customWidth="1"/>
    <col min="10740" max="10740" width="66.28515625" style="3" bestFit="1" customWidth="1"/>
    <col min="10741" max="10741" width="14.140625" style="3" bestFit="1" customWidth="1"/>
    <col min="10742" max="10742" width="12.7109375" style="3" bestFit="1" customWidth="1"/>
    <col min="10743" max="10743" width="18.85546875" style="3" customWidth="1"/>
    <col min="10744" max="10744" width="18.5703125" style="3" customWidth="1"/>
    <col min="10745" max="10994" width="10.7109375" style="3"/>
    <col min="10995" max="10995" width="15.85546875" style="3" customWidth="1"/>
    <col min="10996" max="10996" width="66.28515625" style="3" bestFit="1" customWidth="1"/>
    <col min="10997" max="10997" width="14.140625" style="3" bestFit="1" customWidth="1"/>
    <col min="10998" max="10998" width="12.7109375" style="3" bestFit="1" customWidth="1"/>
    <col min="10999" max="10999" width="18.85546875" style="3" customWidth="1"/>
    <col min="11000" max="11000" width="18.5703125" style="3" customWidth="1"/>
    <col min="11001" max="11250" width="10.7109375" style="3"/>
    <col min="11251" max="11251" width="15.85546875" style="3" customWidth="1"/>
    <col min="11252" max="11252" width="66.28515625" style="3" bestFit="1" customWidth="1"/>
    <col min="11253" max="11253" width="14.140625" style="3" bestFit="1" customWidth="1"/>
    <col min="11254" max="11254" width="12.7109375" style="3" bestFit="1" customWidth="1"/>
    <col min="11255" max="11255" width="18.85546875" style="3" customWidth="1"/>
    <col min="11256" max="11256" width="18.5703125" style="3" customWidth="1"/>
    <col min="11257" max="11506" width="10.7109375" style="3"/>
    <col min="11507" max="11507" width="15.85546875" style="3" customWidth="1"/>
    <col min="11508" max="11508" width="66.28515625" style="3" bestFit="1" customWidth="1"/>
    <col min="11509" max="11509" width="14.140625" style="3" bestFit="1" customWidth="1"/>
    <col min="11510" max="11510" width="12.7109375" style="3" bestFit="1" customWidth="1"/>
    <col min="11511" max="11511" width="18.85546875" style="3" customWidth="1"/>
    <col min="11512" max="11512" width="18.5703125" style="3" customWidth="1"/>
    <col min="11513" max="11762" width="10.7109375" style="3"/>
    <col min="11763" max="11763" width="15.85546875" style="3" customWidth="1"/>
    <col min="11764" max="11764" width="66.28515625" style="3" bestFit="1" customWidth="1"/>
    <col min="11765" max="11765" width="14.140625" style="3" bestFit="1" customWidth="1"/>
    <col min="11766" max="11766" width="12.7109375" style="3" bestFit="1" customWidth="1"/>
    <col min="11767" max="11767" width="18.85546875" style="3" customWidth="1"/>
    <col min="11768" max="11768" width="18.5703125" style="3" customWidth="1"/>
    <col min="11769" max="12018" width="10.7109375" style="3"/>
    <col min="12019" max="12019" width="15.85546875" style="3" customWidth="1"/>
    <col min="12020" max="12020" width="66.28515625" style="3" bestFit="1" customWidth="1"/>
    <col min="12021" max="12021" width="14.140625" style="3" bestFit="1" customWidth="1"/>
    <col min="12022" max="12022" width="12.7109375" style="3" bestFit="1" customWidth="1"/>
    <col min="12023" max="12023" width="18.85546875" style="3" customWidth="1"/>
    <col min="12024" max="12024" width="18.5703125" style="3" customWidth="1"/>
    <col min="12025" max="12274" width="10.7109375" style="3"/>
    <col min="12275" max="12275" width="15.85546875" style="3" customWidth="1"/>
    <col min="12276" max="12276" width="66.28515625" style="3" bestFit="1" customWidth="1"/>
    <col min="12277" max="12277" width="14.140625" style="3" bestFit="1" customWidth="1"/>
    <col min="12278" max="12278" width="12.7109375" style="3" bestFit="1" customWidth="1"/>
    <col min="12279" max="12279" width="18.85546875" style="3" customWidth="1"/>
    <col min="12280" max="12280" width="18.5703125" style="3" customWidth="1"/>
    <col min="12281" max="12530" width="10.7109375" style="3"/>
    <col min="12531" max="12531" width="15.85546875" style="3" customWidth="1"/>
    <col min="12532" max="12532" width="66.28515625" style="3" bestFit="1" customWidth="1"/>
    <col min="12533" max="12533" width="14.140625" style="3" bestFit="1" customWidth="1"/>
    <col min="12534" max="12534" width="12.7109375" style="3" bestFit="1" customWidth="1"/>
    <col min="12535" max="12535" width="18.85546875" style="3" customWidth="1"/>
    <col min="12536" max="12536" width="18.5703125" style="3" customWidth="1"/>
    <col min="12537" max="12786" width="10.7109375" style="3"/>
    <col min="12787" max="12787" width="15.85546875" style="3" customWidth="1"/>
    <col min="12788" max="12788" width="66.28515625" style="3" bestFit="1" customWidth="1"/>
    <col min="12789" max="12789" width="14.140625" style="3" bestFit="1" customWidth="1"/>
    <col min="12790" max="12790" width="12.7109375" style="3" bestFit="1" customWidth="1"/>
    <col min="12791" max="12791" width="18.85546875" style="3" customWidth="1"/>
    <col min="12792" max="12792" width="18.5703125" style="3" customWidth="1"/>
    <col min="12793" max="13042" width="10.7109375" style="3"/>
    <col min="13043" max="13043" width="15.85546875" style="3" customWidth="1"/>
    <col min="13044" max="13044" width="66.28515625" style="3" bestFit="1" customWidth="1"/>
    <col min="13045" max="13045" width="14.140625" style="3" bestFit="1" customWidth="1"/>
    <col min="13046" max="13046" width="12.7109375" style="3" bestFit="1" customWidth="1"/>
    <col min="13047" max="13047" width="18.85546875" style="3" customWidth="1"/>
    <col min="13048" max="13048" width="18.5703125" style="3" customWidth="1"/>
    <col min="13049" max="13298" width="10.7109375" style="3"/>
    <col min="13299" max="13299" width="15.85546875" style="3" customWidth="1"/>
    <col min="13300" max="13300" width="66.28515625" style="3" bestFit="1" customWidth="1"/>
    <col min="13301" max="13301" width="14.140625" style="3" bestFit="1" customWidth="1"/>
    <col min="13302" max="13302" width="12.7109375" style="3" bestFit="1" customWidth="1"/>
    <col min="13303" max="13303" width="18.85546875" style="3" customWidth="1"/>
    <col min="13304" max="13304" width="18.5703125" style="3" customWidth="1"/>
    <col min="13305" max="13554" width="10.7109375" style="3"/>
    <col min="13555" max="13555" width="15.85546875" style="3" customWidth="1"/>
    <col min="13556" max="13556" width="66.28515625" style="3" bestFit="1" customWidth="1"/>
    <col min="13557" max="13557" width="14.140625" style="3" bestFit="1" customWidth="1"/>
    <col min="13558" max="13558" width="12.7109375" style="3" bestFit="1" customWidth="1"/>
    <col min="13559" max="13559" width="18.85546875" style="3" customWidth="1"/>
    <col min="13560" max="13560" width="18.5703125" style="3" customWidth="1"/>
    <col min="13561" max="13810" width="10.7109375" style="3"/>
    <col min="13811" max="13811" width="15.85546875" style="3" customWidth="1"/>
    <col min="13812" max="13812" width="66.28515625" style="3" bestFit="1" customWidth="1"/>
    <col min="13813" max="13813" width="14.140625" style="3" bestFit="1" customWidth="1"/>
    <col min="13814" max="13814" width="12.7109375" style="3" bestFit="1" customWidth="1"/>
    <col min="13815" max="13815" width="18.85546875" style="3" customWidth="1"/>
    <col min="13816" max="13816" width="18.5703125" style="3" customWidth="1"/>
    <col min="13817" max="14066" width="10.7109375" style="3"/>
    <col min="14067" max="14067" width="15.85546875" style="3" customWidth="1"/>
    <col min="14068" max="14068" width="66.28515625" style="3" bestFit="1" customWidth="1"/>
    <col min="14069" max="14069" width="14.140625" style="3" bestFit="1" customWidth="1"/>
    <col min="14070" max="14070" width="12.7109375" style="3" bestFit="1" customWidth="1"/>
    <col min="14071" max="14071" width="18.85546875" style="3" customWidth="1"/>
    <col min="14072" max="14072" width="18.5703125" style="3" customWidth="1"/>
    <col min="14073" max="14322" width="10.7109375" style="3"/>
    <col min="14323" max="14323" width="15.85546875" style="3" customWidth="1"/>
    <col min="14324" max="14324" width="66.28515625" style="3" bestFit="1" customWidth="1"/>
    <col min="14325" max="14325" width="14.140625" style="3" bestFit="1" customWidth="1"/>
    <col min="14326" max="14326" width="12.7109375" style="3" bestFit="1" customWidth="1"/>
    <col min="14327" max="14327" width="18.85546875" style="3" customWidth="1"/>
    <col min="14328" max="14328" width="18.5703125" style="3" customWidth="1"/>
    <col min="14329" max="14578" width="10.7109375" style="3"/>
    <col min="14579" max="14579" width="15.85546875" style="3" customWidth="1"/>
    <col min="14580" max="14580" width="66.28515625" style="3" bestFit="1" customWidth="1"/>
    <col min="14581" max="14581" width="14.140625" style="3" bestFit="1" customWidth="1"/>
    <col min="14582" max="14582" width="12.7109375" style="3" bestFit="1" customWidth="1"/>
    <col min="14583" max="14583" width="18.85546875" style="3" customWidth="1"/>
    <col min="14584" max="14584" width="18.5703125" style="3" customWidth="1"/>
    <col min="14585" max="14834" width="10.7109375" style="3"/>
    <col min="14835" max="14835" width="15.85546875" style="3" customWidth="1"/>
    <col min="14836" max="14836" width="66.28515625" style="3" bestFit="1" customWidth="1"/>
    <col min="14837" max="14837" width="14.140625" style="3" bestFit="1" customWidth="1"/>
    <col min="14838" max="14838" width="12.7109375" style="3" bestFit="1" customWidth="1"/>
    <col min="14839" max="14839" width="18.85546875" style="3" customWidth="1"/>
    <col min="14840" max="14840" width="18.5703125" style="3" customWidth="1"/>
    <col min="14841" max="15090" width="10.7109375" style="3"/>
    <col min="15091" max="15091" width="15.85546875" style="3" customWidth="1"/>
    <col min="15092" max="15092" width="66.28515625" style="3" bestFit="1" customWidth="1"/>
    <col min="15093" max="15093" width="14.140625" style="3" bestFit="1" customWidth="1"/>
    <col min="15094" max="15094" width="12.7109375" style="3" bestFit="1" customWidth="1"/>
    <col min="15095" max="15095" width="18.85546875" style="3" customWidth="1"/>
    <col min="15096" max="15096" width="18.5703125" style="3" customWidth="1"/>
    <col min="15097" max="15346" width="10.7109375" style="3"/>
    <col min="15347" max="15347" width="15.85546875" style="3" customWidth="1"/>
    <col min="15348" max="15348" width="66.28515625" style="3" bestFit="1" customWidth="1"/>
    <col min="15349" max="15349" width="14.140625" style="3" bestFit="1" customWidth="1"/>
    <col min="15350" max="15350" width="12.7109375" style="3" bestFit="1" customWidth="1"/>
    <col min="15351" max="15351" width="18.85546875" style="3" customWidth="1"/>
    <col min="15352" max="15352" width="18.5703125" style="3" customWidth="1"/>
    <col min="15353" max="15602" width="10.7109375" style="3"/>
    <col min="15603" max="15603" width="15.85546875" style="3" customWidth="1"/>
    <col min="15604" max="15604" width="66.28515625" style="3" bestFit="1" customWidth="1"/>
    <col min="15605" max="15605" width="14.140625" style="3" bestFit="1" customWidth="1"/>
    <col min="15606" max="15606" width="12.7109375" style="3" bestFit="1" customWidth="1"/>
    <col min="15607" max="15607" width="18.85546875" style="3" customWidth="1"/>
    <col min="15608" max="15608" width="18.5703125" style="3" customWidth="1"/>
    <col min="15609" max="15858" width="10.7109375" style="3"/>
    <col min="15859" max="15859" width="15.85546875" style="3" customWidth="1"/>
    <col min="15860" max="15860" width="66.28515625" style="3" bestFit="1" customWidth="1"/>
    <col min="15861" max="15861" width="14.140625" style="3" bestFit="1" customWidth="1"/>
    <col min="15862" max="15862" width="12.7109375" style="3" bestFit="1" customWidth="1"/>
    <col min="15863" max="15863" width="18.85546875" style="3" customWidth="1"/>
    <col min="15864" max="15864" width="18.5703125" style="3" customWidth="1"/>
    <col min="15865" max="16114" width="10.7109375" style="3"/>
    <col min="16115" max="16115" width="15.85546875" style="3" customWidth="1"/>
    <col min="16116" max="16116" width="66.28515625" style="3" bestFit="1" customWidth="1"/>
    <col min="16117" max="16117" width="14.140625" style="3" bestFit="1" customWidth="1"/>
    <col min="16118" max="16118" width="12.7109375" style="3" bestFit="1" customWidth="1"/>
    <col min="16119" max="16119" width="18.85546875" style="3" customWidth="1"/>
    <col min="16120" max="16120" width="18.5703125" style="3" customWidth="1"/>
    <col min="16121" max="16384" width="10.7109375" style="3"/>
  </cols>
  <sheetData>
    <row r="1" spans="1:6" ht="18" x14ac:dyDescent="0.25">
      <c r="A1" s="27" t="s">
        <v>0</v>
      </c>
      <c r="B1" s="27"/>
      <c r="C1" s="27"/>
      <c r="D1" s="27"/>
      <c r="E1" s="27"/>
      <c r="F1" s="27"/>
    </row>
    <row r="2" spans="1:6" ht="25.5" customHeight="1" thickBot="1" x14ac:dyDescent="0.3">
      <c r="A2" s="28" t="s">
        <v>1</v>
      </c>
      <c r="B2" s="28"/>
      <c r="C2" s="28"/>
      <c r="D2" s="28"/>
      <c r="E2" s="28"/>
      <c r="F2" s="28"/>
    </row>
    <row r="3" spans="1:6" ht="34.5" customHeight="1" thickBot="1" x14ac:dyDescent="0.25">
      <c r="A3" s="29" t="s">
        <v>159</v>
      </c>
      <c r="B3" s="29"/>
      <c r="C3" s="29"/>
      <c r="D3" s="29"/>
      <c r="E3" s="29"/>
      <c r="F3" s="29"/>
    </row>
    <row r="4" spans="1:6" ht="47.25" customHeight="1" x14ac:dyDescent="0.2">
      <c r="A4" s="30" t="s">
        <v>160</v>
      </c>
      <c r="B4" s="31"/>
      <c r="C4" s="31"/>
      <c r="D4" s="31"/>
      <c r="E4" s="31"/>
      <c r="F4" s="31"/>
    </row>
    <row r="5" spans="1:6" ht="15.75" x14ac:dyDescent="0.25">
      <c r="A5" s="4"/>
      <c r="B5" s="4"/>
      <c r="C5" s="4"/>
      <c r="D5" s="4"/>
      <c r="E5" s="4"/>
      <c r="F5" s="5" t="s">
        <v>2</v>
      </c>
    </row>
    <row r="6" spans="1:6" ht="15.75" x14ac:dyDescent="0.25">
      <c r="A6" s="6" t="s">
        <v>3</v>
      </c>
      <c r="B6" s="7" t="s">
        <v>4</v>
      </c>
      <c r="C6" s="8" t="s">
        <v>5</v>
      </c>
      <c r="D6" s="8" t="s">
        <v>6</v>
      </c>
      <c r="E6" s="8" t="s">
        <v>7</v>
      </c>
      <c r="F6" s="9" t="s">
        <v>8</v>
      </c>
    </row>
    <row r="7" spans="1:6" ht="15" x14ac:dyDescent="0.2">
      <c r="A7" s="10" t="s">
        <v>9</v>
      </c>
      <c r="B7" s="11" t="s">
        <v>10</v>
      </c>
      <c r="C7" s="12">
        <v>18994.064418217669</v>
      </c>
      <c r="D7" s="12">
        <v>0</v>
      </c>
      <c r="E7" s="12">
        <v>22223.63093502562</v>
      </c>
      <c r="F7" s="12">
        <f t="shared" ref="F7:F36" si="0">SUM(C7:E7)</f>
        <v>41217.695353243289</v>
      </c>
    </row>
    <row r="8" spans="1:6" ht="15" x14ac:dyDescent="0.2">
      <c r="A8" s="13" t="s">
        <v>9</v>
      </c>
      <c r="B8" s="1" t="s">
        <v>16</v>
      </c>
      <c r="C8" s="2">
        <v>6375.0952952399375</v>
      </c>
      <c r="D8" s="2">
        <v>0</v>
      </c>
      <c r="E8" s="2">
        <v>15384.091734504804</v>
      </c>
      <c r="F8" s="2">
        <f t="shared" si="0"/>
        <v>21759.187029744742</v>
      </c>
    </row>
    <row r="9" spans="1:6" ht="15" x14ac:dyDescent="0.2">
      <c r="A9" s="13" t="s">
        <v>9</v>
      </c>
      <c r="B9" s="1" t="s">
        <v>12</v>
      </c>
      <c r="C9" s="2">
        <v>57228.436008484197</v>
      </c>
      <c r="D9" s="2">
        <v>0</v>
      </c>
      <c r="E9" s="2">
        <v>0</v>
      </c>
      <c r="F9" s="2">
        <f t="shared" si="0"/>
        <v>57228.436008484197</v>
      </c>
    </row>
    <row r="10" spans="1:6" ht="15" x14ac:dyDescent="0.2">
      <c r="A10" s="13" t="s">
        <v>9</v>
      </c>
      <c r="B10" s="1" t="s">
        <v>11</v>
      </c>
      <c r="C10" s="2">
        <v>14111.653816267546</v>
      </c>
      <c r="D10" s="2">
        <v>0</v>
      </c>
      <c r="E10" s="2">
        <v>0</v>
      </c>
      <c r="F10" s="2">
        <f t="shared" si="0"/>
        <v>14111.653816267546</v>
      </c>
    </row>
    <row r="11" spans="1:6" ht="15" x14ac:dyDescent="0.2">
      <c r="A11" s="13" t="s">
        <v>9</v>
      </c>
      <c r="B11" s="1" t="s">
        <v>142</v>
      </c>
      <c r="C11" s="2">
        <v>6521.2209294213371</v>
      </c>
      <c r="D11" s="2">
        <v>0</v>
      </c>
      <c r="E11" s="2">
        <v>0</v>
      </c>
      <c r="F11" s="2">
        <f t="shared" si="0"/>
        <v>6521.2209294213371</v>
      </c>
    </row>
    <row r="12" spans="1:6" ht="15" x14ac:dyDescent="0.2">
      <c r="A12" s="13" t="s">
        <v>9</v>
      </c>
      <c r="B12" s="1" t="s">
        <v>15</v>
      </c>
      <c r="C12" s="2">
        <v>5657.7512728948868</v>
      </c>
      <c r="D12" s="2">
        <v>0</v>
      </c>
      <c r="E12" s="2">
        <v>0</v>
      </c>
      <c r="F12" s="2">
        <f t="shared" si="0"/>
        <v>5657.7512728948868</v>
      </c>
    </row>
    <row r="13" spans="1:6" ht="15" x14ac:dyDescent="0.2">
      <c r="A13" s="1" t="s">
        <v>9</v>
      </c>
      <c r="B13" s="1" t="s">
        <v>13</v>
      </c>
      <c r="C13" s="2">
        <v>4892.4547142774472</v>
      </c>
      <c r="D13" s="2">
        <v>0</v>
      </c>
      <c r="E13" s="2">
        <v>0</v>
      </c>
      <c r="F13" s="2">
        <f t="shared" si="0"/>
        <v>4892.4547142774472</v>
      </c>
    </row>
    <row r="14" spans="1:6" ht="15" x14ac:dyDescent="0.2">
      <c r="A14" s="1" t="s">
        <v>9</v>
      </c>
      <c r="B14" s="1" t="s">
        <v>143</v>
      </c>
      <c r="C14" s="2">
        <v>4308.9241884222365</v>
      </c>
      <c r="D14" s="2">
        <v>0</v>
      </c>
      <c r="E14" s="2">
        <v>0</v>
      </c>
      <c r="F14" s="2">
        <f t="shared" si="0"/>
        <v>4308.9241884222365</v>
      </c>
    </row>
    <row r="15" spans="1:6" ht="15" x14ac:dyDescent="0.2">
      <c r="A15" s="1" t="s">
        <v>9</v>
      </c>
      <c r="B15" s="1" t="s">
        <v>14</v>
      </c>
      <c r="C15" s="2">
        <v>3891.9315250265363</v>
      </c>
      <c r="D15" s="2">
        <v>0</v>
      </c>
      <c r="E15" s="2">
        <v>0</v>
      </c>
      <c r="F15" s="2">
        <f t="shared" si="0"/>
        <v>3891.9315250265363</v>
      </c>
    </row>
    <row r="16" spans="1:6" ht="15" x14ac:dyDescent="0.2">
      <c r="A16" s="1" t="s">
        <v>9</v>
      </c>
      <c r="B16" s="1" t="s">
        <v>157</v>
      </c>
      <c r="C16" s="2">
        <v>2037.3347843295755</v>
      </c>
      <c r="D16" s="2">
        <v>0</v>
      </c>
      <c r="E16" s="2">
        <v>0</v>
      </c>
      <c r="F16" s="2">
        <f t="shared" si="0"/>
        <v>2037.3347843295755</v>
      </c>
    </row>
    <row r="17" spans="1:6" ht="15" x14ac:dyDescent="0.2">
      <c r="A17" s="13" t="s">
        <v>9</v>
      </c>
      <c r="B17" s="1" t="s">
        <v>18</v>
      </c>
      <c r="C17" s="2">
        <v>1623.258153545034</v>
      </c>
      <c r="D17" s="2">
        <v>0</v>
      </c>
      <c r="E17" s="2">
        <v>0</v>
      </c>
      <c r="F17" s="2">
        <f t="shared" si="0"/>
        <v>1623.258153545034</v>
      </c>
    </row>
    <row r="18" spans="1:6" ht="15" x14ac:dyDescent="0.2">
      <c r="A18" s="13" t="s">
        <v>9</v>
      </c>
      <c r="B18" s="1" t="s">
        <v>17</v>
      </c>
      <c r="C18" s="2">
        <v>743.10125669179945</v>
      </c>
      <c r="D18" s="2">
        <v>0</v>
      </c>
      <c r="E18" s="2">
        <v>0</v>
      </c>
      <c r="F18" s="2">
        <f t="shared" si="0"/>
        <v>743.10125669179945</v>
      </c>
    </row>
    <row r="19" spans="1:6" ht="15" x14ac:dyDescent="0.2">
      <c r="A19" s="1" t="s">
        <v>139</v>
      </c>
      <c r="B19" s="1" t="s">
        <v>140</v>
      </c>
      <c r="C19" s="2">
        <v>11330.40671246903</v>
      </c>
      <c r="D19" s="2">
        <v>0</v>
      </c>
      <c r="E19" s="2">
        <v>0</v>
      </c>
      <c r="F19" s="2">
        <f t="shared" si="0"/>
        <v>11330.40671246903</v>
      </c>
    </row>
    <row r="20" spans="1:6" ht="15" x14ac:dyDescent="0.2">
      <c r="A20" s="1" t="s">
        <v>19</v>
      </c>
      <c r="B20" s="1" t="s">
        <v>23</v>
      </c>
      <c r="C20" s="2">
        <v>207546.35307385935</v>
      </c>
      <c r="D20" s="2">
        <v>91050.532051282047</v>
      </c>
      <c r="E20" s="2">
        <v>300000</v>
      </c>
      <c r="F20" s="2">
        <f t="shared" si="0"/>
        <v>598596.88512514136</v>
      </c>
    </row>
    <row r="21" spans="1:6" ht="15" x14ac:dyDescent="0.2">
      <c r="A21" s="1" t="s">
        <v>19</v>
      </c>
      <c r="B21" s="1" t="s">
        <v>20</v>
      </c>
      <c r="C21" s="2">
        <v>125496.9714828154</v>
      </c>
      <c r="D21" s="2">
        <v>91050.532051282047</v>
      </c>
      <c r="E21" s="2">
        <v>49932.533337135596</v>
      </c>
      <c r="F21" s="2">
        <f t="shared" si="0"/>
        <v>266480.03687123302</v>
      </c>
    </row>
    <row r="22" spans="1:6" ht="15" x14ac:dyDescent="0.2">
      <c r="A22" s="1" t="s">
        <v>19</v>
      </c>
      <c r="B22" s="1" t="s">
        <v>22</v>
      </c>
      <c r="C22" s="2">
        <v>70124.104225898554</v>
      </c>
      <c r="D22" s="2">
        <v>91050.532051282047</v>
      </c>
      <c r="E22" s="2">
        <v>24688.593068546652</v>
      </c>
      <c r="F22" s="2">
        <f t="shared" si="0"/>
        <v>185863.22934572725</v>
      </c>
    </row>
    <row r="23" spans="1:6" ht="15" x14ac:dyDescent="0.2">
      <c r="A23" s="1" t="s">
        <v>19</v>
      </c>
      <c r="B23" s="1" t="s">
        <v>24</v>
      </c>
      <c r="C23" s="2">
        <v>50754.195604464854</v>
      </c>
      <c r="D23" s="2">
        <v>0</v>
      </c>
      <c r="E23" s="2">
        <v>18628.488534751861</v>
      </c>
      <c r="F23" s="2">
        <f t="shared" si="0"/>
        <v>69382.684139216712</v>
      </c>
    </row>
    <row r="24" spans="1:6" ht="15" x14ac:dyDescent="0.2">
      <c r="A24" s="1" t="s">
        <v>19</v>
      </c>
      <c r="B24" s="1" t="s">
        <v>130</v>
      </c>
      <c r="C24" s="2">
        <v>14461.753936285306</v>
      </c>
      <c r="D24" s="2">
        <v>0</v>
      </c>
      <c r="E24" s="2">
        <v>17732.138668016938</v>
      </c>
      <c r="F24" s="2">
        <f t="shared" si="0"/>
        <v>32193.892604302244</v>
      </c>
    </row>
    <row r="25" spans="1:6" ht="15" x14ac:dyDescent="0.2">
      <c r="A25" s="1" t="s">
        <v>19</v>
      </c>
      <c r="B25" s="1" t="s">
        <v>151</v>
      </c>
      <c r="C25" s="2">
        <v>52834.946874338355</v>
      </c>
      <c r="D25" s="2">
        <v>0</v>
      </c>
      <c r="E25" s="2">
        <v>0</v>
      </c>
      <c r="F25" s="2">
        <f t="shared" si="0"/>
        <v>52834.946874338355</v>
      </c>
    </row>
    <row r="26" spans="1:6" ht="15" x14ac:dyDescent="0.2">
      <c r="A26" s="1" t="s">
        <v>19</v>
      </c>
      <c r="B26" s="1" t="s">
        <v>25</v>
      </c>
      <c r="C26" s="2">
        <v>24345.308263317427</v>
      </c>
      <c r="D26" s="2">
        <v>0</v>
      </c>
      <c r="E26" s="2">
        <v>0</v>
      </c>
      <c r="F26" s="2">
        <f t="shared" si="0"/>
        <v>24345.308263317427</v>
      </c>
    </row>
    <row r="27" spans="1:6" ht="15" x14ac:dyDescent="0.2">
      <c r="A27" s="1" t="s">
        <v>19</v>
      </c>
      <c r="B27" s="1" t="s">
        <v>137</v>
      </c>
      <c r="C27" s="2">
        <v>20340.623477326084</v>
      </c>
      <c r="D27" s="2">
        <v>0</v>
      </c>
      <c r="E27" s="2">
        <v>0</v>
      </c>
      <c r="F27" s="2">
        <f t="shared" si="0"/>
        <v>20340.623477326084</v>
      </c>
    </row>
    <row r="28" spans="1:6" ht="19.5" customHeight="1" x14ac:dyDescent="0.2">
      <c r="A28" s="1" t="s">
        <v>19</v>
      </c>
      <c r="B28" s="1" t="s">
        <v>21</v>
      </c>
      <c r="C28" s="2">
        <v>13052.583545421423</v>
      </c>
      <c r="D28" s="2">
        <v>0</v>
      </c>
      <c r="E28" s="2">
        <v>0</v>
      </c>
      <c r="F28" s="2">
        <f t="shared" si="0"/>
        <v>13052.583545421423</v>
      </c>
    </row>
    <row r="29" spans="1:6" ht="15" x14ac:dyDescent="0.2">
      <c r="A29" s="1" t="s">
        <v>19</v>
      </c>
      <c r="B29" s="1" t="s">
        <v>26</v>
      </c>
      <c r="C29" s="2">
        <v>9269.0956600032605</v>
      </c>
      <c r="D29" s="2">
        <v>0</v>
      </c>
      <c r="E29" s="2">
        <v>0</v>
      </c>
      <c r="F29" s="2">
        <f t="shared" si="0"/>
        <v>9269.0956600032605</v>
      </c>
    </row>
    <row r="30" spans="1:6" ht="15" x14ac:dyDescent="0.2">
      <c r="A30" s="1" t="s">
        <v>27</v>
      </c>
      <c r="B30" s="1" t="s">
        <v>29</v>
      </c>
      <c r="C30" s="2">
        <v>36681.74622663622</v>
      </c>
      <c r="D30" s="2">
        <v>0</v>
      </c>
      <c r="E30" s="2">
        <v>0</v>
      </c>
      <c r="F30" s="2">
        <f t="shared" si="0"/>
        <v>36681.74622663622</v>
      </c>
    </row>
    <row r="31" spans="1:6" ht="15" x14ac:dyDescent="0.2">
      <c r="A31" s="1" t="s">
        <v>27</v>
      </c>
      <c r="B31" s="1" t="s">
        <v>138</v>
      </c>
      <c r="C31" s="2">
        <v>35294.038707348118</v>
      </c>
      <c r="D31" s="2">
        <v>0</v>
      </c>
      <c r="E31" s="2">
        <v>0</v>
      </c>
      <c r="F31" s="2">
        <f t="shared" si="0"/>
        <v>35294.038707348118</v>
      </c>
    </row>
    <row r="32" spans="1:6" ht="15" x14ac:dyDescent="0.2">
      <c r="A32" s="1" t="s">
        <v>27</v>
      </c>
      <c r="B32" s="1" t="s">
        <v>30</v>
      </c>
      <c r="C32" s="2">
        <v>31912.088885650905</v>
      </c>
      <c r="D32" s="2">
        <v>0</v>
      </c>
      <c r="E32" s="2">
        <v>0</v>
      </c>
      <c r="F32" s="2">
        <f t="shared" si="0"/>
        <v>31912.088885650905</v>
      </c>
    </row>
    <row r="33" spans="1:6" ht="15" x14ac:dyDescent="0.2">
      <c r="A33" s="1" t="s">
        <v>27</v>
      </c>
      <c r="B33" s="1" t="s">
        <v>34</v>
      </c>
      <c r="C33" s="2">
        <v>22784.258805477115</v>
      </c>
      <c r="D33" s="2">
        <v>0</v>
      </c>
      <c r="E33" s="2">
        <v>0</v>
      </c>
      <c r="F33" s="2">
        <f t="shared" si="0"/>
        <v>22784.258805477115</v>
      </c>
    </row>
    <row r="34" spans="1:6" ht="15" x14ac:dyDescent="0.2">
      <c r="A34" s="1" t="s">
        <v>27</v>
      </c>
      <c r="B34" s="1" t="s">
        <v>31</v>
      </c>
      <c r="C34" s="2">
        <v>17236.315521194261</v>
      </c>
      <c r="D34" s="2">
        <v>0</v>
      </c>
      <c r="E34" s="2">
        <v>0</v>
      </c>
      <c r="F34" s="2">
        <f t="shared" si="0"/>
        <v>17236.315521194261</v>
      </c>
    </row>
    <row r="35" spans="1:6" ht="15" x14ac:dyDescent="0.2">
      <c r="A35" s="1" t="s">
        <v>27</v>
      </c>
      <c r="B35" s="1" t="s">
        <v>28</v>
      </c>
      <c r="C35" s="2">
        <v>15082.945984703974</v>
      </c>
      <c r="D35" s="2">
        <v>0</v>
      </c>
      <c r="E35" s="2">
        <v>0</v>
      </c>
      <c r="F35" s="2">
        <f t="shared" si="0"/>
        <v>15082.945984703974</v>
      </c>
    </row>
    <row r="36" spans="1:6" ht="15" x14ac:dyDescent="0.2">
      <c r="A36" s="1" t="s">
        <v>27</v>
      </c>
      <c r="B36" s="1" t="s">
        <v>32</v>
      </c>
      <c r="C36" s="2">
        <v>14335.540320079846</v>
      </c>
      <c r="D36" s="2">
        <v>0</v>
      </c>
      <c r="E36" s="2">
        <v>0</v>
      </c>
      <c r="F36" s="2">
        <f t="shared" si="0"/>
        <v>14335.540320079846</v>
      </c>
    </row>
    <row r="37" spans="1:6" ht="15" x14ac:dyDescent="0.2">
      <c r="A37" s="1" t="s">
        <v>27</v>
      </c>
      <c r="B37" s="1" t="s">
        <v>33</v>
      </c>
      <c r="C37" s="2">
        <v>14334.892312832924</v>
      </c>
      <c r="D37" s="2">
        <v>0</v>
      </c>
      <c r="E37" s="2">
        <v>0</v>
      </c>
      <c r="F37" s="2">
        <f t="shared" ref="F37:F64" si="1">SUM(C37:E37)</f>
        <v>14334.892312832924</v>
      </c>
    </row>
    <row r="38" spans="1:6" ht="15" x14ac:dyDescent="0.2">
      <c r="A38" s="1" t="s">
        <v>27</v>
      </c>
      <c r="B38" s="1" t="s">
        <v>35</v>
      </c>
      <c r="C38" s="2">
        <v>2387.4751567887897</v>
      </c>
      <c r="D38" s="2">
        <v>0</v>
      </c>
      <c r="E38" s="2">
        <v>0</v>
      </c>
      <c r="F38" s="2">
        <f t="shared" si="1"/>
        <v>2387.4751567887897</v>
      </c>
    </row>
    <row r="39" spans="1:6" ht="15" x14ac:dyDescent="0.2">
      <c r="A39" s="1" t="s">
        <v>36</v>
      </c>
      <c r="B39" s="1" t="s">
        <v>37</v>
      </c>
      <c r="C39" s="2">
        <v>41267.252739523159</v>
      </c>
      <c r="D39" s="2">
        <v>0</v>
      </c>
      <c r="E39" s="2">
        <v>12052.008534251072</v>
      </c>
      <c r="F39" s="2">
        <f t="shared" si="1"/>
        <v>53319.261273774231</v>
      </c>
    </row>
    <row r="40" spans="1:6" ht="15" x14ac:dyDescent="0.2">
      <c r="A40" s="1" t="s">
        <v>149</v>
      </c>
      <c r="B40" s="1" t="s">
        <v>150</v>
      </c>
      <c r="C40" s="2">
        <v>67591.367901295438</v>
      </c>
      <c r="D40" s="2">
        <v>91050.532051282047</v>
      </c>
      <c r="E40" s="2">
        <v>0</v>
      </c>
      <c r="F40" s="2">
        <f t="shared" si="1"/>
        <v>158641.89995257749</v>
      </c>
    </row>
    <row r="41" spans="1:6" ht="15" x14ac:dyDescent="0.2">
      <c r="A41" s="1" t="s">
        <v>38</v>
      </c>
      <c r="B41" s="1" t="s">
        <v>39</v>
      </c>
      <c r="C41" s="2">
        <v>91625.956689712722</v>
      </c>
      <c r="D41" s="2">
        <v>91050.532051282047</v>
      </c>
      <c r="E41" s="2">
        <v>29452.887468909445</v>
      </c>
      <c r="F41" s="2">
        <f t="shared" si="1"/>
        <v>212129.37620990421</v>
      </c>
    </row>
    <row r="42" spans="1:6" ht="15" x14ac:dyDescent="0.2">
      <c r="A42" s="1" t="s">
        <v>38</v>
      </c>
      <c r="B42" s="1" t="s">
        <v>155</v>
      </c>
      <c r="C42" s="2">
        <v>171286.45956497075</v>
      </c>
      <c r="D42" s="2">
        <v>91050.532051282047</v>
      </c>
      <c r="E42" s="2">
        <v>13367.304534351229</v>
      </c>
      <c r="F42" s="2">
        <f t="shared" si="1"/>
        <v>275704.29615060403</v>
      </c>
    </row>
    <row r="43" spans="1:6" ht="15" x14ac:dyDescent="0.2">
      <c r="A43" s="1" t="s">
        <v>38</v>
      </c>
      <c r="B43" s="1" t="s">
        <v>134</v>
      </c>
      <c r="C43" s="2">
        <v>43304.704293824652</v>
      </c>
      <c r="D43" s="2">
        <v>0</v>
      </c>
      <c r="E43" s="2">
        <v>11613.576534217686</v>
      </c>
      <c r="F43" s="2">
        <f t="shared" si="1"/>
        <v>54918.280828042334</v>
      </c>
    </row>
    <row r="44" spans="1:6" ht="15" x14ac:dyDescent="0.2">
      <c r="A44" s="1" t="s">
        <v>40</v>
      </c>
      <c r="B44" s="1" t="s">
        <v>41</v>
      </c>
      <c r="C44" s="2">
        <v>55750.655481873633</v>
      </c>
      <c r="D44" s="2">
        <v>0</v>
      </c>
      <c r="E44" s="2">
        <v>0</v>
      </c>
      <c r="F44" s="2">
        <f t="shared" si="1"/>
        <v>55750.655481873633</v>
      </c>
    </row>
    <row r="45" spans="1:6" ht="15" x14ac:dyDescent="0.2">
      <c r="A45" s="1" t="s">
        <v>152</v>
      </c>
      <c r="B45" s="1" t="s">
        <v>153</v>
      </c>
      <c r="C45" s="2">
        <v>21369.334981818196</v>
      </c>
      <c r="D45" s="2">
        <v>0</v>
      </c>
      <c r="E45" s="2">
        <v>0</v>
      </c>
      <c r="F45" s="2">
        <f t="shared" si="1"/>
        <v>21369.334981818196</v>
      </c>
    </row>
    <row r="46" spans="1:6" ht="15" x14ac:dyDescent="0.2">
      <c r="A46" s="1" t="s">
        <v>42</v>
      </c>
      <c r="B46" s="1" t="s">
        <v>43</v>
      </c>
      <c r="C46" s="2">
        <v>16742.239235156194</v>
      </c>
      <c r="D46" s="2">
        <v>0</v>
      </c>
      <c r="E46" s="2">
        <v>0</v>
      </c>
      <c r="F46" s="2">
        <f t="shared" si="1"/>
        <v>16742.239235156194</v>
      </c>
    </row>
    <row r="47" spans="1:6" ht="15" x14ac:dyDescent="0.2">
      <c r="A47" s="1" t="s">
        <v>44</v>
      </c>
      <c r="B47" s="1" t="s">
        <v>45</v>
      </c>
      <c r="C47" s="2">
        <v>10731.000009064177</v>
      </c>
      <c r="D47" s="2">
        <v>0</v>
      </c>
      <c r="E47" s="2">
        <v>14828.744534462514</v>
      </c>
      <c r="F47" s="2">
        <f t="shared" si="1"/>
        <v>25559.744543526693</v>
      </c>
    </row>
    <row r="48" spans="1:6" ht="15" x14ac:dyDescent="0.2">
      <c r="A48" s="1" t="s">
        <v>46</v>
      </c>
      <c r="B48" s="1" t="s">
        <v>52</v>
      </c>
      <c r="C48" s="2">
        <v>23061.929910784118</v>
      </c>
      <c r="D48" s="2">
        <v>0</v>
      </c>
      <c r="E48" s="2">
        <v>27484.81493542625</v>
      </c>
      <c r="F48" s="2">
        <f t="shared" si="1"/>
        <v>50546.744846210364</v>
      </c>
    </row>
    <row r="49" spans="1:6" ht="15" x14ac:dyDescent="0.2">
      <c r="A49" s="1" t="s">
        <v>46</v>
      </c>
      <c r="B49" s="1" t="s">
        <v>47</v>
      </c>
      <c r="C49" s="2">
        <v>140492.5071838875</v>
      </c>
      <c r="D49" s="2">
        <v>91050.532051282047</v>
      </c>
      <c r="E49" s="2">
        <v>23499.955201789478</v>
      </c>
      <c r="F49" s="2">
        <f t="shared" si="1"/>
        <v>255042.99443695901</v>
      </c>
    </row>
    <row r="50" spans="1:6" ht="15" x14ac:dyDescent="0.2">
      <c r="A50" s="1" t="s">
        <v>46</v>
      </c>
      <c r="B50" s="1" t="s">
        <v>50</v>
      </c>
      <c r="C50" s="2">
        <v>81279.224978074577</v>
      </c>
      <c r="D50" s="2">
        <v>91050.532051282047</v>
      </c>
      <c r="E50" s="2">
        <v>22399.003735038972</v>
      </c>
      <c r="F50" s="2">
        <f t="shared" si="1"/>
        <v>194728.76076439559</v>
      </c>
    </row>
    <row r="51" spans="1:6" ht="15" x14ac:dyDescent="0.2">
      <c r="A51" s="1" t="s">
        <v>46</v>
      </c>
      <c r="B51" s="1" t="s">
        <v>48</v>
      </c>
      <c r="C51" s="2">
        <v>95102.515569460884</v>
      </c>
      <c r="D51" s="2">
        <v>91050.532051282047</v>
      </c>
      <c r="E51" s="2">
        <v>0</v>
      </c>
      <c r="F51" s="2">
        <f t="shared" si="1"/>
        <v>186153.04762074293</v>
      </c>
    </row>
    <row r="52" spans="1:6" ht="15" x14ac:dyDescent="0.2">
      <c r="A52" s="1" t="s">
        <v>46</v>
      </c>
      <c r="B52" s="1" t="s">
        <v>51</v>
      </c>
      <c r="C52" s="2">
        <v>66125.575508752983</v>
      </c>
      <c r="D52" s="2">
        <v>91050.532051282047</v>
      </c>
      <c r="E52" s="2">
        <v>0</v>
      </c>
      <c r="F52" s="2">
        <f t="shared" si="1"/>
        <v>157176.10756003502</v>
      </c>
    </row>
    <row r="53" spans="1:6" ht="15" x14ac:dyDescent="0.2">
      <c r="A53" s="1" t="s">
        <v>46</v>
      </c>
      <c r="B53" s="1" t="s">
        <v>49</v>
      </c>
      <c r="C53" s="2">
        <v>59685.031481573707</v>
      </c>
      <c r="D53" s="2">
        <v>0</v>
      </c>
      <c r="E53" s="2">
        <v>0</v>
      </c>
      <c r="F53" s="2">
        <f t="shared" si="1"/>
        <v>59685.031481573707</v>
      </c>
    </row>
    <row r="54" spans="1:6" ht="15" x14ac:dyDescent="0.2">
      <c r="A54" s="1" t="s">
        <v>53</v>
      </c>
      <c r="B54" s="1" t="s">
        <v>54</v>
      </c>
      <c r="C54" s="2">
        <v>210028.86883682583</v>
      </c>
      <c r="D54" s="2">
        <v>91050.532051282047</v>
      </c>
      <c r="E54" s="2">
        <v>22135.944535018945</v>
      </c>
      <c r="F54" s="2">
        <f t="shared" si="1"/>
        <v>323215.34542312683</v>
      </c>
    </row>
    <row r="55" spans="1:6" ht="15" x14ac:dyDescent="0.2">
      <c r="A55" s="1" t="s">
        <v>55</v>
      </c>
      <c r="B55" s="1" t="s">
        <v>56</v>
      </c>
      <c r="C55" s="2">
        <v>234216.38733551721</v>
      </c>
      <c r="D55" s="2">
        <v>91050.532051282047</v>
      </c>
      <c r="E55" s="2">
        <v>65638.141871664877</v>
      </c>
      <c r="F55" s="2">
        <f t="shared" si="1"/>
        <v>390905.06125846412</v>
      </c>
    </row>
    <row r="56" spans="1:6" ht="15" x14ac:dyDescent="0.2">
      <c r="A56" s="1" t="s">
        <v>55</v>
      </c>
      <c r="B56" s="1" t="s">
        <v>145</v>
      </c>
      <c r="C56" s="2">
        <v>20390.520035339247</v>
      </c>
      <c r="D56" s="2">
        <v>0</v>
      </c>
      <c r="E56" s="2">
        <v>40472.145069748542</v>
      </c>
      <c r="F56" s="2">
        <f t="shared" si="1"/>
        <v>60862.665105087784</v>
      </c>
    </row>
    <row r="57" spans="1:6" ht="15" x14ac:dyDescent="0.2">
      <c r="A57" s="1" t="s">
        <v>55</v>
      </c>
      <c r="B57" s="1" t="s">
        <v>132</v>
      </c>
      <c r="C57" s="2">
        <v>60983.638004409731</v>
      </c>
      <c r="D57" s="2">
        <v>0</v>
      </c>
      <c r="E57" s="2">
        <v>29803.633068936153</v>
      </c>
      <c r="F57" s="2">
        <f t="shared" si="1"/>
        <v>90787.271073345881</v>
      </c>
    </row>
    <row r="58" spans="1:6" ht="15" x14ac:dyDescent="0.2">
      <c r="A58" s="1" t="s">
        <v>55</v>
      </c>
      <c r="B58" s="1" t="s">
        <v>57</v>
      </c>
      <c r="C58" s="2">
        <v>64674.039275642856</v>
      </c>
      <c r="D58" s="2">
        <v>0</v>
      </c>
      <c r="E58" s="2">
        <v>21366.252801626997</v>
      </c>
      <c r="F58" s="2">
        <f t="shared" si="1"/>
        <v>86040.292077269856</v>
      </c>
    </row>
    <row r="59" spans="1:6" ht="15" x14ac:dyDescent="0.2">
      <c r="A59" s="1" t="s">
        <v>55</v>
      </c>
      <c r="B59" s="1" t="s">
        <v>60</v>
      </c>
      <c r="C59" s="2">
        <v>22496.219584219321</v>
      </c>
      <c r="D59" s="2">
        <v>0</v>
      </c>
      <c r="E59" s="2">
        <v>21083.70773493882</v>
      </c>
      <c r="F59" s="2">
        <f t="shared" si="1"/>
        <v>43579.927319158145</v>
      </c>
    </row>
    <row r="60" spans="1:6" ht="15" x14ac:dyDescent="0.2">
      <c r="A60" s="1" t="s">
        <v>55</v>
      </c>
      <c r="B60" s="1" t="s">
        <v>58</v>
      </c>
      <c r="C60" s="2">
        <v>80474.723981018236</v>
      </c>
      <c r="D60" s="2">
        <v>91050.532051282047</v>
      </c>
      <c r="E60" s="2">
        <v>15598.436267854458</v>
      </c>
      <c r="F60" s="2">
        <f t="shared" si="1"/>
        <v>187123.69230015477</v>
      </c>
    </row>
    <row r="61" spans="1:6" ht="15" x14ac:dyDescent="0.2">
      <c r="A61" s="1" t="s">
        <v>55</v>
      </c>
      <c r="B61" s="1" t="s">
        <v>59</v>
      </c>
      <c r="C61" s="2">
        <v>35833.180736789029</v>
      </c>
      <c r="D61" s="2">
        <v>0</v>
      </c>
      <c r="E61" s="2">
        <v>12032.522667582922</v>
      </c>
      <c r="F61" s="2">
        <f t="shared" si="1"/>
        <v>47865.703404371947</v>
      </c>
    </row>
    <row r="62" spans="1:6" ht="15" x14ac:dyDescent="0.2">
      <c r="A62" s="1" t="s">
        <v>61</v>
      </c>
      <c r="B62" s="1" t="s">
        <v>62</v>
      </c>
      <c r="C62" s="2">
        <v>130750.3662336296</v>
      </c>
      <c r="D62" s="2">
        <v>91050.532051282047</v>
      </c>
      <c r="E62" s="2">
        <v>27952.47573546186</v>
      </c>
      <c r="F62" s="2">
        <f t="shared" si="1"/>
        <v>249753.37402037351</v>
      </c>
    </row>
    <row r="63" spans="1:6" ht="45" x14ac:dyDescent="0.2">
      <c r="A63" s="1" t="s">
        <v>144</v>
      </c>
      <c r="B63" s="1" t="s">
        <v>154</v>
      </c>
      <c r="C63" s="2">
        <v>41493.848042295074</v>
      </c>
      <c r="D63" s="2">
        <v>0</v>
      </c>
      <c r="E63" s="2">
        <v>35415.562669363499</v>
      </c>
      <c r="F63" s="2">
        <f t="shared" si="1"/>
        <v>76909.410711658566</v>
      </c>
    </row>
    <row r="64" spans="1:6" ht="15" x14ac:dyDescent="0.2">
      <c r="A64" s="1" t="s">
        <v>144</v>
      </c>
      <c r="B64" s="1" t="s">
        <v>64</v>
      </c>
      <c r="C64" s="2">
        <v>65028.823243333827</v>
      </c>
      <c r="D64" s="2">
        <v>91050.532051282047</v>
      </c>
      <c r="E64" s="2">
        <v>33018.801069180983</v>
      </c>
      <c r="F64" s="2">
        <f t="shared" si="1"/>
        <v>189098.15636379685</v>
      </c>
    </row>
    <row r="65" spans="1:6" ht="15" x14ac:dyDescent="0.2">
      <c r="A65" s="1" t="s">
        <v>144</v>
      </c>
      <c r="B65" s="1" t="s">
        <v>63</v>
      </c>
      <c r="C65" s="2">
        <v>50500.176763670584</v>
      </c>
      <c r="D65" s="2">
        <v>0</v>
      </c>
      <c r="E65" s="2">
        <v>19417.666134811952</v>
      </c>
      <c r="F65" s="2">
        <f t="shared" ref="F65:F92" si="2">SUM(C65:E65)</f>
        <v>69917.842898482544</v>
      </c>
    </row>
    <row r="66" spans="1:6" ht="15" x14ac:dyDescent="0.2">
      <c r="A66" s="1" t="s">
        <v>65</v>
      </c>
      <c r="B66" s="1" t="s">
        <v>133</v>
      </c>
      <c r="C66" s="2">
        <v>75786.715553145361</v>
      </c>
      <c r="D66" s="2">
        <v>91050.532051282047</v>
      </c>
      <c r="E66" s="2">
        <v>13601.134934369034</v>
      </c>
      <c r="F66" s="2">
        <f t="shared" si="2"/>
        <v>180438.38253879643</v>
      </c>
    </row>
    <row r="67" spans="1:6" ht="15" x14ac:dyDescent="0.2">
      <c r="A67" s="1" t="s">
        <v>65</v>
      </c>
      <c r="B67" s="1" t="s">
        <v>66</v>
      </c>
      <c r="C67" s="2">
        <v>81505.055503627649</v>
      </c>
      <c r="D67" s="2">
        <v>91050.532051282047</v>
      </c>
      <c r="E67" s="2">
        <v>0</v>
      </c>
      <c r="F67" s="2">
        <f t="shared" si="2"/>
        <v>172555.5875549097</v>
      </c>
    </row>
    <row r="68" spans="1:6" ht="15" x14ac:dyDescent="0.2">
      <c r="A68" s="1" t="s">
        <v>65</v>
      </c>
      <c r="B68" s="1" t="s">
        <v>67</v>
      </c>
      <c r="C68" s="2">
        <v>80680.46628191667</v>
      </c>
      <c r="D68" s="2">
        <v>91050.532051282047</v>
      </c>
      <c r="E68" s="2">
        <v>0</v>
      </c>
      <c r="F68" s="2">
        <f t="shared" si="2"/>
        <v>171730.99833319872</v>
      </c>
    </row>
    <row r="69" spans="1:6" ht="15" x14ac:dyDescent="0.2">
      <c r="A69" s="1" t="s">
        <v>68</v>
      </c>
      <c r="B69" s="1" t="s">
        <v>71</v>
      </c>
      <c r="C69" s="2">
        <v>20384.647539955015</v>
      </c>
      <c r="D69" s="2">
        <v>0</v>
      </c>
      <c r="E69" s="2">
        <v>46464.049070204819</v>
      </c>
      <c r="F69" s="2">
        <f t="shared" si="2"/>
        <v>66848.696610159837</v>
      </c>
    </row>
    <row r="70" spans="1:6" ht="15" x14ac:dyDescent="0.2">
      <c r="A70" s="1" t="s">
        <v>68</v>
      </c>
      <c r="B70" s="1" t="s">
        <v>73</v>
      </c>
      <c r="C70" s="2">
        <v>21148.262940764947</v>
      </c>
      <c r="D70" s="2">
        <v>0</v>
      </c>
      <c r="E70" s="2">
        <v>27543.272535430704</v>
      </c>
      <c r="F70" s="2">
        <f t="shared" si="2"/>
        <v>48691.535476195655</v>
      </c>
    </row>
    <row r="71" spans="1:6" ht="15" x14ac:dyDescent="0.2">
      <c r="A71" s="1" t="s">
        <v>68</v>
      </c>
      <c r="B71" s="1" t="s">
        <v>75</v>
      </c>
      <c r="C71" s="2">
        <v>14193.626733003453</v>
      </c>
      <c r="D71" s="2">
        <v>0</v>
      </c>
      <c r="E71" s="2">
        <v>17186.534401308723</v>
      </c>
      <c r="F71" s="2">
        <f t="shared" si="2"/>
        <v>31380.161134312177</v>
      </c>
    </row>
    <row r="72" spans="1:6" ht="15" x14ac:dyDescent="0.2">
      <c r="A72" s="1" t="s">
        <v>68</v>
      </c>
      <c r="B72" s="1" t="s">
        <v>69</v>
      </c>
      <c r="C72" s="2">
        <v>35473.536714746122</v>
      </c>
      <c r="D72" s="2">
        <v>0</v>
      </c>
      <c r="E72" s="2">
        <v>12734.013867636339</v>
      </c>
      <c r="F72" s="2">
        <f t="shared" si="2"/>
        <v>48207.550582382464</v>
      </c>
    </row>
    <row r="73" spans="1:6" ht="15" x14ac:dyDescent="0.2">
      <c r="A73" s="1" t="s">
        <v>68</v>
      </c>
      <c r="B73" s="1" t="s">
        <v>74</v>
      </c>
      <c r="C73" s="2">
        <v>25464.740782378922</v>
      </c>
      <c r="D73" s="2">
        <v>0</v>
      </c>
      <c r="E73" s="2">
        <v>0</v>
      </c>
      <c r="F73" s="2">
        <f t="shared" si="2"/>
        <v>25464.740782378922</v>
      </c>
    </row>
    <row r="74" spans="1:6" ht="15" x14ac:dyDescent="0.2">
      <c r="A74" s="1" t="s">
        <v>68</v>
      </c>
      <c r="B74" s="1" t="s">
        <v>72</v>
      </c>
      <c r="C74" s="2">
        <v>7595.737430212891</v>
      </c>
      <c r="D74" s="2">
        <v>0</v>
      </c>
      <c r="E74" s="2">
        <v>0</v>
      </c>
      <c r="F74" s="2">
        <f t="shared" si="2"/>
        <v>7595.737430212891</v>
      </c>
    </row>
    <row r="75" spans="1:6" ht="15" x14ac:dyDescent="0.2">
      <c r="A75" s="1" t="s">
        <v>68</v>
      </c>
      <c r="B75" s="1" t="s">
        <v>70</v>
      </c>
      <c r="C75" s="2">
        <v>5581.5987622249431</v>
      </c>
      <c r="D75" s="2">
        <v>0</v>
      </c>
      <c r="E75" s="2">
        <v>0</v>
      </c>
      <c r="F75" s="2">
        <f t="shared" si="2"/>
        <v>5581.5987622249431</v>
      </c>
    </row>
    <row r="76" spans="1:6" ht="15" x14ac:dyDescent="0.2">
      <c r="A76" s="1" t="s">
        <v>68</v>
      </c>
      <c r="B76" s="1" t="s">
        <v>77</v>
      </c>
      <c r="C76" s="2">
        <v>1437.2955029038758</v>
      </c>
      <c r="D76" s="2">
        <v>0</v>
      </c>
      <c r="E76" s="2">
        <v>0</v>
      </c>
      <c r="F76" s="2">
        <f t="shared" si="2"/>
        <v>1437.2955029038758</v>
      </c>
    </row>
    <row r="77" spans="1:6" ht="15" x14ac:dyDescent="0.2">
      <c r="A77" s="1" t="s">
        <v>68</v>
      </c>
      <c r="B77" s="1" t="s">
        <v>76</v>
      </c>
      <c r="C77" s="2">
        <v>1437.2800736777986</v>
      </c>
      <c r="D77" s="2">
        <v>0</v>
      </c>
      <c r="E77" s="2">
        <v>0</v>
      </c>
      <c r="F77" s="2">
        <f t="shared" si="2"/>
        <v>1437.2800736777986</v>
      </c>
    </row>
    <row r="78" spans="1:6" ht="15" x14ac:dyDescent="0.2">
      <c r="A78" s="1" t="s">
        <v>78</v>
      </c>
      <c r="B78" s="1" t="s">
        <v>147</v>
      </c>
      <c r="C78" s="2">
        <v>50512.812904985607</v>
      </c>
      <c r="D78" s="2">
        <v>0</v>
      </c>
      <c r="E78" s="2">
        <v>0</v>
      </c>
      <c r="F78" s="2">
        <f t="shared" si="2"/>
        <v>50512.812904985607</v>
      </c>
    </row>
    <row r="79" spans="1:6" ht="15" x14ac:dyDescent="0.2">
      <c r="A79" s="1" t="s">
        <v>78</v>
      </c>
      <c r="B79" s="1" t="s">
        <v>80</v>
      </c>
      <c r="C79" s="2">
        <v>40488.140795068772</v>
      </c>
      <c r="D79" s="2">
        <v>0</v>
      </c>
      <c r="E79" s="2">
        <v>0</v>
      </c>
      <c r="F79" s="2">
        <f t="shared" si="2"/>
        <v>40488.140795068772</v>
      </c>
    </row>
    <row r="80" spans="1:6" ht="15" x14ac:dyDescent="0.2">
      <c r="A80" s="1" t="s">
        <v>78</v>
      </c>
      <c r="B80" s="1" t="s">
        <v>79</v>
      </c>
      <c r="C80" s="2">
        <v>2527.2282630042446</v>
      </c>
      <c r="D80" s="2">
        <v>0</v>
      </c>
      <c r="E80" s="2">
        <v>0</v>
      </c>
      <c r="F80" s="2">
        <f t="shared" si="2"/>
        <v>2527.2282630042446</v>
      </c>
    </row>
    <row r="81" spans="1:6" ht="15" x14ac:dyDescent="0.2">
      <c r="A81" s="1" t="s">
        <v>81</v>
      </c>
      <c r="B81" s="1" t="s">
        <v>82</v>
      </c>
      <c r="C81" s="2">
        <v>76115.903984751785</v>
      </c>
      <c r="D81" s="2">
        <v>91050.532051282047</v>
      </c>
      <c r="E81" s="2">
        <v>24708.078935214809</v>
      </c>
      <c r="F81" s="2">
        <f t="shared" si="2"/>
        <v>191874.51497124866</v>
      </c>
    </row>
    <row r="82" spans="1:6" ht="15" x14ac:dyDescent="0.2">
      <c r="A82" s="1" t="s">
        <v>83</v>
      </c>
      <c r="B82" s="1" t="s">
        <v>88</v>
      </c>
      <c r="C82" s="2">
        <v>229876.93250135783</v>
      </c>
      <c r="D82" s="2">
        <v>91050.532051282047</v>
      </c>
      <c r="E82" s="2">
        <v>300000</v>
      </c>
      <c r="F82" s="2">
        <f t="shared" si="2"/>
        <v>620927.46455263987</v>
      </c>
    </row>
    <row r="83" spans="1:6" ht="30" x14ac:dyDescent="0.2">
      <c r="A83" s="1" t="s">
        <v>83</v>
      </c>
      <c r="B83" s="1" t="s">
        <v>87</v>
      </c>
      <c r="C83" s="2">
        <v>193530.60433013659</v>
      </c>
      <c r="D83" s="2">
        <v>91050.532051282047</v>
      </c>
      <c r="E83" s="2">
        <v>300000</v>
      </c>
      <c r="F83" s="2">
        <f t="shared" si="2"/>
        <v>584581.13638141868</v>
      </c>
    </row>
    <row r="84" spans="1:6" ht="15.75" customHeight="1" x14ac:dyDescent="0.2">
      <c r="A84" s="1" t="s">
        <v>83</v>
      </c>
      <c r="B84" s="1" t="s">
        <v>86</v>
      </c>
      <c r="C84" s="2">
        <v>308013.39663698192</v>
      </c>
      <c r="D84" s="2">
        <v>91050.532051282047</v>
      </c>
      <c r="E84" s="2">
        <v>300000</v>
      </c>
      <c r="F84" s="2">
        <f t="shared" si="2"/>
        <v>699063.92868826399</v>
      </c>
    </row>
    <row r="85" spans="1:6" ht="15" x14ac:dyDescent="0.2">
      <c r="A85" s="1" t="s">
        <v>83</v>
      </c>
      <c r="B85" s="1" t="s">
        <v>85</v>
      </c>
      <c r="C85" s="2">
        <v>272281.95303795999</v>
      </c>
      <c r="D85" s="2">
        <v>91050.532051282047</v>
      </c>
      <c r="E85" s="2">
        <v>300000</v>
      </c>
      <c r="F85" s="2">
        <f t="shared" si="2"/>
        <v>663332.48508924199</v>
      </c>
    </row>
    <row r="86" spans="1:6" ht="15" x14ac:dyDescent="0.2">
      <c r="A86" s="1" t="s">
        <v>83</v>
      </c>
      <c r="B86" s="1" t="s">
        <v>148</v>
      </c>
      <c r="C86" s="2">
        <v>106781.87418439858</v>
      </c>
      <c r="D86" s="2">
        <v>91050.532051282047</v>
      </c>
      <c r="E86" s="2">
        <v>300000</v>
      </c>
      <c r="F86" s="2">
        <f t="shared" si="2"/>
        <v>497832.40623568062</v>
      </c>
    </row>
    <row r="87" spans="1:6" ht="15" x14ac:dyDescent="0.2">
      <c r="A87" s="1" t="s">
        <v>83</v>
      </c>
      <c r="B87" s="1" t="s">
        <v>131</v>
      </c>
      <c r="C87" s="2">
        <v>76961.55269181887</v>
      </c>
      <c r="D87" s="2">
        <v>91050.532051282047</v>
      </c>
      <c r="E87" s="2">
        <v>189957.97121446492</v>
      </c>
      <c r="F87" s="2">
        <f t="shared" si="2"/>
        <v>357970.05595756584</v>
      </c>
    </row>
    <row r="88" spans="1:6" ht="15" x14ac:dyDescent="0.2">
      <c r="A88" s="1" t="s">
        <v>83</v>
      </c>
      <c r="B88" s="1" t="s">
        <v>90</v>
      </c>
      <c r="C88" s="2">
        <v>72578.755677247274</v>
      </c>
      <c r="D88" s="2">
        <v>91050.532051282047</v>
      </c>
      <c r="E88" s="2">
        <v>125810.49814291355</v>
      </c>
      <c r="F88" s="2">
        <f t="shared" si="2"/>
        <v>289439.78587144287</v>
      </c>
    </row>
    <row r="89" spans="1:6" ht="19.5" customHeight="1" x14ac:dyDescent="0.2">
      <c r="A89" s="1" t="s">
        <v>83</v>
      </c>
      <c r="B89" s="1" t="s">
        <v>91</v>
      </c>
      <c r="C89" s="2">
        <v>26300.02212366417</v>
      </c>
      <c r="D89" s="2">
        <v>0</v>
      </c>
      <c r="E89" s="2">
        <v>66203.232005041238</v>
      </c>
      <c r="F89" s="2">
        <f t="shared" si="2"/>
        <v>92503.254128705405</v>
      </c>
    </row>
    <row r="90" spans="1:6" ht="15" x14ac:dyDescent="0.2">
      <c r="A90" s="1" t="s">
        <v>83</v>
      </c>
      <c r="B90" s="1" t="s">
        <v>84</v>
      </c>
      <c r="C90" s="2">
        <v>112034.90980340181</v>
      </c>
      <c r="D90" s="2">
        <v>91050.532051282047</v>
      </c>
      <c r="E90" s="2">
        <v>60981.019737976923</v>
      </c>
      <c r="F90" s="2">
        <f t="shared" si="2"/>
        <v>264066.46159266075</v>
      </c>
    </row>
    <row r="91" spans="1:6" ht="15" x14ac:dyDescent="0.2">
      <c r="A91" s="1" t="s">
        <v>83</v>
      </c>
      <c r="B91" s="1" t="s">
        <v>89</v>
      </c>
      <c r="C91" s="2">
        <v>85624.76157594804</v>
      </c>
      <c r="D91" s="2">
        <v>91050.532051282047</v>
      </c>
      <c r="E91" s="2">
        <v>52329.294937318111</v>
      </c>
      <c r="F91" s="2">
        <f t="shared" si="2"/>
        <v>229004.5885645482</v>
      </c>
    </row>
    <row r="92" spans="1:6" ht="15" x14ac:dyDescent="0.2">
      <c r="A92" s="1" t="s">
        <v>92</v>
      </c>
      <c r="B92" s="1" t="s">
        <v>96</v>
      </c>
      <c r="C92" s="2">
        <v>18548.559435957304</v>
      </c>
      <c r="D92" s="2">
        <v>0</v>
      </c>
      <c r="E92" s="2">
        <v>12578.126934291133</v>
      </c>
      <c r="F92" s="2">
        <f t="shared" si="2"/>
        <v>31126.686370248437</v>
      </c>
    </row>
    <row r="93" spans="1:6" ht="15" x14ac:dyDescent="0.2">
      <c r="A93" s="1" t="s">
        <v>92</v>
      </c>
      <c r="B93" s="1" t="s">
        <v>93</v>
      </c>
      <c r="C93" s="2">
        <v>126808.21414696643</v>
      </c>
      <c r="D93" s="2">
        <v>91050.532051282047</v>
      </c>
      <c r="E93" s="2">
        <v>0</v>
      </c>
      <c r="F93" s="2">
        <f t="shared" ref="F93:F127" si="3">SUM(C93:E93)</f>
        <v>217858.74619824847</v>
      </c>
    </row>
    <row r="94" spans="1:6" ht="15" x14ac:dyDescent="0.2">
      <c r="A94" s="1" t="s">
        <v>92</v>
      </c>
      <c r="B94" s="1" t="s">
        <v>94</v>
      </c>
      <c r="C94" s="2">
        <v>52752.00194673206</v>
      </c>
      <c r="D94" s="2">
        <v>0</v>
      </c>
      <c r="E94" s="2">
        <v>0</v>
      </c>
      <c r="F94" s="2">
        <f t="shared" si="3"/>
        <v>52752.00194673206</v>
      </c>
    </row>
    <row r="95" spans="1:6" ht="15" x14ac:dyDescent="0.2">
      <c r="A95" s="1" t="s">
        <v>92</v>
      </c>
      <c r="B95" s="1" t="s">
        <v>136</v>
      </c>
      <c r="C95" s="2">
        <v>37415.616253682208</v>
      </c>
      <c r="D95" s="2">
        <v>0</v>
      </c>
      <c r="E95" s="2">
        <v>0</v>
      </c>
      <c r="F95" s="2">
        <f t="shared" si="3"/>
        <v>37415.616253682208</v>
      </c>
    </row>
    <row r="96" spans="1:6" ht="15" x14ac:dyDescent="0.2">
      <c r="A96" s="2" t="s">
        <v>92</v>
      </c>
      <c r="B96" s="2" t="s">
        <v>95</v>
      </c>
      <c r="C96" s="2">
        <v>16989.262860917352</v>
      </c>
      <c r="D96" s="2">
        <v>0</v>
      </c>
      <c r="E96" s="2">
        <v>0</v>
      </c>
      <c r="F96" s="2">
        <f t="shared" si="3"/>
        <v>16989.262860917352</v>
      </c>
    </row>
    <row r="97" spans="1:6" ht="15" x14ac:dyDescent="0.2">
      <c r="A97" s="1" t="s">
        <v>97</v>
      </c>
      <c r="B97" s="1" t="s">
        <v>98</v>
      </c>
      <c r="C97" s="2">
        <v>101896.87155346076</v>
      </c>
      <c r="D97" s="2">
        <v>91050.532051282047</v>
      </c>
      <c r="E97" s="2">
        <v>0</v>
      </c>
      <c r="F97" s="2">
        <f t="shared" si="3"/>
        <v>192947.40360474281</v>
      </c>
    </row>
    <row r="98" spans="1:6" ht="15" x14ac:dyDescent="0.2">
      <c r="A98" s="1" t="s">
        <v>99</v>
      </c>
      <c r="B98" s="1" t="s">
        <v>100</v>
      </c>
      <c r="C98" s="2">
        <v>140770.50229281795</v>
      </c>
      <c r="D98" s="2">
        <v>91050.532051282047</v>
      </c>
      <c r="E98" s="2">
        <v>94837.713073888386</v>
      </c>
      <c r="F98" s="2">
        <f t="shared" si="3"/>
        <v>326658.74741798837</v>
      </c>
    </row>
    <row r="99" spans="1:6" ht="17.25" customHeight="1" x14ac:dyDescent="0.2">
      <c r="A99" s="2" t="s">
        <v>99</v>
      </c>
      <c r="B99" s="2" t="s">
        <v>104</v>
      </c>
      <c r="C99" s="2">
        <v>80721.290738472875</v>
      </c>
      <c r="D99" s="2">
        <v>91050.532051282047</v>
      </c>
      <c r="E99" s="2">
        <v>51822.662403946197</v>
      </c>
      <c r="F99" s="2">
        <f t="shared" si="3"/>
        <v>223594.48519370111</v>
      </c>
    </row>
    <row r="100" spans="1:6" ht="15" x14ac:dyDescent="0.2">
      <c r="A100" s="2" t="s">
        <v>99</v>
      </c>
      <c r="B100" s="2" t="s">
        <v>103</v>
      </c>
      <c r="C100" s="2">
        <v>67000.709295724067</v>
      </c>
      <c r="D100" s="2">
        <v>91050.532051282047</v>
      </c>
      <c r="E100" s="2">
        <v>25584.942935281579</v>
      </c>
      <c r="F100" s="2">
        <f t="shared" si="3"/>
        <v>183636.18428228769</v>
      </c>
    </row>
    <row r="101" spans="1:6" ht="15" x14ac:dyDescent="0.2">
      <c r="A101" s="14" t="s">
        <v>99</v>
      </c>
      <c r="B101" s="14" t="s">
        <v>101</v>
      </c>
      <c r="C101" s="2">
        <v>47920.783917288943</v>
      </c>
      <c r="D101" s="2">
        <v>0</v>
      </c>
      <c r="E101" s="2">
        <v>17868.53973469399</v>
      </c>
      <c r="F101" s="2">
        <f t="shared" si="3"/>
        <v>65789.323651982937</v>
      </c>
    </row>
    <row r="102" spans="1:6" ht="15" x14ac:dyDescent="0.2">
      <c r="A102" s="14" t="s">
        <v>99</v>
      </c>
      <c r="B102" s="14" t="s">
        <v>102</v>
      </c>
      <c r="C102" s="2">
        <v>78143.841913832017</v>
      </c>
      <c r="D102" s="2">
        <v>91050.532051282047</v>
      </c>
      <c r="E102" s="2">
        <v>0</v>
      </c>
      <c r="F102" s="2">
        <f t="shared" si="3"/>
        <v>169194.37396511406</v>
      </c>
    </row>
    <row r="103" spans="1:6" ht="15" x14ac:dyDescent="0.2">
      <c r="A103" s="1" t="s">
        <v>105</v>
      </c>
      <c r="B103" s="1" t="s">
        <v>106</v>
      </c>
      <c r="C103" s="2">
        <v>16159.356716547909</v>
      </c>
      <c r="D103" s="2">
        <v>0</v>
      </c>
      <c r="E103" s="2">
        <v>28400.650668829323</v>
      </c>
      <c r="F103" s="2">
        <f t="shared" si="3"/>
        <v>44560.007385377234</v>
      </c>
    </row>
    <row r="104" spans="1:6" ht="15" x14ac:dyDescent="0.2">
      <c r="A104" s="1" t="s">
        <v>107</v>
      </c>
      <c r="B104" s="1" t="s">
        <v>109</v>
      </c>
      <c r="C104" s="2">
        <v>47647.648862710412</v>
      </c>
      <c r="D104" s="2">
        <v>0</v>
      </c>
      <c r="E104" s="2">
        <v>92470.180273708102</v>
      </c>
      <c r="F104" s="2">
        <f t="shared" si="3"/>
        <v>140117.82913641853</v>
      </c>
    </row>
    <row r="105" spans="1:6" ht="15" x14ac:dyDescent="0.2">
      <c r="A105" s="1" t="s">
        <v>107</v>
      </c>
      <c r="B105" s="1" t="s">
        <v>113</v>
      </c>
      <c r="C105" s="2">
        <v>43939.737515395609</v>
      </c>
      <c r="D105" s="2">
        <v>0</v>
      </c>
      <c r="E105" s="2">
        <v>20499.131734894301</v>
      </c>
      <c r="F105" s="2">
        <f t="shared" si="3"/>
        <v>64438.869250289907</v>
      </c>
    </row>
    <row r="106" spans="1:6" ht="15" x14ac:dyDescent="0.2">
      <c r="A106" s="1" t="s">
        <v>107</v>
      </c>
      <c r="B106" s="1" t="s">
        <v>146</v>
      </c>
      <c r="C106" s="2">
        <v>9809.8577075614758</v>
      </c>
      <c r="D106" s="2">
        <v>0</v>
      </c>
      <c r="E106" s="2">
        <v>13045.787734326745</v>
      </c>
      <c r="F106" s="2">
        <f t="shared" si="3"/>
        <v>22855.64544188822</v>
      </c>
    </row>
    <row r="107" spans="1:6" ht="15" x14ac:dyDescent="0.2">
      <c r="A107" s="1" t="s">
        <v>107</v>
      </c>
      <c r="B107" s="1" t="s">
        <v>116</v>
      </c>
      <c r="C107" s="2">
        <v>26702.110620380616</v>
      </c>
      <c r="D107" s="2">
        <v>0</v>
      </c>
      <c r="E107" s="2">
        <v>12509.926400952609</v>
      </c>
      <c r="F107" s="2">
        <f t="shared" si="3"/>
        <v>39212.037021333221</v>
      </c>
    </row>
    <row r="108" spans="1:6" ht="15" x14ac:dyDescent="0.2">
      <c r="A108" s="1" t="s">
        <v>107</v>
      </c>
      <c r="B108" s="1" t="s">
        <v>156</v>
      </c>
      <c r="C108" s="2">
        <v>0</v>
      </c>
      <c r="D108" s="2">
        <v>0</v>
      </c>
      <c r="E108" s="2">
        <v>10103.421867436022</v>
      </c>
      <c r="F108" s="2">
        <f t="shared" si="3"/>
        <v>10103.421867436022</v>
      </c>
    </row>
    <row r="109" spans="1:6" ht="15" x14ac:dyDescent="0.2">
      <c r="A109" s="1" t="s">
        <v>107</v>
      </c>
      <c r="B109" s="1" t="s">
        <v>111</v>
      </c>
      <c r="C109" s="2">
        <v>124313.38624630839</v>
      </c>
      <c r="D109" s="2">
        <v>91050.532051282047</v>
      </c>
      <c r="E109" s="2">
        <v>0</v>
      </c>
      <c r="F109" s="2">
        <f t="shared" si="3"/>
        <v>215363.91829759046</v>
      </c>
    </row>
    <row r="110" spans="1:6" ht="15" x14ac:dyDescent="0.2">
      <c r="A110" s="1" t="s">
        <v>107</v>
      </c>
      <c r="B110" s="1" t="s">
        <v>112</v>
      </c>
      <c r="C110" s="2">
        <v>72841.846619498494</v>
      </c>
      <c r="D110" s="2">
        <v>91050.532051282047</v>
      </c>
      <c r="E110" s="2">
        <v>0</v>
      </c>
      <c r="F110" s="2">
        <f t="shared" si="3"/>
        <v>163892.37867078054</v>
      </c>
    </row>
    <row r="111" spans="1:6" ht="15" x14ac:dyDescent="0.2">
      <c r="A111" s="1" t="s">
        <v>107</v>
      </c>
      <c r="B111" s="1" t="s">
        <v>117</v>
      </c>
      <c r="C111" s="2">
        <v>55397.815535923422</v>
      </c>
      <c r="D111" s="2">
        <v>0</v>
      </c>
      <c r="E111" s="2">
        <v>0</v>
      </c>
      <c r="F111" s="2">
        <f t="shared" si="3"/>
        <v>55397.815535923422</v>
      </c>
    </row>
    <row r="112" spans="1:6" ht="15" x14ac:dyDescent="0.2">
      <c r="A112" s="1" t="s">
        <v>107</v>
      </c>
      <c r="B112" s="1" t="s">
        <v>119</v>
      </c>
      <c r="C112" s="2">
        <v>39261.351510187902</v>
      </c>
      <c r="D112" s="2">
        <v>0</v>
      </c>
      <c r="E112" s="2">
        <v>0</v>
      </c>
      <c r="F112" s="2">
        <f t="shared" si="3"/>
        <v>39261.351510187902</v>
      </c>
    </row>
    <row r="113" spans="1:6" ht="15" x14ac:dyDescent="0.2">
      <c r="A113" s="1" t="s">
        <v>107</v>
      </c>
      <c r="B113" s="1" t="s">
        <v>114</v>
      </c>
      <c r="C113" s="2">
        <v>37945.684361761807</v>
      </c>
      <c r="D113" s="2">
        <v>0</v>
      </c>
      <c r="E113" s="2">
        <v>0</v>
      </c>
      <c r="F113" s="2">
        <f t="shared" si="3"/>
        <v>37945.684361761807</v>
      </c>
    </row>
    <row r="114" spans="1:6" ht="15" x14ac:dyDescent="0.2">
      <c r="A114" s="1" t="s">
        <v>107</v>
      </c>
      <c r="B114" s="1" t="s">
        <v>115</v>
      </c>
      <c r="C114" s="2">
        <v>20862.593314723501</v>
      </c>
      <c r="D114" s="2">
        <v>0</v>
      </c>
      <c r="E114" s="2">
        <v>0</v>
      </c>
      <c r="F114" s="2">
        <f t="shared" si="3"/>
        <v>20862.593314723501</v>
      </c>
    </row>
    <row r="115" spans="1:6" ht="15" x14ac:dyDescent="0.2">
      <c r="A115" s="1" t="s">
        <v>107</v>
      </c>
      <c r="B115" s="1" t="s">
        <v>118</v>
      </c>
      <c r="C115" s="2">
        <v>14504.670211527053</v>
      </c>
      <c r="D115" s="2">
        <v>0</v>
      </c>
      <c r="E115" s="2">
        <v>0</v>
      </c>
      <c r="F115" s="2">
        <f t="shared" si="3"/>
        <v>14504.670211527053</v>
      </c>
    </row>
    <row r="116" spans="1:6" ht="15" x14ac:dyDescent="0.2">
      <c r="A116" s="15" t="s">
        <v>107</v>
      </c>
      <c r="B116" s="15" t="s">
        <v>108</v>
      </c>
      <c r="C116" s="16">
        <v>13234.900011179152</v>
      </c>
      <c r="D116" s="16">
        <v>0</v>
      </c>
      <c r="E116" s="16">
        <v>0</v>
      </c>
      <c r="F116" s="16">
        <f t="shared" si="3"/>
        <v>13234.900011179152</v>
      </c>
    </row>
    <row r="117" spans="1:6" ht="17.25" customHeight="1" x14ac:dyDescent="0.2">
      <c r="A117" s="17" t="s">
        <v>107</v>
      </c>
      <c r="B117" s="17" t="s">
        <v>121</v>
      </c>
      <c r="C117" s="18">
        <v>13016.551600413068</v>
      </c>
      <c r="D117" s="18">
        <v>0</v>
      </c>
      <c r="E117" s="18">
        <v>0</v>
      </c>
      <c r="F117" s="18">
        <f t="shared" si="3"/>
        <v>13016.551600413068</v>
      </c>
    </row>
    <row r="118" spans="1:6" ht="16.5" customHeight="1" x14ac:dyDescent="0.2">
      <c r="A118" s="17" t="s">
        <v>107</v>
      </c>
      <c r="B118" s="17" t="s">
        <v>110</v>
      </c>
      <c r="C118" s="18">
        <v>7251.5664914254303</v>
      </c>
      <c r="D118" s="18">
        <v>0</v>
      </c>
      <c r="E118" s="18">
        <v>0</v>
      </c>
      <c r="F118" s="18">
        <f t="shared" si="3"/>
        <v>7251.5664914254303</v>
      </c>
    </row>
    <row r="119" spans="1:6" ht="15" x14ac:dyDescent="0.2">
      <c r="A119" s="17" t="s">
        <v>107</v>
      </c>
      <c r="B119" s="17" t="s">
        <v>120</v>
      </c>
      <c r="C119" s="18">
        <v>5852.8123496318522</v>
      </c>
      <c r="D119" s="18">
        <v>0</v>
      </c>
      <c r="E119" s="18">
        <v>0</v>
      </c>
      <c r="F119" s="18">
        <f t="shared" si="3"/>
        <v>5852.8123496318522</v>
      </c>
    </row>
    <row r="120" spans="1:6" ht="15" x14ac:dyDescent="0.2">
      <c r="A120" s="17" t="s">
        <v>107</v>
      </c>
      <c r="B120" s="17" t="s">
        <v>141</v>
      </c>
      <c r="C120" s="18">
        <v>4494.57826466601</v>
      </c>
      <c r="D120" s="18">
        <v>0</v>
      </c>
      <c r="E120" s="18">
        <v>0</v>
      </c>
      <c r="F120" s="18">
        <f t="shared" si="3"/>
        <v>4494.57826466601</v>
      </c>
    </row>
    <row r="121" spans="1:6" ht="15" x14ac:dyDescent="0.2">
      <c r="A121" s="17" t="s">
        <v>122</v>
      </c>
      <c r="B121" s="17" t="s">
        <v>124</v>
      </c>
      <c r="C121" s="18">
        <v>116758.59375804302</v>
      </c>
      <c r="D121" s="18">
        <v>91050.532051282047</v>
      </c>
      <c r="E121" s="18">
        <v>22837.435735072355</v>
      </c>
      <c r="F121" s="18">
        <f t="shared" si="3"/>
        <v>230646.56154439744</v>
      </c>
    </row>
    <row r="122" spans="1:6" ht="15" x14ac:dyDescent="0.2">
      <c r="A122" s="17" t="s">
        <v>122</v>
      </c>
      <c r="B122" s="17" t="s">
        <v>127</v>
      </c>
      <c r="C122" s="18">
        <v>512348.54979870864</v>
      </c>
      <c r="D122" s="18">
        <v>91050.532051282004</v>
      </c>
      <c r="E122" s="18">
        <v>13162.70293433565</v>
      </c>
      <c r="F122" s="18">
        <f t="shared" si="3"/>
        <v>616561.78478432633</v>
      </c>
    </row>
    <row r="123" spans="1:6" ht="15" x14ac:dyDescent="0.2">
      <c r="A123" s="17" t="s">
        <v>122</v>
      </c>
      <c r="B123" s="17" t="s">
        <v>135</v>
      </c>
      <c r="C123" s="18">
        <v>58565.922966135673</v>
      </c>
      <c r="D123" s="18">
        <v>0</v>
      </c>
      <c r="E123" s="18">
        <v>10454.16746746273</v>
      </c>
      <c r="F123" s="18">
        <f t="shared" si="3"/>
        <v>69020.090433598409</v>
      </c>
    </row>
    <row r="124" spans="1:6" ht="15" x14ac:dyDescent="0.2">
      <c r="A124" s="17" t="s">
        <v>122</v>
      </c>
      <c r="B124" s="17" t="s">
        <v>125</v>
      </c>
      <c r="C124" s="18">
        <v>68892.488395367312</v>
      </c>
      <c r="D124" s="18">
        <v>91050.532051282047</v>
      </c>
      <c r="E124" s="18">
        <v>0</v>
      </c>
      <c r="F124" s="18">
        <f t="shared" si="3"/>
        <v>159943.02044664935</v>
      </c>
    </row>
    <row r="125" spans="1:6" ht="15" x14ac:dyDescent="0.2">
      <c r="A125" s="23" t="s">
        <v>122</v>
      </c>
      <c r="B125" s="23" t="s">
        <v>123</v>
      </c>
      <c r="C125" s="24">
        <v>42465.140118140916</v>
      </c>
      <c r="D125" s="24">
        <v>0</v>
      </c>
      <c r="E125" s="24">
        <v>0</v>
      </c>
      <c r="F125" s="18">
        <f t="shared" si="3"/>
        <v>42465.140118140916</v>
      </c>
    </row>
    <row r="126" spans="1:6" ht="15" x14ac:dyDescent="0.2">
      <c r="A126" s="23" t="s">
        <v>122</v>
      </c>
      <c r="B126" s="23" t="s">
        <v>126</v>
      </c>
      <c r="C126" s="24">
        <v>21632.627307152452</v>
      </c>
      <c r="D126" s="24">
        <v>0</v>
      </c>
      <c r="E126" s="24">
        <v>0</v>
      </c>
      <c r="F126" s="18">
        <f t="shared" si="3"/>
        <v>21632.627307152452</v>
      </c>
    </row>
    <row r="127" spans="1:6" ht="15" x14ac:dyDescent="0.2">
      <c r="A127" s="23" t="s">
        <v>128</v>
      </c>
      <c r="B127" s="23" t="s">
        <v>129</v>
      </c>
      <c r="C127" s="24">
        <v>16478.824289281521</v>
      </c>
      <c r="D127" s="24">
        <v>0</v>
      </c>
      <c r="E127" s="24">
        <v>40053.198936383313</v>
      </c>
      <c r="F127" s="18">
        <f t="shared" si="3"/>
        <v>56532.023225664831</v>
      </c>
    </row>
    <row r="128" spans="1:6" s="25" customFormat="1" ht="16.5" thickBot="1" x14ac:dyDescent="0.3">
      <c r="A128" s="26" t="s">
        <v>158</v>
      </c>
      <c r="B128" s="19"/>
      <c r="C128" s="20">
        <f>SUM(C7:C127)</f>
        <v>7101941.5000000019</v>
      </c>
      <c r="D128" s="20">
        <f t="shared" ref="D128:E128" si="4">SUM(D7:D127)</f>
        <v>3550970.7499999986</v>
      </c>
      <c r="E128" s="20">
        <f t="shared" si="4"/>
        <v>3550970.7499999991</v>
      </c>
      <c r="F128" s="20">
        <f>SUM(F7:F127)</f>
        <v>14203882.999999996</v>
      </c>
    </row>
    <row r="129" ht="13.5" thickTop="1" x14ac:dyDescent="0.2"/>
  </sheetData>
  <autoFilter ref="A6:F128">
    <sortState ref="A7:F123">
      <sortCondition ref="A6"/>
    </sortState>
  </autoFilter>
  <mergeCells count="4">
    <mergeCell ref="A1:F1"/>
    <mergeCell ref="A2:F2"/>
    <mergeCell ref="A3:F3"/>
    <mergeCell ref="A4:F4"/>
  </mergeCells>
  <printOptions horizontalCentered="1"/>
  <pageMargins left="0.5" right="0.5" top="0.5" bottom="0.5" header="0.3" footer="0.3"/>
  <pageSetup scale="85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10</vt:lpstr>
      <vt:lpstr>'Table 10'!Print_Titles</vt:lpstr>
    </vt:vector>
  </TitlesOfParts>
  <Company>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 18 CR Apportionment Table 10 Public Transportation on Indian Reservations Apportionments</dc:title>
  <dc:subject>Commitment to Accessibility: DOT is committed to ensuring that information is available in appropriate alternative formats to meet the requirements of persons who have a disability. If you require an alternative version of this file, please contact FTAWebAccessibility@dot.gov.</dc:subject>
  <dc:creator>Federal Transit Administration</dc:creator>
  <cp:lastModifiedBy>USDOT_User</cp:lastModifiedBy>
  <cp:lastPrinted>2016-02-09T18:36:40Z</cp:lastPrinted>
  <dcterms:created xsi:type="dcterms:W3CDTF">2015-02-06T21:32:03Z</dcterms:created>
  <dcterms:modified xsi:type="dcterms:W3CDTF">2018-03-14T20:45:57Z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