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-105" windowWidth="14355" windowHeight="7815"/>
  </bookViews>
  <sheets>
    <sheet name="Table 8" sheetId="1" r:id="rId1"/>
  </sheets>
  <definedNames>
    <definedName name="_xlnm._FilterDatabase" localSheetId="0" hidden="1">'Table 8'!$A$10:$C$36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8'!$A$1:$D$403</definedName>
    <definedName name="_xlnm.Print_Titles" localSheetId="0">'Table 8'!$1:$4</definedName>
  </definedNames>
  <calcPr calcId="145621" concurrentCalc="0"/>
</workbook>
</file>

<file path=xl/calcChain.xml><?xml version="1.0" encoding="utf-8"?>
<calcChain xmlns="http://schemas.openxmlformats.org/spreadsheetml/2006/main">
  <c r="D158" i="1" l="1"/>
  <c r="D398" i="1"/>
  <c r="D355" i="1"/>
  <c r="D324" i="1"/>
  <c r="D205" i="1"/>
  <c r="D138" i="1"/>
  <c r="D78" i="1"/>
  <c r="D44" i="1"/>
  <c r="D34" i="1"/>
  <c r="D17" i="1"/>
  <c r="D327" i="1"/>
  <c r="D401" i="1"/>
  <c r="D141" i="1"/>
  <c r="D37" i="1"/>
</calcChain>
</file>

<file path=xl/sharedStrings.xml><?xml version="1.0" encoding="utf-8"?>
<sst xmlns="http://schemas.openxmlformats.org/spreadsheetml/2006/main" count="1052" uniqueCount="735">
  <si>
    <t>SC</t>
  </si>
  <si>
    <t>Allocation</t>
  </si>
  <si>
    <t>Earmark ID</t>
  </si>
  <si>
    <t>State</t>
  </si>
  <si>
    <t>Total Prior Year Unobligated State of Good Repair Program Discretionary Allocations:</t>
  </si>
  <si>
    <t>WA</t>
  </si>
  <si>
    <t>UT</t>
  </si>
  <si>
    <t>TX</t>
  </si>
  <si>
    <t>TN</t>
  </si>
  <si>
    <t>PA</t>
  </si>
  <si>
    <t>OR</t>
  </si>
  <si>
    <t>OK</t>
  </si>
  <si>
    <t>OH</t>
  </si>
  <si>
    <t>NY</t>
  </si>
  <si>
    <t>NV</t>
  </si>
  <si>
    <t>NM</t>
  </si>
  <si>
    <t>NJ</t>
  </si>
  <si>
    <t>NC</t>
  </si>
  <si>
    <t>MN</t>
  </si>
  <si>
    <t>KY</t>
  </si>
  <si>
    <t>HI</t>
  </si>
  <si>
    <t>GA</t>
  </si>
  <si>
    <t>FL</t>
  </si>
  <si>
    <t>DE</t>
  </si>
  <si>
    <t>CO</t>
  </si>
  <si>
    <t>CA</t>
  </si>
  <si>
    <t>AL</t>
  </si>
  <si>
    <t>AK</t>
  </si>
  <si>
    <t>RI</t>
  </si>
  <si>
    <t>ID</t>
  </si>
  <si>
    <t>CT</t>
  </si>
  <si>
    <t>Total Prior Year Unobligated Other Project Allocations:</t>
  </si>
  <si>
    <t>Fuel Cell Bus Program</t>
  </si>
  <si>
    <t>Section 5309 Prior Year Unobligated Other Project Allocations</t>
  </si>
  <si>
    <t>Total Prior Year Unobligated Bus and Bus Related Equipment and Facilities Project Allocations:</t>
  </si>
  <si>
    <t>WV</t>
  </si>
  <si>
    <t>WI</t>
  </si>
  <si>
    <t>VT</t>
  </si>
  <si>
    <t>VI</t>
  </si>
  <si>
    <t>VA</t>
  </si>
  <si>
    <t>ND</t>
  </si>
  <si>
    <t>MO</t>
  </si>
  <si>
    <t>MI</t>
  </si>
  <si>
    <t>KS</t>
  </si>
  <si>
    <t>IN</t>
  </si>
  <si>
    <t>IL</t>
  </si>
  <si>
    <t>DC</t>
  </si>
  <si>
    <t>PRIOR YEAR UNOBLIGATED SECTION 5309 BUS AND BUS RELATED EQUIPMENT AND FACILITIES ALLOCATIONS</t>
  </si>
  <si>
    <t>FEDERAL TRANSIT ADMINISTRATION</t>
  </si>
  <si>
    <t>E2011-BUSP-002</t>
  </si>
  <si>
    <t>San Francisco Water Transit Authority</t>
  </si>
  <si>
    <t>ME</t>
  </si>
  <si>
    <t>E2011-BUSP-004</t>
  </si>
  <si>
    <t>Maine State Ferry Service, Rockland</t>
  </si>
  <si>
    <t>E2011-BUSP-005</t>
  </si>
  <si>
    <t>Swans Island, Maine Ferry Service</t>
  </si>
  <si>
    <t>E2011-BUSP-006</t>
  </si>
  <si>
    <t>Camden, New Jersey Ferry System</t>
  </si>
  <si>
    <t>E2011-BUSP-008</t>
  </si>
  <si>
    <t>Staten Island Ferry</t>
  </si>
  <si>
    <t>E2011-BUSP-009</t>
  </si>
  <si>
    <t>Philadelphia Penns Landing Ferry Terminal</t>
  </si>
  <si>
    <t>CA,GA,MA</t>
  </si>
  <si>
    <t>E2011-BUSP-010</t>
  </si>
  <si>
    <t>E2012-BUSP-001</t>
  </si>
  <si>
    <t>Fresno, Fresno Area Express</t>
  </si>
  <si>
    <t>E2012-BUSP-002</t>
  </si>
  <si>
    <t>Oakland, East Bay BRT</t>
  </si>
  <si>
    <t>E2012-BUSP-003</t>
  </si>
  <si>
    <t>San Francisco, Van Ness BRT</t>
  </si>
  <si>
    <t>E2012-BUSP-004</t>
  </si>
  <si>
    <t>Jacksonville, JTA BRT</t>
  </si>
  <si>
    <t>E2012-BUSP-005</t>
  </si>
  <si>
    <t>Grand Rapids, Silver Line BRT</t>
  </si>
  <si>
    <t>E2012-BUSP-010</t>
  </si>
  <si>
    <t>San Francisco, Water Transit Authority</t>
  </si>
  <si>
    <t>E2012-BUSP-012</t>
  </si>
  <si>
    <t>Main State Ferry Service, Rockland</t>
  </si>
  <si>
    <t>E2012-BUSP-013</t>
  </si>
  <si>
    <t>E2012-BUSP-014</t>
  </si>
  <si>
    <t>E2012-BUSP-016</t>
  </si>
  <si>
    <t>E2012-BUSP-017</t>
  </si>
  <si>
    <t>Philadelphia Penn's Landing Ferry Terminal</t>
  </si>
  <si>
    <t>E2012-BUSP-018</t>
  </si>
  <si>
    <t>Unobligated FY 2011 Bus and Bus Facilities allocations lapse on September 30, 2013.</t>
  </si>
  <si>
    <t>Total FY 2012 Unobligated Allocations…………………………………………………………………………………..</t>
  </si>
  <si>
    <t>Unobligated FY 2012 Bus and Bus Facilities allocations lapse on September 30, 2014.</t>
  </si>
  <si>
    <t>D2011-BLIV-002</t>
  </si>
  <si>
    <t>D2011-BLIV-003</t>
  </si>
  <si>
    <t>D2011-BLIV-004</t>
  </si>
  <si>
    <t>D2011-BLIV-009</t>
  </si>
  <si>
    <t>D2011-BLIV-010</t>
  </si>
  <si>
    <t>D2011-BLIV-011</t>
  </si>
  <si>
    <t>D2011-BLIV-014</t>
  </si>
  <si>
    <t>IA</t>
  </si>
  <si>
    <t>D2011-BLIV-016</t>
  </si>
  <si>
    <t>D2011-BLIV-019</t>
  </si>
  <si>
    <t>MD</t>
  </si>
  <si>
    <t>D2011-BLIV-020</t>
  </si>
  <si>
    <t>MA</t>
  </si>
  <si>
    <t>D2011-BLIV-021</t>
  </si>
  <si>
    <t>D2011-BLIV-022</t>
  </si>
  <si>
    <t>D2011-BLIV-026</t>
  </si>
  <si>
    <t>NE</t>
  </si>
  <si>
    <t>D2011-BLIV-031</t>
  </si>
  <si>
    <t>D2011-BLIV-034</t>
  </si>
  <si>
    <t>D2011-BLIV-035</t>
  </si>
  <si>
    <t>D2011-BLIV-036</t>
  </si>
  <si>
    <t>Greater Cleveland Regional Transit Authority Clifton Boulevard Enhancement Project</t>
  </si>
  <si>
    <t>D2011-BLIV-038</t>
  </si>
  <si>
    <t xml:space="preserve">Salem Area Mass Transit DistrictRegional Transit Center Development Project (Keizer Transit Center) </t>
  </si>
  <si>
    <t>D2011-BLIV-039</t>
  </si>
  <si>
    <t>D2011-BLIV-044</t>
  </si>
  <si>
    <t>D2011-BLIV-046</t>
  </si>
  <si>
    <t>City of GalvestonTransit Pedestrian Access and Beautification Plan</t>
  </si>
  <si>
    <t>D2011-BLIV-047</t>
  </si>
  <si>
    <t>D2011-BLIV-051</t>
  </si>
  <si>
    <t>D2011-BLIV-053</t>
  </si>
  <si>
    <t>D2011-BLIV-054</t>
  </si>
  <si>
    <t>D2011-BLIV-055</t>
  </si>
  <si>
    <t>Monongalia County Urban Mass Transit Authority Bus Replacement</t>
  </si>
  <si>
    <t>D2012-BLIV-001</t>
  </si>
  <si>
    <t>AZ</t>
  </si>
  <si>
    <t>D2012-BLIV-002</t>
  </si>
  <si>
    <t>D2012-BLIV-003</t>
  </si>
  <si>
    <t>D2012-BLIV-004</t>
  </si>
  <si>
    <t>D2012-BLIV-005</t>
  </si>
  <si>
    <t>D2012-BLIV-006</t>
  </si>
  <si>
    <t>D2012-BLIV-007</t>
  </si>
  <si>
    <t>D2012-BLIV-008</t>
  </si>
  <si>
    <t>D2012-BLIV-009</t>
  </si>
  <si>
    <t>D2012-BLIV-010</t>
  </si>
  <si>
    <t>D2012-BLIV-011</t>
  </si>
  <si>
    <t>D2012-BLIV-012</t>
  </si>
  <si>
    <t>D2012-BLIV-013</t>
  </si>
  <si>
    <t>Washington Metropolitan Area Transit AuthorityWMATA Regional Bus Stop Improvement Program - Provide improvements to bus stops in DC, MD, and VA.</t>
  </si>
  <si>
    <t>D2012-BLIV-014</t>
  </si>
  <si>
    <t>Broward County TransitTamarac Transit Bus Shelter Project</t>
  </si>
  <si>
    <t>D2012-BLIV-015</t>
  </si>
  <si>
    <t>D2012-BLIV-016</t>
  </si>
  <si>
    <t>Indian River County, FloridaConstruct New Intermodal Bus Passenger Transfer Facility in Downtown Vero Beach, Florida</t>
  </si>
  <si>
    <t>D2012-BLIV-017</t>
  </si>
  <si>
    <t>D2012-BLIV-018</t>
  </si>
  <si>
    <t>D2012-BLIV-019</t>
  </si>
  <si>
    <t>D2012-BLIV-020</t>
  </si>
  <si>
    <t>D2012-BLIV-021</t>
  </si>
  <si>
    <t>D2012-BLIV-022</t>
  </si>
  <si>
    <t>D2012-BLIV-023</t>
  </si>
  <si>
    <t>D2012-BLIV-024</t>
  </si>
  <si>
    <t>LA</t>
  </si>
  <si>
    <t>D2012-BLIV-026</t>
  </si>
  <si>
    <t>D2012-BLIV-027</t>
  </si>
  <si>
    <t>D2012-BLIV-028</t>
  </si>
  <si>
    <t>D2012-BLIV-029</t>
  </si>
  <si>
    <t>D2012-BLIV-030</t>
  </si>
  <si>
    <t>D2012-BLIV-031</t>
  </si>
  <si>
    <t>D2012-BLIV-032</t>
  </si>
  <si>
    <t>MT</t>
  </si>
  <si>
    <t>D2012-BLIV-033</t>
  </si>
  <si>
    <t>D2012-BLIV-034</t>
  </si>
  <si>
    <t>NH</t>
  </si>
  <si>
    <t>D2012-BLIV-035</t>
  </si>
  <si>
    <t>D2012-BLIV-036</t>
  </si>
  <si>
    <t>D2012-BLIV-037</t>
  </si>
  <si>
    <t>D2012-BLIV-038</t>
  </si>
  <si>
    <t>D2012-BLIV-039</t>
  </si>
  <si>
    <t>D2012-BLIV-040</t>
  </si>
  <si>
    <t>D2012-BLIV-041</t>
  </si>
  <si>
    <t>D2012-BLIV-042</t>
  </si>
  <si>
    <t>D2012-BLIV-043</t>
  </si>
  <si>
    <t>D2012-BLIV-044</t>
  </si>
  <si>
    <t>D2012-BLIV-045</t>
  </si>
  <si>
    <t>D2012-BLIV-046</t>
  </si>
  <si>
    <t>D2012-BLIV-047</t>
  </si>
  <si>
    <t>D2012-BLIV-048</t>
  </si>
  <si>
    <t>D2012-BLIV-049</t>
  </si>
  <si>
    <t>D2012-BLIV-050</t>
  </si>
  <si>
    <t>D2012-BLIV-051</t>
  </si>
  <si>
    <t>D2012-BLIV-052</t>
  </si>
  <si>
    <t>D2012-BLIV-053</t>
  </si>
  <si>
    <t>WY</t>
  </si>
  <si>
    <t>D2012-BLIV-054</t>
  </si>
  <si>
    <t>D2012-BLIV-055</t>
  </si>
  <si>
    <t>D2011-BUSP-006</t>
  </si>
  <si>
    <t>Navajo Transit System Electric Bus Replacement Program</t>
  </si>
  <si>
    <t>D2011-BUSP-012</t>
  </si>
  <si>
    <t>D2011-BUSP-021</t>
  </si>
  <si>
    <t>San Francisco Bay Area Rapid Transit District (BART) Enterprise Asset Management ($2,000,000); MacArthur BART Station Bus Intermodal ($970,000)</t>
  </si>
  <si>
    <t>D2011-BUSP-025</t>
  </si>
  <si>
    <t>D2011-BUSP-027</t>
  </si>
  <si>
    <t>D2011-BUSP-031</t>
  </si>
  <si>
    <t>D2011-BUSP-032</t>
  </si>
  <si>
    <t>D2011-BUSP-039</t>
  </si>
  <si>
    <t>D2011-BUSP-042</t>
  </si>
  <si>
    <t>D2011-BUSP-045</t>
  </si>
  <si>
    <t>D2011-BUSP-046</t>
  </si>
  <si>
    <t>D2011-BUSP-048</t>
  </si>
  <si>
    <t>D2011-BUSP-058</t>
  </si>
  <si>
    <t>D2011-BUSP-062</t>
  </si>
  <si>
    <t>D2011-BUSP-064</t>
  </si>
  <si>
    <t>D2011-BUSP-067</t>
  </si>
  <si>
    <t>D2011-BUSP-071</t>
  </si>
  <si>
    <t>D2011-BUSP-075</t>
  </si>
  <si>
    <t>D2011-BUSP-084</t>
  </si>
  <si>
    <t>D2011-BUSP-086</t>
  </si>
  <si>
    <t>D2011-BUSP-092</t>
  </si>
  <si>
    <t>D2011-BUSP-095</t>
  </si>
  <si>
    <t>D2011-BUSP-097</t>
  </si>
  <si>
    <t>D2011-BUSP-101</t>
  </si>
  <si>
    <t>PR</t>
  </si>
  <si>
    <t>D2011-BUSP-102</t>
  </si>
  <si>
    <t>D2011-BUSP-104</t>
  </si>
  <si>
    <t>D2011-BUSP-105</t>
  </si>
  <si>
    <t>D2011-BUSP-110</t>
  </si>
  <si>
    <t>D2011-BUSP-118</t>
  </si>
  <si>
    <t>D2011-BUSP-119</t>
  </si>
  <si>
    <t>D2011-BUSP-120</t>
  </si>
  <si>
    <t>D2011-BUSP-121</t>
  </si>
  <si>
    <t>D2011-BUSP-124</t>
  </si>
  <si>
    <t>D2011-BUSP-126</t>
  </si>
  <si>
    <t>D2011-BUSP-127</t>
  </si>
  <si>
    <t>D2011-BUSP-128</t>
  </si>
  <si>
    <t>D2011-BUSP-131</t>
  </si>
  <si>
    <t>D2011-BUSP-135</t>
  </si>
  <si>
    <t>D2011-BUSP-136</t>
  </si>
  <si>
    <t>D2011-BUSP-137</t>
  </si>
  <si>
    <t>D2011-BUSP-199</t>
  </si>
  <si>
    <t>City of Fresno, Department of Transportation/FAX - Vehicle Replacements</t>
  </si>
  <si>
    <t>D2012-BUSP-039</t>
  </si>
  <si>
    <t>D2012-BUSP-040</t>
  </si>
  <si>
    <t>D2012-BUSP-041</t>
  </si>
  <si>
    <t>City of Montgomery and the Montgomery Area Transit System (MATS) Vehicle Replacements</t>
  </si>
  <si>
    <t>AR</t>
  </si>
  <si>
    <t>D2012-BUSP-043</t>
  </si>
  <si>
    <t>Central Arkansas Transit Authority - Vehicle Replacements</t>
  </si>
  <si>
    <t>D2012-BUSP-044</t>
  </si>
  <si>
    <t>City of Phoenix Public Transit Department - Vehicle Replacements</t>
  </si>
  <si>
    <t>D2012-BUSP-045</t>
  </si>
  <si>
    <t>Alameda-Contra Costa Transit District -Farebox System Replacement</t>
  </si>
  <si>
    <t>D2012-BUSP-046</t>
  </si>
  <si>
    <t>Butte County Association of Governments - Construction and In-fill of Operations, Maintenance and Administrative Facility</t>
  </si>
  <si>
    <t>D2012-BUSP-047</t>
  </si>
  <si>
    <t>D2012-BUSP-049</t>
  </si>
  <si>
    <t>Kings County Public Transit Agency - Vehicle Replacements</t>
  </si>
  <si>
    <t>D2012-BUSP-050</t>
  </si>
  <si>
    <t>Los Angeles County Metropolitan Transportation Authority - Vehicle Replacements</t>
  </si>
  <si>
    <t>D2012-BUSP-051</t>
  </si>
  <si>
    <t>Monterey-Salinas Transit - Vehicle Replacements</t>
  </si>
  <si>
    <t>D2012-BUSP-052</t>
  </si>
  <si>
    <t>Orange County Transportation Authority - Vehicle Replacements</t>
  </si>
  <si>
    <t>D2012-BUSP-053</t>
  </si>
  <si>
    <t>D2012-BUSP-054</t>
  </si>
  <si>
    <t>D2012-BUSP-055</t>
  </si>
  <si>
    <t>D2012-BUSP-056</t>
  </si>
  <si>
    <t>San Joaquin Regional Transit District - Regional Transit Center (RTC) Construction</t>
  </si>
  <si>
    <t>D2012-BUSP-057</t>
  </si>
  <si>
    <t>San Luis Obispo Regional Transit Authority - Vehicle Replacements</t>
  </si>
  <si>
    <t>D2012-BUSP-058</t>
  </si>
  <si>
    <t>D2012-BUSP-059</t>
  </si>
  <si>
    <t>Santa Clara Valley Transportation Authority - Vehicle Replacements</t>
  </si>
  <si>
    <t>D2012-BUSP-060</t>
  </si>
  <si>
    <t>D2012-BUSP-061</t>
  </si>
  <si>
    <t>City of Fort Collins - Vehicle Retrofits</t>
  </si>
  <si>
    <t>D2012-BUSP-062</t>
  </si>
  <si>
    <t>D2012-BUSP-063</t>
  </si>
  <si>
    <t>Mesa County - Vehicle Replacements</t>
  </si>
  <si>
    <t>D2012-BUSP-064</t>
  </si>
  <si>
    <t>Regional Transportation District (RTD) - Renovation of Senior Resource Center Transportation Services Headquarters Building</t>
  </si>
  <si>
    <t>D2012-BUSP-065</t>
  </si>
  <si>
    <t>D2012-BUSP-066</t>
  </si>
  <si>
    <t>Central Florida Regional Transportation Authority (LYNX)-Pararansit Vehicle Replacement</t>
  </si>
  <si>
    <t>D2012-BUSP-067</t>
  </si>
  <si>
    <t>City of Gainesville - Gainesville Regional Transit System Farebox Replacement ($878,500); Maintenance Facility Renovation ($15,000,000)</t>
  </si>
  <si>
    <t>D2012-BUSP-068</t>
  </si>
  <si>
    <t>D2012-BUSP-069</t>
  </si>
  <si>
    <t>D2012-BUSP-070</t>
  </si>
  <si>
    <t>D2012-BUSP-071</t>
  </si>
  <si>
    <t>Lee County Government - Facility Replacement</t>
  </si>
  <si>
    <t>D2012-BUSP-072</t>
  </si>
  <si>
    <t>Miami-Dade County - Vehicle Replacements</t>
  </si>
  <si>
    <t>D2012-BUSP-073</t>
  </si>
  <si>
    <t>Pinellas Suncoast Transit Authority - Vehicle Replacements</t>
  </si>
  <si>
    <t>D2012-BUSP-074</t>
  </si>
  <si>
    <t>Chatham Area Transit Authority - Vehicle Replacements</t>
  </si>
  <si>
    <t>D2012-BUSP-075</t>
  </si>
  <si>
    <t>D2012-BUSP-076</t>
  </si>
  <si>
    <t>City &amp; County Honolulu Department of Transportation Services - Vehicle Replacements</t>
  </si>
  <si>
    <t>D2012-BUSP-077</t>
  </si>
  <si>
    <t>D2012-BUSP-079</t>
  </si>
  <si>
    <t>Des Moines Regional Transit Authority (DART) - Farebox System Replacement</t>
  </si>
  <si>
    <t>D2012-BUSP-080</t>
  </si>
  <si>
    <t>City of Pocatello, dba Pocatello Regional Transit - City of Pocatello Facility Replacement</t>
  </si>
  <si>
    <t>D2012-BUSP-081</t>
  </si>
  <si>
    <t>D2012-BUSP-082</t>
  </si>
  <si>
    <t>Valley Regional Transit - Ada County Idaho Transit Operations / Maintenance Facility Improvements and Bus Wash Equipment Replacement</t>
  </si>
  <si>
    <t>D2012-BUSP-083</t>
  </si>
  <si>
    <t>Bloomington-Normal Public Transit System - Vehicle Replacements</t>
  </si>
  <si>
    <t>D2012-BUSP-084</t>
  </si>
  <si>
    <t>D2012-BUSP-085</t>
  </si>
  <si>
    <t>Commuter Rail Division of the RTA d/b/a MetraWaukegan Metra Regional Intermodal Facility Improvement Project</t>
  </si>
  <si>
    <t>D2012-BUSP-086</t>
  </si>
  <si>
    <t>D2012-BUSP-087</t>
  </si>
  <si>
    <t>D2012-BUSP-088</t>
  </si>
  <si>
    <t>D2012-BUSP-089</t>
  </si>
  <si>
    <t>D2012-BUSP-090</t>
  </si>
  <si>
    <t>D2012-BUSP-091</t>
  </si>
  <si>
    <t>D2012-BUSP-092</t>
  </si>
  <si>
    <t>D2012-BUSP-093</t>
  </si>
  <si>
    <t>D2012-BUSP-094</t>
  </si>
  <si>
    <t>D2012-BUSP-095</t>
  </si>
  <si>
    <t>D2012-BUSP-096</t>
  </si>
  <si>
    <t>D2012-BUSP-097</t>
  </si>
  <si>
    <t>D2012-BUSP-098</t>
  </si>
  <si>
    <t>D2012-BUSP-099</t>
  </si>
  <si>
    <t>D2012-BUSP-100</t>
  </si>
  <si>
    <t>D2012-BUSP-101</t>
  </si>
  <si>
    <t>D2012-BUSP-102</t>
  </si>
  <si>
    <t>D2012-BUSP-103</t>
  </si>
  <si>
    <t>D2012-BUSP-104</t>
  </si>
  <si>
    <t>D2012-BUSP-105</t>
  </si>
  <si>
    <t>D2012-BUSP-106</t>
  </si>
  <si>
    <t>D2012-BUSP-107</t>
  </si>
  <si>
    <t>D2012-BUSP-108</t>
  </si>
  <si>
    <t>D2012-BUSP-109</t>
  </si>
  <si>
    <t>D2012-BUSP-110</t>
  </si>
  <si>
    <t>D2012-BUSP-111</t>
  </si>
  <si>
    <t>D2012-BUSP-112</t>
  </si>
  <si>
    <t>D2012-BUSP-113</t>
  </si>
  <si>
    <t xml:space="preserve">City of FargoVehicle Replacements </t>
  </si>
  <si>
    <t>D2012-BUSP-114</t>
  </si>
  <si>
    <t>North Dakota Department of Transportation Minot Busing Vehicle Replacements ($290,000); North Dakota Coordination and Asset Management System (NDCAMS) ($655,000)</t>
  </si>
  <si>
    <t>D2012-BUSP-115</t>
  </si>
  <si>
    <t>Transit Authority of the City of OmahaAir Handling System Replacement</t>
  </si>
  <si>
    <t>D2012-BUSP-116</t>
  </si>
  <si>
    <t>D2012-BUSP-117</t>
  </si>
  <si>
    <t>D2012-BUSP-118</t>
  </si>
  <si>
    <t>City of Las Cruces Paratransit Vehicle Replacements</t>
  </si>
  <si>
    <t>D2012-BUSP-146</t>
  </si>
  <si>
    <t>D2012-BUSP-147</t>
  </si>
  <si>
    <t>D2012-BUSP-149</t>
  </si>
  <si>
    <t>D2012-BUSP-150</t>
  </si>
  <si>
    <t>D2012-BUSP-151</t>
  </si>
  <si>
    <t>D2012-BUSP-152</t>
  </si>
  <si>
    <t>D2012-BUSP-153</t>
  </si>
  <si>
    <t>D2012-BUSP-154</t>
  </si>
  <si>
    <t>D2012-BUSP-155</t>
  </si>
  <si>
    <t>D2012-BUSP-156</t>
  </si>
  <si>
    <t>D2012-BUSP-157</t>
  </si>
  <si>
    <t>D2012-BUSP-158</t>
  </si>
  <si>
    <t>D2012-BUSP-159</t>
  </si>
  <si>
    <t>D2012-BUSP-160</t>
  </si>
  <si>
    <t>D2012-BUSP-161</t>
  </si>
  <si>
    <t>D2012-BUSP-162</t>
  </si>
  <si>
    <t>D2012-BUSP-163</t>
  </si>
  <si>
    <t>D2012-BUSP-164</t>
  </si>
  <si>
    <t>D2012-BUSP-165</t>
  </si>
  <si>
    <t>D2012-BUSP-166</t>
  </si>
  <si>
    <t>D2012-BUSP-167</t>
  </si>
  <si>
    <t>D2012-BUSP-168</t>
  </si>
  <si>
    <t>D2012-BUSP-169</t>
  </si>
  <si>
    <t>D2012-BUSP-170</t>
  </si>
  <si>
    <t>D2012-BUSP-171</t>
  </si>
  <si>
    <t>D2012-BUSP-172</t>
  </si>
  <si>
    <t>SD</t>
  </si>
  <si>
    <t>D2012-BUSP-173</t>
  </si>
  <si>
    <t>D2012-BUSP-174</t>
  </si>
  <si>
    <t>D2012-BUSP-175</t>
  </si>
  <si>
    <t>D2012-BUSP-176</t>
  </si>
  <si>
    <t>D2012-BUSP-177</t>
  </si>
  <si>
    <t>D2012-BUSP-178</t>
  </si>
  <si>
    <t>D2012-BUSP-179</t>
  </si>
  <si>
    <t>D2012-BUSP-180</t>
  </si>
  <si>
    <t>D2012-BUSP-181</t>
  </si>
  <si>
    <t>D2012-BUSP-182</t>
  </si>
  <si>
    <t>Total FY 2012 Unobligated State of Good Repair Program Discretionary Allocations………………………………………………</t>
  </si>
  <si>
    <t>Massachusetts Bay Transportation Authority Vehicle Replacements</t>
  </si>
  <si>
    <t>Livingston County Vehicle Replacements</t>
  </si>
  <si>
    <t>Mass Transportation Authority Vehicle Replacements</t>
  </si>
  <si>
    <t>Michigan Department of Transportation Vehicle Replacements</t>
  </si>
  <si>
    <t>Bi-State Development Agency Vehicle Replacements</t>
  </si>
  <si>
    <t>Greater Portland Transit District Vehicle Replacements</t>
  </si>
  <si>
    <t>Transit Authority of Northern Kentucky CAD/AVL Replacement Project</t>
  </si>
  <si>
    <t>Transit Authority of River City (TARC) Vehicle Replacements</t>
  </si>
  <si>
    <t>Capital Area Transit System Vehicle Replacements</t>
  </si>
  <si>
    <t>Regional Transit Authority East New Orleans Facility Renovations - Concrete Driving Surface and Roof Repairs</t>
  </si>
  <si>
    <t xml:space="preserve">Escambia Co Board of County Commissioners - Escambia County Paratransit Vehicle Replacement and Safety &amp; Scheduling Hardware/Software/Installation </t>
  </si>
  <si>
    <t>Hawaii Department of Transportation - County of Hawaii Hele-On Vehicle Replacements ($1,200,000); County of Kaua`i Vehicle Replacements ($1,240,000); County of Maui Public Transit Vehicle Replacements ($1,000,000)</t>
  </si>
  <si>
    <t>Idaho Transportation Department - Treasure Valley Transit Vehicle Replacements ($405,000); Mountain Rides Transportation Authority (MRTA) - Bus Maintenance and Asset Management Software ($20,000)</t>
  </si>
  <si>
    <t>Chicago Transit Authority - Vehicle Replacements and Equipment, Hoists, and In-Ground Pits ($20,500,000); Transit Asset Management System ($2,500,000)</t>
  </si>
  <si>
    <t>Rock Island County Metropolitan Mass Transit District Vehicle Replacements</t>
  </si>
  <si>
    <t>Indianapolis Public Transportation Corporation (IndyGo) Vehicle Replacements</t>
  </si>
  <si>
    <t xml:space="preserve">South Bend Public Transportation Corporation Roof and HVAC Replacements at South Street Station Transfer Facility </t>
  </si>
  <si>
    <t>City of Concord - Vehicle Replacements</t>
  </si>
  <si>
    <t>City of Charlotte - Vehicle Replacements</t>
  </si>
  <si>
    <t>Montana Department of Transportation - Butte Silver Bow Transit - Vehicle Replacements</t>
  </si>
  <si>
    <t>Missouri Department of Transportation - City of West Plains, Missouri - Transit Maintenance and Bus Storage Facility</t>
  </si>
  <si>
    <t>Kansas City Area Transportation Authority - Air Handler &amp; Variable Air Volume (VAV) Replacement ($776,000); Construct New ADA Compliant Elevator and Refurbish Existing Passenger and Freight Elevators ($648,000); Transit Asset Management System ($600,000)</t>
  </si>
  <si>
    <t>Minnesota Department of Transportation - Mankato Bus Garage/Maintenance Facility-Phase II</t>
  </si>
  <si>
    <t>Suburban Mobility Authority for Regional Transportation - Joint project to revitalize southeast Michigan’s fixed-route fleets (SMART, DDOT, and LETC) - Replacement Buses, On-board Security Cameras, AVL system, and Facility Renovation</t>
  </si>
  <si>
    <t>Harbor Transit Multi-Modal Transportation System - Vehicle Replacements</t>
  </si>
  <si>
    <t>Maine Department of Transportation - Aroostook Transportation System, Inc. (ARTS) Vehicle Replacements and Maintenance Garage Roof Replacement ($735,160); Regional Transportation Program, Inc. (RTP) Vehicle Replacements ($612,000); Waldo Community Action Partners (WCAP) Vehicle Replacements ($180,000); Western Maine Transportation Services, Inc. (WMTS) Vehicle Replacements ($388,000)</t>
  </si>
  <si>
    <t>Maryland Department of Transportation - Kirk Bus Facility Replacement ($40,000,000); Town of Ocean City, Maryland Vehicle Replacements ($2,000,000); Alleghany County Vehicle Replacements ($528,222); Transit Asset Management Phase I ($800,000)</t>
  </si>
  <si>
    <t xml:space="preserve">Pioneer Valley Transit Authority Operations &amp; Maintenance Facility Phase II </t>
  </si>
  <si>
    <t>Muncie Public Transportation Corporation - Replacement of Fixed-Route Buses</t>
  </si>
  <si>
    <t xml:space="preserve">Metropolitan Atlanta Rapid Transit Authority - Hamilton Bus Facility Improvements Phase II ($6,500,000); Asset Management Program Phase II ($343,200) </t>
  </si>
  <si>
    <t>Hillsborough Area Regional Transit Authority - Renovate vehicle maintenance building</t>
  </si>
  <si>
    <t xml:space="preserve">FL DOT - Flagler County Board of County Commissioners (FCBOCC) Vehicle Replacements ($280,000); Ride Solution (Putnam County) Vehicle Replacements ($1,624,000) </t>
  </si>
  <si>
    <t>Connecticut Department of Transportation - Replacement of Fare Boxes and Associated Equipment</t>
  </si>
  <si>
    <t>Sunline Transit Agency - Solar Panel Replacement Project</t>
  </si>
  <si>
    <t>San Mateo County Transit District - Vehicle Replacements</t>
  </si>
  <si>
    <t>San Francisco Municipal Transportation Agency - Vehicle Replacements</t>
  </si>
  <si>
    <t>San Diego Metropolitan Transit System - Rehabilitation of the East County Bus Maintenance Facility ($10,000,000); Transit Asset Management System ($3,000,000)</t>
  </si>
  <si>
    <t>Sacramento Regional Transit District - Bus Maintenance Lift Replacement ($336,000); Vehicle Replacements ($1,320,000); Paratransit, Inc. Transit Asset Management System ($249,000)</t>
  </si>
  <si>
    <t>Clark County Public Transportation Benefit Area (CCPTBA) - C-TRAN Maintenance Efficiency Project Phase II</t>
  </si>
  <si>
    <t>City of El Paso - El Paso Millennium Vehicle Replacements</t>
  </si>
  <si>
    <t>GRTC Transit System - Vehicle Replacements</t>
  </si>
  <si>
    <t>Lummi Nation Vehicle Replacements</t>
  </si>
  <si>
    <t>Spokane Transit Authority - Replace bus washer, emergency generators and maintenance lifts ($1,066,000); Vehicle Replacements ($937,056)</t>
  </si>
  <si>
    <t>Spokane Tribe of Indians - Transit Garage and Storage Project</t>
  </si>
  <si>
    <t>Whatcom Transportation Authority - Vehicle Replacements</t>
  </si>
  <si>
    <t>Mid-Ohio Valley Transit Authority - Maintenance Facility</t>
  </si>
  <si>
    <t xml:space="preserve">Tri-State Transit Authority - Vehicle Replacements and Roof Repairs </t>
  </si>
  <si>
    <t>Wyoming Department of TransportationPhase II - START Bus Regional Transportation Storage, Maintenance and Operations Building</t>
  </si>
  <si>
    <t>Pee Dee Regional Transportation Authority - Maintenance Facility</t>
  </si>
  <si>
    <t>Waccamaw Regional Transportation Authority - Transit Asset Management</t>
  </si>
  <si>
    <t>Cambria County Transit Authority - Facility Construction</t>
  </si>
  <si>
    <t xml:space="preserve">Erie Metropolitan Transit Authority - Joint Operations Facility </t>
  </si>
  <si>
    <t>York County Transportation Authority (YCTA) - Renovation/Modernization Bus Maintenance Facility</t>
  </si>
  <si>
    <t>Lane Transit District - Vehicle Replacements</t>
  </si>
  <si>
    <t>Bloomington-Normal Public Transit System ITS software, hardware, and equipment procurement for fixed route service ($376,000); Radios, hardware and equipment ($89,600)</t>
  </si>
  <si>
    <t>Illinois Department of Transportation - Vehicle Replacements</t>
  </si>
  <si>
    <t>Massachusetts Department of Transportation - Vehicle Replacements</t>
  </si>
  <si>
    <t>Blue Water Area Transportation Commission - Transfer Center Replacement</t>
  </si>
  <si>
    <t>City of Detroit Department of Transportation - Coolidge Terminal &amp; Garage Overhaul ($518,291); Transit Asset Management ($320,000); Vehicle Replacement ($6,000,000)</t>
  </si>
  <si>
    <t>Michigan Department of Transportation - Bus Facility for Thunder Bay Transportation Authority ($6,000,000); Statewide Equipment Projects ($746,770)</t>
  </si>
  <si>
    <t>City of Columbia, Missouri - Vehicle Replacements and Related Equipment</t>
  </si>
  <si>
    <t>Town of Chapel Hill Transit Vehicle Replacements</t>
  </si>
  <si>
    <t>New York Metropolitan Transportation Authority - Replacement of Bus Radio System and Command Center (Infrastructure) ($34,272,672); Upgrade and Replacement of Facility Equipment at Four MTA NYCT Depots ($14,320,000); Vehicle Replacements ($14,780,208); Vehicle Replacements ($49,254,336)</t>
  </si>
  <si>
    <t>Central Ohio Transit Authority Transportation Asset Management System Upgrade - Ellipse</t>
  </si>
  <si>
    <t>Gold Coast Transit New Operations &amp; Maintenance Facility</t>
  </si>
  <si>
    <t>Santa Clara Valley Transportation Authority (VTA)  Vehicle Replacements</t>
  </si>
  <si>
    <t>Susanville Indian Rancheria Maintenance Equipment, Communication Devices, and Bike Racks ($25,600); Transit Bus Replacement ($88,000)</t>
  </si>
  <si>
    <t>Washington Metropolitan Area Transit Authority - Integrated Asset Management</t>
  </si>
  <si>
    <t>Delaware DOT/Delaware Transit Corporation - Wilmington Administration Center, Bus Shelters, Panels, Bus Stops Fuels Tanks, Mid County Facility and Paving</t>
  </si>
  <si>
    <t>Metropolitan Atlanta Rapid Transit Authority - Brady Mobility Paratransit Facility Improvements - Phase II ($14,080,000); Browns Mill Heavy Maintenance Facility Improvements ($5,628,000); Vehicle Replacements ($7,000,000)</t>
  </si>
  <si>
    <t>City of Dubuque -  Intermodal Transportation System (DITS)</t>
  </si>
  <si>
    <t>Idaho Department of Transportation Mountain Rides Transportation Authority - Vehicles ($304,000); Statewide - Interactive Voice Response (IVR) System for Demand Response Mobility Services ($360,000); Transit Asset Management ($70,000); Treasure Valley Transit - McCall Transit Center ($1,052,634)</t>
  </si>
  <si>
    <t>Los Angeles County Metropolitan Transportation Authority -The Metro Orange Line Bus Enhancement - Pedestrian Connector to North Hollywood Red Line Station project</t>
  </si>
  <si>
    <t>Wyoming Department of Transportation - Jackson Hole Transit Facility and Intermodal Connectivity Project</t>
  </si>
  <si>
    <t>Washington State Department of Transportation - Mason Transit Authority Bus Shelter Replacement</t>
  </si>
  <si>
    <t>King County Department of Transportation - King County Metro RapidRide Bus Rapid Transit ($730,000); Third Avenue Transit Corridor Improvement and RapidRide Facilities Project ($4,058,000)</t>
  </si>
  <si>
    <t>City of Longview - Biodiesel Bus Acquisition for Capacity Expansion</t>
  </si>
  <si>
    <t>Ben Franklin Public Transportation Benefit Area Transit Vehicle Fleet Modernization Project</t>
  </si>
  <si>
    <t>Fort Worth Transportation Authority (The T) Livability Bike Sharing Program</t>
  </si>
  <si>
    <t>City of Galveston Seawall Boulevard Transit Pedestrian Access and Beautification Plan - Construction of Bus Stop Amenities to Support New Transit Services</t>
  </si>
  <si>
    <t>South Carolina Department of Transportation - Seneca's Livability Program: Enhancing Mobility with the Nation's First All-Electric Transit System</t>
  </si>
  <si>
    <t>Rhode Island Public Transit Authority - Providence Train Station Bus Access Project: Improved Bus, Bicycle and Pedestrian Access</t>
  </si>
  <si>
    <t>Southeastern Pennsylvania Transportation Authority (SEPTA) 69th Street Transportation Center West Bus &amp; Trolley Terminal Rehabilitation</t>
  </si>
  <si>
    <t>Lehigh and Northampton Transportation Authority - Heavy Duty Hybrid Buses</t>
  </si>
  <si>
    <t>Tri-County Metropolitan Transportation District of Oregon - Ride Connection's Operations and Resource Center: A TOD model of community accessibility, sustainability and livability</t>
  </si>
  <si>
    <t xml:space="preserve">Oregon Department of Transportation - City of Woodburn Six Passenger Shelters </t>
  </si>
  <si>
    <t>Seminole Nation of Oklahoma - Seminole Nation Public Transit Americans with Disabilities Act (ADA) Accessibility and Program Efficiency Initiative (APEI)</t>
  </si>
  <si>
    <t>Choctaw Nation of Oklahoma - Livability Innovation Project</t>
  </si>
  <si>
    <t>Rochester Genesee Regional Transportation Authority - Saint Paul Street &amp; Clinton Avenue Two-Way Conversion - Convert to two-way traffic surrounding RGRTA's  Renaissance Square Transit Center.</t>
  </si>
  <si>
    <t xml:space="preserve">New York City Department of Transportation - Utica Avenue Bus Priority Project - improve bus service, pedestrian / traffic safety, and intermodal connections in eastern Brooklyn, New York. </t>
  </si>
  <si>
    <t>County of Rockland - Purchase of ITS Equipment that will greatly enhance Rockland County's public transit system</t>
  </si>
  <si>
    <t xml:space="preserve">New Jersey Transit Corporation - South Jersey Bus Livability Improvement Project: Initial Steps to Implementing Bus Rapid Transit in Philadelphia, PA and Camden County, NJ </t>
  </si>
  <si>
    <t>New Hampshire Department of Transportation - U of NH Energy &amp; Campus Dev Office ($36,000); Main Street West ($94,500); Morse Circle Bicycle-Transit Hub ($40,500); Town of Hanover ($183,200)</t>
  </si>
  <si>
    <t>City of Fayetteville- Construction of Downtown Multimodal Transit Center</t>
  </si>
  <si>
    <t>Montana Department of Transportation - MET Transit Customer focused ITS ($38,112); Eagle Transit ITS upgrade ($74,090)</t>
  </si>
  <si>
    <t>City Utilities of Springfield, Missouri - Voice Annunciation System for Fixed Route Fleet</t>
  </si>
  <si>
    <t>White Earth Band of Chippewa - Vehicle Replacement Project</t>
  </si>
  <si>
    <t>Capital Area Transportation Authority Multi-Modal Gateway Project</t>
  </si>
  <si>
    <t xml:space="preserve">Blue Water Area Transportation Commission - St. Clair Community College (SC4) Bus Facility </t>
  </si>
  <si>
    <t>Maryland Department of Transportation - Cherry Hill Transit Hub Accessibility Improvements</t>
  </si>
  <si>
    <t>Massachusetts Department of Transportation - Union Station Regional Intermodal Transportation Center (ITC)</t>
  </si>
  <si>
    <t>Lafayette Consolidated Government - University of Louisiana at Lafayette (ULL) Bikeway Extension</t>
  </si>
  <si>
    <t>Kentucky Transportation Cabinet - City of Glasgow Transit System – Shelters, Bus Stop Signs and Map Holders</t>
  </si>
  <si>
    <t>City of Wichita - Douglas Avenue Transit Oriented Development Corridor – facility, pedestrian, bicycle, accessibility, streetscaping, parking, and safety improvements</t>
  </si>
  <si>
    <t>South Bend Public Transportation Corporation - TRANSPO Livability Corridor Project - Instal bus shelters, bike and pedestrian infrastructure and improvements, and next bus arrival signs</t>
  </si>
  <si>
    <t>Chicago Transit Authority - 95th Street Terminal Improvement Project - reduce pedestrian / bus congestion, travel times and improve accessibility</t>
  </si>
  <si>
    <t>Idaho Transportation Department - Downtown Ketchum Intermodal Center Customer Building ($112,000); Driggs Transit Center ($830,000)</t>
  </si>
  <si>
    <t>Hawaii Department of Transportation - County of Maui Bus Stop Shelter/Signage Program</t>
  </si>
  <si>
    <t xml:space="preserve">Georgia Department of Transportation - Ensuring Better Utilization of Services (BUS) Livability for Citizens with Disabilities </t>
  </si>
  <si>
    <t xml:space="preserve">Polk County Board of County Commissioners - Bus Stop Accessibility Project The purpose of this project is to bring bus stops and shelters into full ADA compliance. </t>
  </si>
  <si>
    <t>Hillsborough Area Regional Transportation Authority - Replace buses (diesel) and vans (gasoline) with Compressed Natural Gas (CNG) vehicles</t>
  </si>
  <si>
    <t>Greater Hartford Transit District - Sigourney Street Station- Connectivity Improvements Project</t>
  </si>
  <si>
    <t xml:space="preserve">City of New Britain Multimodal Connectivity Initiative, Local Bus to the BRT -connecting the New Britain-Hartford BRT to a new, formalized, downtown bus station. </t>
  </si>
  <si>
    <t>Regional Transportation District (RTD) Bus &amp; Bus Facilities Livability Initiative - 16th Street Mall Reconstruction Project</t>
  </si>
  <si>
    <t>Mesa County Grand Valley Transit's West Transfer Facility</t>
  </si>
  <si>
    <t>San Francisco Municipal Transportation Agency - 8X Mobility Maximization--rapid network enhancements to create a premier transit service</t>
  </si>
  <si>
    <t>San Francisco Bay Area Rapid Transit District - Regional Real-Time Transit Information at Intermodal BART Stations - provide real time bus and rail departure and arrival information.</t>
  </si>
  <si>
    <t>San Bernardino Transit Center: Omnitrans Bus Facility</t>
  </si>
  <si>
    <t>City of Santa Monica Municipal Bus Lines - Replace 40-foot diesel transit vehicles with alternative fuel vehicles for fixed-route service</t>
  </si>
  <si>
    <t>City of Porterville and Porterville Transit CNG Fueling Facility Expansion (Phase I): increase CNG fueling capacity for Porterville Transit.</t>
  </si>
  <si>
    <t>City of Fresno Department of Transportation/FAX - Downtown BRT Station Area Improvements - Pedestrian crossing to BRT station in Downtown Fresno at Mariposa and Van Ness.</t>
  </si>
  <si>
    <t>City of Montgomery/MATS Bus Bench and Shelter Purchase Project</t>
  </si>
  <si>
    <t>Omnitrans - San Bernardino Transit Center (Bus Station Portion of Project)</t>
  </si>
  <si>
    <t>Orange County Transportation Authority - Anaheim Regional Transportation Intermodal Center (ARTIC) ($7,500,000);  Bus Stop Solar Lighting ($80,000); Bike Share Station Pilot Program ($768,000)</t>
  </si>
  <si>
    <t>San Mateo County Transit District - San Carlos Multi-Modal Transit Center Project</t>
  </si>
  <si>
    <t>South Florida Regional Transportation Authority Alternative Fuel Bus Shuttle Fleet</t>
  </si>
  <si>
    <t>Idaho Department of Transportation -  Downtown Ketchum Intermodal Center ($200,000); East Fork Bus Shelter ($28,000)</t>
  </si>
  <si>
    <t>Chicago Transit Authority - Wilson Intermodal Accessibility Project</t>
  </si>
  <si>
    <t>City of Coralville - Construction of Coralville Intermodal Facility</t>
  </si>
  <si>
    <t>Maine Department of Transportation - Sanford Transportation Center Project ($1,219,000); Washington-Hancock Community Agency Pilot Projects - Van purchase ($77,978)</t>
  </si>
  <si>
    <t>Maryland Transit Administration - Highlandtown Transit Bus Corridor Improvement Project</t>
  </si>
  <si>
    <t>Massachusetts Department of Transportation - Springfield Union Station Intermodal Transportation Center</t>
  </si>
  <si>
    <t>Ann Arbor Transportation Authority - Re-Imagine Washtenaw - Purchase of Clean Diesel Buses with Hybrid-Electric components</t>
  </si>
  <si>
    <t xml:space="preserve">Metropolitan Council/Metro Transit - Downtown Saint Paul Passenger Facility Improvements </t>
  </si>
  <si>
    <t>Transit Authority of the City of Omaha - Multimodal Transit Facility (Crossroads Area)</t>
  </si>
  <si>
    <t>New York City Department of Transportation - BUS for ALL Project - Bus Stop Access Improvements ($8,446,224); Broadway Junction Intermodal Enhancements ($3,406,400)</t>
  </si>
  <si>
    <t>Lehigh and Northampton Transportation Authority - Leasing of New Intermodal Transportation Facility</t>
  </si>
  <si>
    <t>Brazos Transit District - The Woodlands Transit Terminal</t>
  </si>
  <si>
    <t>Texas Department of Transportation - Conroe Transit Access Improvements to Support Multi-Modal Options</t>
  </si>
  <si>
    <t>Hampton Roads Transit Purchase and Installation of Bus Shelters</t>
  </si>
  <si>
    <t>Snohomish County Transportation Benefit Area - Swamp Creek Park &amp; Ride Rehabilitation</t>
  </si>
  <si>
    <t>Washington State Department of Transportation - Clallam Transit ITS Enhanced Mobility ($536,000); Mason Transit Regional Transportation Center ($3,280,000)</t>
  </si>
  <si>
    <t>N. Arizona Intergovernmental Public Transportation Authority - Hybrid Electric Buses For Service Expansion: Provide 15 -20 minute frequency on local, established bus routes.</t>
  </si>
  <si>
    <t>Central Ohio Transit Authority HVAC Replacement</t>
  </si>
  <si>
    <t>City of Rocky Mount - Vehicle Replacements</t>
  </si>
  <si>
    <t>City of Bismarck - Fixed-Route Dispatch Software ($132,000); Paratransit Dispatch Software ($148,000); Radio Communication Equipment ($8,000); Shop Equipment ($39,333); Vehicle Replacements ($192,000)</t>
  </si>
  <si>
    <t>Cooperative Alliance for Seacoast Transportation (COAST) Vehicle Replacements</t>
  </si>
  <si>
    <t>New Jersey Transit - Vehicle Replacements (Hybrid Cruisers) ($27,260,000); Vehicle Replacements (CNG) ($46,296,000)</t>
  </si>
  <si>
    <t>City of Santa Fe - Santa Fe Trails Vehicle Replacements</t>
  </si>
  <si>
    <t>New Mexico Department of Transportation - Rio Metro Transit Asset Management System (TAMS) Project</t>
  </si>
  <si>
    <t>Regional Transportation Commission of Southern Nevada Vehicle Replacements</t>
  </si>
  <si>
    <t>Broome County Vehicle Replacements</t>
  </si>
  <si>
    <t xml:space="preserve">Central New York Regional Transportation Authority Replacement Dispatch/AVL and ITS System </t>
  </si>
  <si>
    <t>Dutchess County Farebox Replacement</t>
  </si>
  <si>
    <t xml:space="preserve">New York City Department of Transportation - New York City Bus Rapid Transit Bus Lane Infrastructure Rehabilitation </t>
  </si>
  <si>
    <t>NY Metropolitan Transportation Authority - Replacement of New York City Transit Bus Radio System and Command Center ($24,000,000); Integrated Whole Life Asset Management Planning System for MTA NYCT Bus Rolling Stock Revenue Fleet ($5,600,000)</t>
  </si>
  <si>
    <t>Ohio Department of Transportation - City of Ashland - Vehicle Replacements ($33,200); City of Bowling Green - Vehicle Replacements ($47,420); City of Lancaster - Vehicle Replacements, Bicycle Racks, and Building Equipment ($228,390); Community Action Commission of Fayette County (CAC) - Vehicle Replacements ($73,040); Greater Cleveland Regional Transit Authority (GCRTA) - Vehicle Replacements ($796,800); Greater Dayton Regional Transit Authority (GDRTA) - Vehicle Replacements ($4,000,000); Harrison County Rural Transit - Vehicle Replacements</t>
  </si>
  <si>
    <t>Southwest Ohio Regional Transit Authority - Vehicle Replacements</t>
  </si>
  <si>
    <t>Greater Cleveland Regional Transit Authority - Transit Asset Management System</t>
  </si>
  <si>
    <t>Oklahoma Department of Transportation - Big Five Community Services, Inc. Vehicle Replacements ($473,515); J.A.M.M. Transit Vehicle Replacement ($229,860)</t>
  </si>
  <si>
    <t xml:space="preserve">Confederated Tribes of the Umatilla Indian Reservation - Multi-Modal Transit Center Equipment </t>
  </si>
  <si>
    <t>Oregon Department of Transportation,Public Transit Division - Vehicle Replacements for Rural Transit Agencies</t>
  </si>
  <si>
    <t>Salem Area Mass Transit District - Paratransit Vehicle Replacements</t>
  </si>
  <si>
    <t>Tri-County Metropolitan Transportation District of Oregon - Vehicle Replacements</t>
  </si>
  <si>
    <t>Centre Area Transportation Authority - Centre Area Transportation Authority (CATA) - Facility Upgrade and Expansion, Phase 2</t>
  </si>
  <si>
    <t>Erie Metropolitan Transit Authority - Vehicle Replacements</t>
  </si>
  <si>
    <t>Mid Mon Valley Transit Authority - Donora Bus Maintenance Facility - Phase II</t>
  </si>
  <si>
    <t>Transportation &amp; Motor Buses for Public Use Authority - Rehabilitate and Re-power Vehicles</t>
  </si>
  <si>
    <t>Puerto Rico Highway and Transportation Authority - PRIDE Phase II Replacement of Bus Maintenance Facility</t>
  </si>
  <si>
    <t>Rhode Island Public Transit Authority - Rhode Island East Side Bus Tunnel Repairs</t>
  </si>
  <si>
    <t xml:space="preserve">South Carolina Department of Transportation - McCormick County Senior Center Fare Box Replacement </t>
  </si>
  <si>
    <t>City of Sioux Falls/Sioux Area Metro Vehicle Replacements (up to 4) and Bus Wash Bay</t>
  </si>
  <si>
    <t>South Dakota Department of Transportation - Arrow Transit - Lemmon Vehicle Replacements ($60,000); Brookings Area Transit - Vehicle Replacements ($180,000); Palace Transit - Mitchell-Vehicle Replacements ($240,000); Prairie Hills Transit - Spearfish - Vehicle Replacements ($240,000); Prairie Hills Transit - Spearfish-Bus Equipment and Maintenance Lifts ($70,000); River Cities Transit - Pierre-Vehicle Replacements ($1,040,000); ROCS Transit Vehicle Replacements ($152,000); Yankton Transit Vehicle Replacements ($120,000)</t>
  </si>
  <si>
    <t>Tennessee Department of Transportation - Vehicle Replacements</t>
  </si>
  <si>
    <t>City of Lubbock/Citibus Facility Rehabilitation</t>
  </si>
  <si>
    <t>Concho Valley Rural Transit District - Vehicle Replacements</t>
  </si>
  <si>
    <t>Corpus Christi Regional Transportation Authority - Bus Wash Replacement</t>
  </si>
  <si>
    <t xml:space="preserve">Dallas Area Rapid Transit - Vehicle Replacements </t>
  </si>
  <si>
    <t>Gulf Coast Center Fare Card Technology Upgrade</t>
  </si>
  <si>
    <t>Metropolitan Transit Authority of Harris County, Texas - Bus Operating Facilities Rehabilitation and Equipment Replacements / Upgrades</t>
  </si>
  <si>
    <t>Texas Department of Transportation - Capital Area Rural Transportation System (CARTS) Vehicle Maintenance and Operations Center ($1,750,000); Texas Vehicle Replacements for Rural Areas ($12,412,999)</t>
  </si>
  <si>
    <t>FY 2011 Unobligated Allocations</t>
  </si>
  <si>
    <t>D2011-BUSP-138</t>
  </si>
  <si>
    <t>D2011-BUSP-140</t>
  </si>
  <si>
    <t>D2011-BUSP-145</t>
  </si>
  <si>
    <t>D2011-BUSP-146</t>
  </si>
  <si>
    <t>D2011-BUSP-155</t>
  </si>
  <si>
    <t>D2011-BUSP-156</t>
  </si>
  <si>
    <t>D2011-BUSP-160</t>
  </si>
  <si>
    <t>D2011-BUSP-162</t>
  </si>
  <si>
    <t>D2011-BUSP-163</t>
  </si>
  <si>
    <t>D2011-BUSP-165</t>
  </si>
  <si>
    <t>D2011-BUSP-167</t>
  </si>
  <si>
    <t>D2011-BUSP-170</t>
  </si>
  <si>
    <t>D2011-BUSP-172</t>
  </si>
  <si>
    <t>D2011-BUSP-178</t>
  </si>
  <si>
    <t>D2011-BUSP-179</t>
  </si>
  <si>
    <t>D2011-BUSP-180</t>
  </si>
  <si>
    <t>D2011-BUSP-184</t>
  </si>
  <si>
    <t>D2011-BUSP-186</t>
  </si>
  <si>
    <t>D2011-BUSP-187</t>
  </si>
  <si>
    <t>D2011-BUSP-192</t>
  </si>
  <si>
    <t>AS OF SEPTEMBER 30, 2012</t>
  </si>
  <si>
    <t xml:space="preserve">TABLE 8 </t>
  </si>
  <si>
    <r>
      <t>Section 5309 Prior Year Unobligated Bus Livability Program Allocations</t>
    </r>
    <r>
      <rPr>
        <b/>
        <vertAlign val="superscript"/>
        <sz val="12"/>
        <color theme="1"/>
        <rFont val="Arial"/>
        <family val="2"/>
      </rPr>
      <t xml:space="preserve"> </t>
    </r>
  </si>
  <si>
    <t>Total FY 2011 Unobligated VTCLI Allocations…………………………………………………………………………………..</t>
  </si>
  <si>
    <t>FY 2012 Unobligated Allocations</t>
  </si>
  <si>
    <t>D2012-BUSP-001</t>
  </si>
  <si>
    <t>D2012-BUSP-002</t>
  </si>
  <si>
    <t>D2012-BUSP-003</t>
  </si>
  <si>
    <t>D2012-BUSP-004</t>
  </si>
  <si>
    <t>D2012-BUSP-005</t>
  </si>
  <si>
    <t>D2012-BUSP-006</t>
  </si>
  <si>
    <t>D2012-BUSP-008</t>
  </si>
  <si>
    <t>D2012-BUSP-009</t>
  </si>
  <si>
    <t>D2012-BUSP-010</t>
  </si>
  <si>
    <t>D2012-BUSP-011</t>
  </si>
  <si>
    <t>D2012-BUSP-012</t>
  </si>
  <si>
    <t>D2012-BUSP-013</t>
  </si>
  <si>
    <t>D2012-BUSP-014</t>
  </si>
  <si>
    <t>D2012-BUSP-015</t>
  </si>
  <si>
    <t>D2012-BUSP-016</t>
  </si>
  <si>
    <t>D2012-BUSP-017</t>
  </si>
  <si>
    <t>MP</t>
  </si>
  <si>
    <t>D2012-BUSP-018</t>
  </si>
  <si>
    <t>D2012-BUSP-019</t>
  </si>
  <si>
    <t>D2012-BUSP-020</t>
  </si>
  <si>
    <t>D2012-BUSP-021</t>
  </si>
  <si>
    <t>D2012-BUSP-022</t>
  </si>
  <si>
    <t>D2012-BUSP-023</t>
  </si>
  <si>
    <t>D2012-BUSP-024</t>
  </si>
  <si>
    <t>D2012-BUSP-025</t>
  </si>
  <si>
    <t>D2012-BUSP-026</t>
  </si>
  <si>
    <t>D2012-BUSP-027</t>
  </si>
  <si>
    <t>D2012-BUSP-028</t>
  </si>
  <si>
    <t>D2012-BUSP-029</t>
  </si>
  <si>
    <t>D2012-BUSP-030</t>
  </si>
  <si>
    <t>D2012-BUSP-031</t>
  </si>
  <si>
    <t>D2012-BUSP-032</t>
  </si>
  <si>
    <t>D2012-BUSP-033</t>
  </si>
  <si>
    <t>D2012-BUSP-034</t>
  </si>
  <si>
    <t>D2012-BUSP-035</t>
  </si>
  <si>
    <t>D2012-BUSP-036</t>
  </si>
  <si>
    <t>D2012-BUSP-037</t>
  </si>
  <si>
    <t>D2012-BUSP-038</t>
  </si>
  <si>
    <t>Unobligated FY 2012 Bus Livability allocations lapse on September 30, 2014.</t>
  </si>
  <si>
    <t>Total FY 2012 VTCLI Unobligated Allocations…………………………………………………………………………………..</t>
  </si>
  <si>
    <t>Municipality of Anchorage - Vehicle Replacements (Bus and Paratransit)</t>
  </si>
  <si>
    <t>State of Alaska - Bus Related Equipment for Valley Mover</t>
  </si>
  <si>
    <t>Colorado Department of Transportation - Roaring Fork Transportation Authority (RFTA) - Aspen Maintenance Facility Rehabilitation Phase III ($4,800,000); RFTA Vehicle Replacements ($1,600,000); Town of Mountain Village Vehicle Replacements ($100,000)</t>
  </si>
  <si>
    <t xml:space="preserve">Tompkins County Ithaca Transportation Hub-Accelerating Community Access (ITHACA) Transit Enhancements </t>
  </si>
  <si>
    <r>
      <t>Section 5309 Prior Year Unobligated State of Good Repair Program Allocations</t>
    </r>
    <r>
      <rPr>
        <b/>
        <vertAlign val="superscript"/>
        <sz val="12"/>
        <color theme="1"/>
        <rFont val="Arial"/>
        <family val="2"/>
      </rPr>
      <t xml:space="preserve"> </t>
    </r>
  </si>
  <si>
    <t>Total FY 2011 Unobligated Allocations………………………………………………………………………</t>
  </si>
  <si>
    <t>Section 5309 Prior Year Unobligated Bus and Bus Related Equipment and Facilities Allocations (Ferry Systems, Small Starts BRT)</t>
  </si>
  <si>
    <t>Bloomington Public Transportation Corporation - Purchase Bicycle Lockers for New Downtown Passenger Transfer Station</t>
  </si>
  <si>
    <t xml:space="preserve">Niagara Frontier Transportation Authority - Niagara Street Corridor Project </t>
  </si>
  <si>
    <t>FY 2012 Unobligated Bus Livability Allocations</t>
  </si>
  <si>
    <t>FY 2011 Unobligated Bus Livability Allocations</t>
  </si>
  <si>
    <t>Unobligated FY 2011 Bus Livability allocations lapse on September 30, 2014.</t>
  </si>
  <si>
    <t xml:space="preserve"> </t>
  </si>
  <si>
    <t xml:space="preserve">Puerto Rico Highway and Transportation Authority - intermodal Development Enhancement (PRIDE): Replacement, Upgrade, and Expansion of Intermodal and Integrated Automated Fare Collection Systems </t>
  </si>
  <si>
    <t>Potomac and Rappahannock Transportation Commission Bus Overhaul Program</t>
  </si>
  <si>
    <t>Government of the Virgin Islands - Upgrade and Improve maintenance facility (St. Thomas)</t>
  </si>
  <si>
    <t>Vermont Agency of Transportation - Software, Training and Computer Hardware</t>
  </si>
  <si>
    <t>Unobligated FY 2011 State of Good Repair allocations lapse on September 30, 2014.</t>
  </si>
  <si>
    <t>FY 2011 Unobligated State of Good Repair Allocations</t>
  </si>
  <si>
    <t>FY 2012 Unobligated State of Good Repair Allocations</t>
  </si>
  <si>
    <t>FY 2011 Unobligated VTCLI Allocations</t>
  </si>
  <si>
    <t>Unobligated FY 2011 VTCLI allocations lapse on September 30, 2014.</t>
  </si>
  <si>
    <t>Unobligated FY 2012 VTCLI allocations lapse on September 30, 2014.</t>
  </si>
  <si>
    <t>Unobligated FY 2012 State of Good Repair allocations lapse on September 30, 2014.</t>
  </si>
  <si>
    <t>Total Prior Year Unobligated VTCLI Allocations:</t>
  </si>
  <si>
    <t>FY 2012 Unobligated VTCLI Allocations</t>
  </si>
  <si>
    <t>Total Prior Year Unobligated Bus Livability Program Allocations:</t>
  </si>
  <si>
    <t>Total FY 2011 Unobligated State of Good Repair Program Allocations………………………………………………</t>
  </si>
  <si>
    <t>Total FY 2012 Unobligated Bus Livability Program Allocations………………………………………………</t>
  </si>
  <si>
    <t>Total FY 2011 Unobligated Bus Livability Program Allocations………………………………………..</t>
  </si>
  <si>
    <t>Section 5309 Prior Year Unobligated Veterans Transportation and Community Living Initiative (VTCLI) Allocations</t>
  </si>
  <si>
    <t>D2010-BUSP-002</t>
  </si>
  <si>
    <t>D2010-BUSP-028</t>
  </si>
  <si>
    <t>Five Points Maintenance/Park and Ride FacilityDelaware Transit Corporation</t>
  </si>
  <si>
    <t>D2010-BUSP-034</t>
  </si>
  <si>
    <t>D2010-BUSP-049</t>
  </si>
  <si>
    <t>D2010-BUSP-050</t>
  </si>
  <si>
    <t>D2010-BUSP-064</t>
  </si>
  <si>
    <t>D2010-BUSP-073</t>
  </si>
  <si>
    <t>D2010-BUSP-088</t>
  </si>
  <si>
    <t>D2010-BUSP-092</t>
  </si>
  <si>
    <t>D2010-BUSP-097</t>
  </si>
  <si>
    <t>FY 2010 State of Good Repair Unobligated Allocations</t>
  </si>
  <si>
    <t>Total FY 2010 Unobligated State of Good Repair Allocations…………………………………………………………………………………..</t>
  </si>
  <si>
    <t>City of Huntsville (Alabama A and M University) - Rehabilitate and Renovate Bus Shelters, Maintenance facility, and Sidewalk</t>
  </si>
  <si>
    <t>Metropolitan Atlanta Rapid Transit Authority - Facilities ($18.32 million) and Asset Management ($1.36 million)</t>
  </si>
  <si>
    <t>Kentucky Transportation Cabinet - Louisville WHEELS Transportation Inc ($40,000); Daniel Boone Community Action Agency ($21,080); Pennyrile Allied Community Services ($494,500); Community Action of Southern KY ($486,875); Federated Transportation Services Bluegrass ($1,285,000); Middle KY Community Action Partnership ($1,562,069); Transit Authority of Central KY ($1,748,800); and Paducah Transit Authority Replacement Vehicles ($263,524)</t>
  </si>
  <si>
    <t>Transit Authority of Lexington Fayette Urban County (LexTran) - Construction and Rehabilitation of Administrative/Maintenance Facility</t>
  </si>
  <si>
    <t xml:space="preserve">Duluth Transit Authority - Twin Ports Multimodal Transportation Terminal </t>
  </si>
  <si>
    <t>City of Asheville - Vehicle Replacement</t>
  </si>
  <si>
    <t xml:space="preserve">Rochester Genesee Regional Transportation Authority - Transit Campus and Facility Improvements </t>
  </si>
  <si>
    <t xml:space="preserve">Oklahoma Department of Transportation - Purchase of Equipment and Facility renovations for Pelivan Transit, J.A.M.M. Transit, First Capital Trolley, KI BOIS Area Transit, and Red River Transportation and Vehicle Replacement  </t>
  </si>
  <si>
    <t>Cambria County Transit Authority - Construction of Administration/Operations/Maintenance Facility</t>
  </si>
  <si>
    <t xml:space="preserve">Unobligated FY 2010 State of Good Repair allocations lapse on September 30, 2013. </t>
  </si>
  <si>
    <t>Recipient and Description</t>
  </si>
  <si>
    <t>Description</t>
  </si>
  <si>
    <t>Municipality of Anchorage - Creation of mobile smartphone applications to extend the reach of the existing one-call center.</t>
  </si>
  <si>
    <t>Omnitrans - Hardware and software purchase to expand the capacity of the 211 system. Real-time arrival displays at VA hospital and mobile application.</t>
  </si>
  <si>
    <t>Broward Metropolitan Planning Organization - Upgrade 211 system to serve as one-call/one-click center, bringing transportation into the employment, housing, food and counseling information system.</t>
  </si>
  <si>
    <t>Central Florida Regional Transportation Authority (LYNX) - New customer information system including one-call service integrated with transit website &amp; transportation information kiosks throughout project area.</t>
  </si>
  <si>
    <t>Idaho Transportation Department (Valley Regional Transit) -  Implement a one-call center, incorporate volunteer drivers into coordinated scheduling system; establish reservation system to share trip requests.</t>
  </si>
  <si>
    <t>Idaho Transportation Department (Kootenai County) - Purchase base software and hardware for a one-call resource center in Kootenai County.</t>
  </si>
  <si>
    <t>Kentucky Transportation Cabinet - Purchase one-call technology for regional community &amp; Medicaid transportation providers. Expand statewide call center with state Dept of Vets Affairs.</t>
  </si>
  <si>
    <t>Maryland DOT (Delmarva Community Transit) - Implement a one-call/one-click center for veterans and their transit needs in rural Eastern Maryland. Purchase of technology &amp; space.</t>
  </si>
  <si>
    <t>Maryland DOT (Central MD Regional Transit) - Connect web info system with 211 system, human service &amp; workforce programs. Install transportation info kiosks at military installations, VA facilities.</t>
  </si>
  <si>
    <t xml:space="preserve">Wake County by and through its Department of Human Services - Upgrage one-call center system to offer 24-hr availability, create a one-click website that will allow individuals &amp; agencies to schedule trips online. </t>
  </si>
  <si>
    <t>New Jersey Transit Corporation (Camden County) - Implement a final phase of construction which will expand its existing facility. Purchase in-vehicle technology and increase capacity for veterans needs.</t>
  </si>
  <si>
    <t>County of Schuyler -  Implement a one-call/one-click system to process reservations, integrated with scheduling, routing, and billing and reporting.</t>
  </si>
  <si>
    <t>County of Cambria - Implement county one-call/one-click center in Rural Transit Center, helping coordinate transit, paratransit, and senior transportation.</t>
  </si>
  <si>
    <t>Pennsylvania Dept of Transportation - Create a network of four regional one-call centers with websites to bring together individual transportation providers into regional coordinated system.</t>
  </si>
  <si>
    <t>Lowcountry Council of Governments -  Install mobile data terminals in regional transit vehicles to implement automatic vehicle location and create customer portal website.</t>
  </si>
  <si>
    <t xml:space="preserve">Corpus Christi Regional Transportation Authority - Expand the capacity of the Customer Service Center to house regional call center for transportation, human services and community information. </t>
  </si>
  <si>
    <t xml:space="preserve">Tooele County - Create one-call center to coordinate trips between participating providers. Purchase scheduling/dispatching system &amp; in-vehicle hardware for providers. </t>
  </si>
  <si>
    <t>Vermont Agency of Transportation - Implement new scheduling/dispatching system to include DAV/VA transportation services. Create website connections for one-click service.</t>
  </si>
  <si>
    <t>Aging &amp; Disability Resource Center of Eau Claire County - Create two call centers in Western Wisconsin, integrated with ADRC, with a particular focus on the mobility needs of veterans in the area.</t>
  </si>
  <si>
    <t>San Diego Association of Governments (SANDAG) - Creation of transportation I&amp;R directory, and a free mobile transportation application. Installation of interactive transportation kiosks vet/military locations.</t>
  </si>
  <si>
    <t>Georgia Department of Transporation - Create a website for existing One-Call Center adding One-Click capability, providing online information, scheduling &amp; cancelling of trips.</t>
  </si>
  <si>
    <t>St. Lucie County Board of County Commissioners - Create customer web portal for services, purchase hardware and software for coordinated delivery, including in-vehicle technology, and call taking.</t>
  </si>
  <si>
    <t>Santa Rosa Board of County Commission - Purchase scheduling/dispatching software and install AVL/GPS in vehicles for a shuttle service to VA center.</t>
  </si>
  <si>
    <t>Lee County Government - Install transportation information kiosks in key locations, install in-vehicle technology to improve real-time information.</t>
  </si>
  <si>
    <t>Santa Clara Valley Transportation Authority (VTA) - Expand existing one-call/one-click center and searchable online transportation database to include veterans, military resources.</t>
  </si>
  <si>
    <t>Illinois Department of Transportation - Expand the One-Call/One-Click Center to incorporate additional providers and vehicles with MDTs and other in-vehicle technology.</t>
  </si>
  <si>
    <t>Kentucky Transportation Cabinet Create - Additional in-vehicle technology, software and other online infrastructure for coordinated rural transportation providers in the state</t>
  </si>
  <si>
    <t>The City of Shreveport - Modify existing facility  to house an expanded customer call center as new One-Call/One-Click center. Add in-vehicle technology to improve customer information.</t>
  </si>
  <si>
    <t>Berkshire Regional Transit Authority - Create a One-Call/One-Click center at transit center and purchase technology to enable coordination and better customer information.</t>
  </si>
  <si>
    <t>Cape Ann Transportation Authority - Purchase technology to improve coordination between 3 providers and enable veterans to make easy transfers to VA-bound services.</t>
  </si>
  <si>
    <t>Metrowest Regional Transit Authority - Expand paratransit call-center to include veterans transportation services and promote transportation to VA Medical Centers in Boston.</t>
  </si>
  <si>
    <t>Michigan Department of Transportation - Expand 2-1-1 system into a One-Call/One-Click Center.  Build out a statewide database, website, call routing system, and reporting system.</t>
  </si>
  <si>
    <t>City of Livonia  - Build out call center to allow online information and booking, IVR phone system, in-vehicle technology and software to improve coordination and connect with regional veterans website.</t>
  </si>
  <si>
    <t>Suburban Mobility Authority for Regional Transportation - Purchasing software to enable transportation resources, which meet needs SMART cannot, to link into the One-Call/One-Click Center and coordinate services crossing into Wayne County.</t>
  </si>
  <si>
    <t>Minnesota Department of Transportation - Expand state-hosted One-Call/One-Click center, to cover an additional 33 counties, making it statewide. Connect with existing senior, disability, and veteran resources provided by respective state agencies.</t>
  </si>
  <si>
    <t>Commonwealth Office of Transit Authority - Construct building &amp; equip new One-Call/One-Click center as Northern Marianas is adding new transportation services to meet need.</t>
  </si>
  <si>
    <t>Create coordinating software for transit, veterans, human service and others providers to view ride schedules of all partner agencies and create cross-platform scheduling system.</t>
  </si>
  <si>
    <t>City of Fayetteville - Establish a multi-agency website and call center with various transit and military affiliations.</t>
  </si>
  <si>
    <t>North Carolina Department of Transporation  - Macon Co Transit will create a SW NC Transportation Coordination Management Center to improve service on long distance trips to VA hospitals.</t>
  </si>
  <si>
    <t>North Carolina Department of Transportation - Onslow United Transit System will upgrade software to coordinate service amongst providers in Marine Camp Lejeune/Air Station New River area.</t>
  </si>
  <si>
    <t>City of Grand Forks - Create full service One-Call/One-Click Center to meet the needs of vets and expand service to the rest of the state. Purchase software for rural providers to connect to One-Call center.</t>
  </si>
  <si>
    <t>Transit Authority of the City of Omaha - Upgrade technology for paratransit vehicles &amp; operators to improve reservation, payment for customers &amp; integration with MAPA One-Call Center.</t>
  </si>
  <si>
    <t>County of Morris - Develop a One Click/One Call Transportation Resource Center by enhancing existing scheduling system to link local transit providers and the VA center.</t>
  </si>
  <si>
    <t>Mid-Region Council of Governments - Implement 1st phase of One-Call/One-Click Center including the implementation of web site to provide referrals for transportation partners.</t>
  </si>
  <si>
    <t>New Mexico Department of Transportation - Upgrade technology &amp; regional call center to provide more efficient reservation, scheduling and delivery of rides.</t>
  </si>
  <si>
    <t>Greater Dayton Regional Transit Authority - Upgrade software and in-vehicle technology to enhance customer interface, including smart phone/mobile app access, and ride reminders.</t>
  </si>
  <si>
    <t>Portage Area Regional Transportation Authority - Implement One-Call/One-Click design to give veterans &amp; others all-in-one trip planning tool incorporating multiple service providers.</t>
  </si>
  <si>
    <t>Indian Nations Council of Governments (INCOG) - Add in-vehicle technology to more vehicles, adding customer ride notifications, complete veterans one-call center at VTS site in Muskogee.</t>
  </si>
  <si>
    <t>Rogue Valley Transportation District - Purchase building for one-call/one-click center, brokerage &amp; regional coordination activities incorporating veterans needs and services.</t>
  </si>
  <si>
    <t>Alamo Area Council of Governments - Create One-Call/One-Click Center using ADRC-Bexar County AAA and 211 with comprehensive website, IVR call system &amp; customer service center.</t>
  </si>
  <si>
    <t>Dallas Area Rapid Transit - Create open-source one-click website, mobile and social applications as well as kiosks located throughout the region integrated with 211 &amp; 511.</t>
  </si>
  <si>
    <t>Texas Department of Transportation - East Texas COG will create one-call/one-click center with joint dispatching, inter-operable communications, AVL and GPS systems for multiple transportation providers.</t>
  </si>
  <si>
    <t>Utah Transit Authority - Build a data exchange framework which will allow trips, customers, and other information to be shared across regional transportation providers, including the DAV volunteer transportation network.</t>
  </si>
  <si>
    <t>Culpeper County, Virginia - Renovate building and purchase technolgy to expand and upgrade existing Senior Center to become veteran/transportation one-call/one-click center.</t>
  </si>
  <si>
    <t>Washington State Department of Transportation - Human Services Council will add in-vehicle technology to more partner providers' vehicles; create a web-based trip request module.</t>
  </si>
  <si>
    <t>Washington State Department of Transportation - Create One-Call/One-Click center on the United Way/South Sound 211 system.</t>
  </si>
  <si>
    <t>Minnesota Department of Transportation - Upgrade existing statewide one-call/one-click center, add info about transportation options, integrate with the State's LinkVet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</si>
</sst>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_([$$-409]* #,##0_);_([$$-409]* \(#,##0\);_([$$-409]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indexed="6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18" fillId="0" borderId="0"/>
    <xf numFmtId="0" fontId="2" fillId="0" borderId="0"/>
    <xf numFmtId="0" fontId="18" fillId="0" borderId="0"/>
    <xf numFmtId="0" fontId="1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2" applyFont="1"/>
    <xf numFmtId="0" fontId="4" fillId="0" borderId="0" xfId="2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1" fillId="0" borderId="1" xfId="0" applyFont="1" applyBorder="1" applyAlignment="1"/>
    <xf numFmtId="166" fontId="8" fillId="0" borderId="1" xfId="0" applyNumberFormat="1" applyFont="1" applyBorder="1" applyAlignment="1">
      <alignment horizontal="right" wrapText="1"/>
    </xf>
    <xf numFmtId="0" fontId="13" fillId="0" borderId="0" xfId="0" applyFont="1"/>
    <xf numFmtId="0" fontId="8" fillId="0" borderId="0" xfId="0" applyFont="1" applyBorder="1" applyAlignment="1">
      <alignment horizontal="left"/>
    </xf>
    <xf numFmtId="0" fontId="14" fillId="0" borderId="0" xfId="0" applyFont="1" applyBorder="1" applyAlignment="1"/>
    <xf numFmtId="166" fontId="9" fillId="0" borderId="0" xfId="0" applyNumberFormat="1" applyFont="1" applyBorder="1" applyAlignment="1">
      <alignment horizontal="right" wrapText="1"/>
    </xf>
    <xf numFmtId="0" fontId="15" fillId="0" borderId="0" xfId="2" applyFont="1"/>
    <xf numFmtId="3" fontId="16" fillId="0" borderId="0" xfId="2" applyNumberFormat="1" applyFont="1" applyAlignment="1">
      <alignment horizontal="left" wrapText="1"/>
    </xf>
    <xf numFmtId="0" fontId="3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 vertical="center"/>
    </xf>
    <xf numFmtId="0" fontId="15" fillId="0" borderId="0" xfId="2" applyFont="1" applyAlignment="1"/>
    <xf numFmtId="0" fontId="15" fillId="0" borderId="0" xfId="2" applyFont="1" applyAlignment="1">
      <alignment vertical="center"/>
    </xf>
    <xf numFmtId="0" fontId="15" fillId="0" borderId="0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10" fillId="0" borderId="1" xfId="12" applyFont="1" applyBorder="1" applyAlignment="1" applyProtection="1">
      <alignment vertical="center"/>
    </xf>
    <xf numFmtId="166" fontId="10" fillId="0" borderId="1" xfId="3" applyNumberFormat="1" applyFont="1" applyBorder="1" applyAlignment="1">
      <alignment vertical="center"/>
    </xf>
    <xf numFmtId="0" fontId="19" fillId="2" borderId="3" xfId="0" applyFont="1" applyFill="1" applyBorder="1" applyAlignment="1">
      <alignment horizontal="left" vertical="center"/>
    </xf>
    <xf numFmtId="166" fontId="19" fillId="2" borderId="0" xfId="3" applyNumberFormat="1" applyFont="1" applyFill="1" applyBorder="1" applyAlignment="1">
      <alignment horizontal="left" vertical="center"/>
    </xf>
    <xf numFmtId="164" fontId="19" fillId="2" borderId="0" xfId="1" applyNumberFormat="1" applyFont="1" applyFill="1" applyBorder="1" applyAlignment="1">
      <alignment horizontal="left" vertical="center"/>
    </xf>
    <xf numFmtId="164" fontId="3" fillId="0" borderId="0" xfId="1" applyNumberFormat="1" applyFont="1" applyBorder="1" applyAlignment="1"/>
    <xf numFmtId="0" fontId="3" fillId="0" borderId="0" xfId="6" applyFont="1"/>
    <xf numFmtId="0" fontId="3" fillId="0" borderId="0" xfId="6" applyFont="1" applyAlignment="1">
      <alignment wrapText="1"/>
    </xf>
    <xf numFmtId="166" fontId="3" fillId="0" borderId="0" xfId="6" applyNumberFormat="1" applyFont="1"/>
    <xf numFmtId="0" fontId="10" fillId="0" borderId="0" xfId="6" applyFont="1" applyBorder="1" applyAlignment="1">
      <alignment vertical="center"/>
    </xf>
    <xf numFmtId="164" fontId="15" fillId="0" borderId="0" xfId="1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left"/>
    </xf>
    <xf numFmtId="164" fontId="10" fillId="0" borderId="1" xfId="1" applyNumberFormat="1" applyFont="1" applyBorder="1"/>
    <xf numFmtId="164" fontId="3" fillId="0" borderId="0" xfId="1" applyNumberFormat="1" applyFont="1" applyBorder="1"/>
    <xf numFmtId="164" fontId="8" fillId="0" borderId="0" xfId="1" applyNumberFormat="1" applyFont="1"/>
    <xf numFmtId="164" fontId="9" fillId="0" borderId="0" xfId="1" applyNumberFormat="1" applyFont="1"/>
    <xf numFmtId="164" fontId="4" fillId="0" borderId="0" xfId="1" applyNumberFormat="1" applyFont="1" applyFill="1"/>
    <xf numFmtId="164" fontId="6" fillId="0" borderId="0" xfId="1" applyNumberFormat="1" applyFont="1"/>
    <xf numFmtId="0" fontId="20" fillId="0" borderId="0" xfId="6" applyFont="1" applyFill="1" applyBorder="1" applyAlignment="1">
      <alignment horizontal="left"/>
    </xf>
    <xf numFmtId="0" fontId="19" fillId="2" borderId="3" xfId="6" applyFont="1" applyFill="1" applyBorder="1" applyAlignment="1">
      <alignment horizontal="left" vertical="center"/>
    </xf>
    <xf numFmtId="0" fontId="19" fillId="2" borderId="3" xfId="6" applyFont="1" applyFill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/>
    </xf>
    <xf numFmtId="0" fontId="10" fillId="0" borderId="0" xfId="6" applyFont="1" applyFill="1" applyBorder="1" applyAlignment="1">
      <alignment horizontal="left"/>
    </xf>
    <xf numFmtId="0" fontId="3" fillId="0" borderId="0" xfId="6" applyFont="1" applyFill="1"/>
    <xf numFmtId="0" fontId="3" fillId="0" borderId="0" xfId="6" applyFont="1" applyFill="1" applyBorder="1" applyAlignment="1">
      <alignment horizontal="center"/>
    </xf>
    <xf numFmtId="0" fontId="3" fillId="0" borderId="0" xfId="6" applyFont="1" applyFill="1" applyBorder="1" applyAlignment="1">
      <alignment wrapText="1"/>
    </xf>
    <xf numFmtId="5" fontId="10" fillId="0" borderId="0" xfId="3" applyNumberFormat="1" applyFont="1" applyFill="1" applyBorder="1"/>
    <xf numFmtId="167" fontId="19" fillId="2" borderId="0" xfId="1" applyNumberFormat="1" applyFont="1" applyFill="1" applyBorder="1" applyAlignment="1">
      <alignment horizontal="left" vertical="center"/>
    </xf>
    <xf numFmtId="167" fontId="3" fillId="0" borderId="0" xfId="1" applyNumberFormat="1" applyFont="1" applyBorder="1" applyAlignment="1"/>
    <xf numFmtId="0" fontId="15" fillId="0" borderId="1" xfId="2" applyFont="1" applyBorder="1"/>
    <xf numFmtId="41" fontId="3" fillId="0" borderId="0" xfId="1" applyNumberFormat="1" applyFont="1"/>
    <xf numFmtId="0" fontId="19" fillId="2" borderId="0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3" xfId="6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7" fillId="0" borderId="0" xfId="0" applyFont="1"/>
    <xf numFmtId="0" fontId="22" fillId="0" borderId="1" xfId="0" applyFont="1" applyBorder="1" applyAlignment="1">
      <alignment horizontal="center" vertical="center"/>
    </xf>
    <xf numFmtId="166" fontId="10" fillId="0" borderId="1" xfId="1" applyNumberFormat="1" applyFont="1" applyBorder="1" applyAlignment="1">
      <alignment vertical="center"/>
    </xf>
    <xf numFmtId="166" fontId="3" fillId="0" borderId="0" xfId="1" applyNumberFormat="1" applyFont="1"/>
    <xf numFmtId="166" fontId="10" fillId="0" borderId="1" xfId="1" applyNumberFormat="1" applyFont="1" applyBorder="1"/>
    <xf numFmtId="166" fontId="3" fillId="0" borderId="0" xfId="1" applyNumberFormat="1" applyFont="1" applyBorder="1" applyAlignment="1"/>
    <xf numFmtId="0" fontId="8" fillId="0" borderId="4" xfId="0" applyFont="1" applyBorder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0" fontId="21" fillId="2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/>
    </xf>
    <xf numFmtId="166" fontId="8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/>
    <xf numFmtId="0" fontId="15" fillId="0" borderId="0" xfId="2" applyFont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166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66" fontId="8" fillId="0" borderId="1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20" fillId="0" borderId="0" xfId="6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65" fontId="3" fillId="0" borderId="0" xfId="13" applyNumberFormat="1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8" fillId="0" borderId="1" xfId="1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/>
    </xf>
    <xf numFmtId="164" fontId="10" fillId="0" borderId="1" xfId="1" applyNumberFormat="1" applyFont="1" applyBorder="1" applyAlignment="1">
      <alignment vertical="center"/>
    </xf>
    <xf numFmtId="164" fontId="3" fillId="0" borderId="0" xfId="1" applyNumberFormat="1" applyFont="1" applyFill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5" fontId="9" fillId="0" borderId="0" xfId="13" applyNumberFormat="1" applyFont="1" applyAlignment="1">
      <alignment vertical="center"/>
    </xf>
    <xf numFmtId="165" fontId="9" fillId="0" borderId="0" xfId="13" applyNumberFormat="1" applyFont="1" applyAlignment="1">
      <alignment vertical="center"/>
    </xf>
    <xf numFmtId="164" fontId="8" fillId="0" borderId="3" xfId="1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0" fontId="20" fillId="0" borderId="0" xfId="6" applyFont="1" applyFill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164" fontId="8" fillId="0" borderId="4" xfId="1" applyNumberFormat="1" applyFont="1" applyBorder="1" applyAlignment="1">
      <alignment vertical="center"/>
    </xf>
    <xf numFmtId="0" fontId="2" fillId="2" borderId="0" xfId="6" applyFont="1" applyFill="1" applyAlignment="1">
      <alignment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left"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0" fontId="10" fillId="0" borderId="0" xfId="6" applyFont="1" applyBorder="1" applyAlignment="1">
      <alignment horizontal="left" vertical="center"/>
    </xf>
    <xf numFmtId="0" fontId="10" fillId="0" borderId="0" xfId="6" applyFont="1" applyBorder="1" applyAlignment="1">
      <alignment horizontal="left" vertical="center" wrapText="1"/>
    </xf>
    <xf numFmtId="3" fontId="10" fillId="0" borderId="0" xfId="6" applyNumberFormat="1" applyFont="1" applyFill="1" applyBorder="1" applyAlignment="1">
      <alignment horizontal="right" vertical="center" wrapText="1"/>
    </xf>
    <xf numFmtId="0" fontId="3" fillId="0" borderId="0" xfId="6" applyFont="1" applyFill="1" applyAlignment="1">
      <alignment vertical="center"/>
    </xf>
    <xf numFmtId="0" fontId="3" fillId="0" borderId="1" xfId="6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left" vertical="center"/>
    </xf>
    <xf numFmtId="0" fontId="10" fillId="0" borderId="1" xfId="6" applyFont="1" applyFill="1" applyBorder="1" applyAlignment="1">
      <alignment horizontal="right" vertical="center"/>
    </xf>
    <xf numFmtId="5" fontId="10" fillId="0" borderId="1" xfId="3" applyNumberFormat="1" applyFont="1" applyFill="1" applyBorder="1" applyAlignment="1">
      <alignment vertical="center"/>
    </xf>
  </cellXfs>
  <cellStyles count="14">
    <cellStyle name="Comma" xfId="13" builtinId="3"/>
    <cellStyle name="Comma 2" xfId="4"/>
    <cellStyle name="Comma 3" xfId="5"/>
    <cellStyle name="Currency" xfId="1" builtinId="4"/>
    <cellStyle name="Currency 2" xfId="3"/>
    <cellStyle name="Normal" xfId="0" builtinId="0"/>
    <cellStyle name="Normal 2" xfId="6"/>
    <cellStyle name="Normal 3" xfId="7"/>
    <cellStyle name="Normal 4" xfId="8"/>
    <cellStyle name="Normal 5" xfId="9"/>
    <cellStyle name="Normal 6" xfId="2"/>
    <cellStyle name="Normal 7" xfId="10"/>
    <cellStyle name="Normal 8" xfId="11"/>
    <cellStyle name="Normal_Sheet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2"/>
  <sheetViews>
    <sheetView tabSelected="1" view="pageBreakPreview" zoomScale="90" zoomScaleNormal="75" zoomScaleSheetLayoutView="90" workbookViewId="0">
      <selection activeCell="C53" sqref="C53"/>
    </sheetView>
  </sheetViews>
  <sheetFormatPr defaultRowHeight="18" x14ac:dyDescent="0.25"/>
  <cols>
    <col min="1" max="1" width="7.42578125" style="2" customWidth="1"/>
    <col min="2" max="2" width="21.140625" style="2" customWidth="1"/>
    <col min="3" max="3" width="98.7109375" style="2" customWidth="1"/>
    <col min="4" max="4" width="21.140625" style="38" customWidth="1"/>
    <col min="5" max="16384" width="9.140625" style="1"/>
  </cols>
  <sheetData>
    <row r="1" spans="1:4" s="17" customFormat="1" ht="21" customHeight="1" x14ac:dyDescent="0.25">
      <c r="A1" s="71" t="s">
        <v>48</v>
      </c>
      <c r="B1" s="71"/>
      <c r="C1" s="71"/>
      <c r="D1" s="71"/>
    </row>
    <row r="2" spans="1:4" s="17" customFormat="1" ht="21" customHeight="1" x14ac:dyDescent="0.25">
      <c r="A2" s="72" t="s">
        <v>578</v>
      </c>
      <c r="B2" s="72"/>
      <c r="C2" s="72"/>
      <c r="D2" s="72"/>
    </row>
    <row r="3" spans="1:4" s="17" customFormat="1" ht="21" customHeight="1" x14ac:dyDescent="0.25">
      <c r="A3" s="73" t="s">
        <v>47</v>
      </c>
      <c r="B3" s="73"/>
      <c r="C3" s="73"/>
      <c r="D3" s="73"/>
    </row>
    <row r="4" spans="1:4" s="17" customFormat="1" ht="21" customHeight="1" thickBot="1" x14ac:dyDescent="0.3">
      <c r="A4" s="74" t="s">
        <v>577</v>
      </c>
      <c r="B4" s="74"/>
      <c r="C4" s="74"/>
      <c r="D4" s="74"/>
    </row>
    <row r="5" spans="1:4" s="17" customFormat="1" ht="21" customHeight="1" x14ac:dyDescent="0.25">
      <c r="A5" s="18"/>
      <c r="B5" s="18"/>
      <c r="C5" s="18"/>
      <c r="D5" s="32"/>
    </row>
    <row r="6" spans="1:4" s="17" customFormat="1" ht="18.75" x14ac:dyDescent="0.25">
      <c r="A6" s="68" t="s">
        <v>628</v>
      </c>
      <c r="B6" s="68"/>
      <c r="C6" s="68"/>
      <c r="D6" s="68"/>
    </row>
    <row r="7" spans="1:4" s="17" customFormat="1" ht="8.25" customHeight="1" x14ac:dyDescent="0.25">
      <c r="A7" s="9"/>
      <c r="B7" s="9"/>
      <c r="C7" s="9"/>
      <c r="D7" s="33"/>
    </row>
    <row r="8" spans="1:4" s="17" customFormat="1" ht="20.25" customHeight="1" x14ac:dyDescent="0.25">
      <c r="A8" s="40" t="s">
        <v>556</v>
      </c>
      <c r="B8" s="9"/>
      <c r="C8" s="9"/>
      <c r="D8" s="33"/>
    </row>
    <row r="9" spans="1:4" s="17" customFormat="1" ht="8.25" customHeight="1" x14ac:dyDescent="0.25">
      <c r="A9" s="40"/>
      <c r="B9" s="9"/>
      <c r="C9" s="9"/>
      <c r="D9" s="33"/>
    </row>
    <row r="10" spans="1:4" s="12" customFormat="1" x14ac:dyDescent="0.25">
      <c r="A10" s="63" t="s">
        <v>3</v>
      </c>
      <c r="B10" s="63" t="s">
        <v>2</v>
      </c>
      <c r="C10" s="63" t="s">
        <v>676</v>
      </c>
      <c r="D10" s="64" t="s">
        <v>1</v>
      </c>
    </row>
    <row r="11" spans="1:4" s="12" customFormat="1" ht="15" customHeight="1" x14ac:dyDescent="0.25">
      <c r="A11" s="19" t="s">
        <v>25</v>
      </c>
      <c r="B11" s="19" t="s">
        <v>49</v>
      </c>
      <c r="C11" s="20" t="s">
        <v>50</v>
      </c>
      <c r="D11" s="60">
        <v>2500000</v>
      </c>
    </row>
    <row r="12" spans="1:4" s="12" customFormat="1" ht="15" customHeight="1" x14ac:dyDescent="0.25">
      <c r="A12" s="19" t="s">
        <v>51</v>
      </c>
      <c r="B12" s="19" t="s">
        <v>52</v>
      </c>
      <c r="C12" s="20" t="s">
        <v>53</v>
      </c>
      <c r="D12" s="52">
        <v>650000</v>
      </c>
    </row>
    <row r="13" spans="1:4" s="12" customFormat="1" ht="15" customHeight="1" x14ac:dyDescent="0.25">
      <c r="A13" s="19" t="s">
        <v>51</v>
      </c>
      <c r="B13" s="19" t="s">
        <v>54</v>
      </c>
      <c r="C13" s="20" t="s">
        <v>55</v>
      </c>
      <c r="D13" s="52">
        <v>350000</v>
      </c>
    </row>
    <row r="14" spans="1:4" s="12" customFormat="1" ht="15" customHeight="1" x14ac:dyDescent="0.25">
      <c r="A14" s="19" t="s">
        <v>16</v>
      </c>
      <c r="B14" s="19" t="s">
        <v>56</v>
      </c>
      <c r="C14" s="20" t="s">
        <v>57</v>
      </c>
      <c r="D14" s="52">
        <v>1000000</v>
      </c>
    </row>
    <row r="15" spans="1:4" s="16" customFormat="1" ht="15" customHeight="1" x14ac:dyDescent="0.25">
      <c r="A15" s="19" t="s">
        <v>13</v>
      </c>
      <c r="B15" s="19" t="s">
        <v>58</v>
      </c>
      <c r="C15" s="20" t="s">
        <v>59</v>
      </c>
      <c r="D15" s="52">
        <v>1000000</v>
      </c>
    </row>
    <row r="16" spans="1:4" s="12" customFormat="1" ht="15" customHeight="1" x14ac:dyDescent="0.25">
      <c r="A16" s="19" t="s">
        <v>9</v>
      </c>
      <c r="B16" s="19" t="s">
        <v>60</v>
      </c>
      <c r="C16" s="20" t="s">
        <v>61</v>
      </c>
      <c r="D16" s="52">
        <v>1000000</v>
      </c>
    </row>
    <row r="17" spans="1:4" s="12" customFormat="1" ht="15" customHeight="1" x14ac:dyDescent="0.25">
      <c r="A17" s="21"/>
      <c r="B17" s="51"/>
      <c r="C17" s="22" t="s">
        <v>627</v>
      </c>
      <c r="D17" s="59">
        <f>SUM(D11:D16)</f>
        <v>6500000</v>
      </c>
    </row>
    <row r="18" spans="1:4" s="12" customFormat="1" ht="15" customHeight="1" x14ac:dyDescent="0.25">
      <c r="A18" s="54" t="s">
        <v>84</v>
      </c>
      <c r="B18" s="24"/>
      <c r="C18" s="24"/>
      <c r="D18" s="49"/>
    </row>
    <row r="19" spans="1:4" s="12" customFormat="1" ht="15" customHeight="1" x14ac:dyDescent="0.25">
      <c r="A19" s="15"/>
      <c r="B19" s="1"/>
      <c r="C19" s="13"/>
      <c r="D19" s="50"/>
    </row>
    <row r="20" spans="1:4" s="12" customFormat="1" ht="15" customHeight="1" x14ac:dyDescent="0.25">
      <c r="A20" s="40" t="s">
        <v>581</v>
      </c>
      <c r="B20" s="1"/>
      <c r="C20" s="13"/>
      <c r="D20" s="50"/>
    </row>
    <row r="21" spans="1:4" s="12" customFormat="1" ht="8.25" customHeight="1" x14ac:dyDescent="0.25">
      <c r="A21" s="40"/>
      <c r="B21" s="1"/>
      <c r="C21" s="13"/>
      <c r="D21" s="50"/>
    </row>
    <row r="22" spans="1:4" s="12" customFormat="1" x14ac:dyDescent="0.25">
      <c r="A22" s="63" t="s">
        <v>3</v>
      </c>
      <c r="B22" s="63" t="s">
        <v>2</v>
      </c>
      <c r="C22" s="63" t="s">
        <v>676</v>
      </c>
      <c r="D22" s="64" t="s">
        <v>1</v>
      </c>
    </row>
    <row r="23" spans="1:4" s="12" customFormat="1" ht="15" customHeight="1" x14ac:dyDescent="0.25">
      <c r="A23" s="19" t="s">
        <v>25</v>
      </c>
      <c r="B23" s="19" t="s">
        <v>64</v>
      </c>
      <c r="C23" s="20" t="s">
        <v>65</v>
      </c>
      <c r="D23" s="60">
        <v>17800000</v>
      </c>
    </row>
    <row r="24" spans="1:4" s="12" customFormat="1" ht="15" customHeight="1" x14ac:dyDescent="0.25">
      <c r="A24" s="19" t="s">
        <v>25</v>
      </c>
      <c r="B24" s="19" t="s">
        <v>66</v>
      </c>
      <c r="C24" s="20" t="s">
        <v>67</v>
      </c>
      <c r="D24" s="52">
        <v>25000000</v>
      </c>
    </row>
    <row r="25" spans="1:4" s="12" customFormat="1" ht="15" customHeight="1" x14ac:dyDescent="0.25">
      <c r="A25" s="19" t="s">
        <v>25</v>
      </c>
      <c r="B25" s="19" t="s">
        <v>68</v>
      </c>
      <c r="C25" s="20" t="s">
        <v>69</v>
      </c>
      <c r="D25" s="52">
        <v>30000000</v>
      </c>
    </row>
    <row r="26" spans="1:4" s="12" customFormat="1" ht="15" customHeight="1" x14ac:dyDescent="0.25">
      <c r="A26" s="19" t="s">
        <v>22</v>
      </c>
      <c r="B26" s="19" t="s">
        <v>70</v>
      </c>
      <c r="C26" s="20" t="s">
        <v>71</v>
      </c>
      <c r="D26" s="52">
        <v>6443200</v>
      </c>
    </row>
    <row r="27" spans="1:4" s="12" customFormat="1" ht="15" customHeight="1" x14ac:dyDescent="0.25">
      <c r="A27" s="19" t="s">
        <v>42</v>
      </c>
      <c r="B27" s="19" t="s">
        <v>72</v>
      </c>
      <c r="C27" s="20" t="s">
        <v>73</v>
      </c>
      <c r="D27" s="52">
        <v>10924743</v>
      </c>
    </row>
    <row r="28" spans="1:4" s="12" customFormat="1" ht="15" customHeight="1" x14ac:dyDescent="0.25">
      <c r="A28" s="19" t="s">
        <v>25</v>
      </c>
      <c r="B28" s="19" t="s">
        <v>74</v>
      </c>
      <c r="C28" s="20" t="s">
        <v>75</v>
      </c>
      <c r="D28" s="52">
        <v>2500000</v>
      </c>
    </row>
    <row r="29" spans="1:4" s="12" customFormat="1" ht="15" customHeight="1" x14ac:dyDescent="0.25">
      <c r="A29" s="19" t="s">
        <v>51</v>
      </c>
      <c r="B29" s="19" t="s">
        <v>76</v>
      </c>
      <c r="C29" s="20" t="s">
        <v>77</v>
      </c>
      <c r="D29" s="52">
        <v>650000</v>
      </c>
    </row>
    <row r="30" spans="1:4" s="12" customFormat="1" ht="15" customHeight="1" x14ac:dyDescent="0.25">
      <c r="A30" s="19" t="s">
        <v>51</v>
      </c>
      <c r="B30" s="19" t="s">
        <v>78</v>
      </c>
      <c r="C30" s="20" t="s">
        <v>55</v>
      </c>
      <c r="D30" s="52">
        <v>350000</v>
      </c>
    </row>
    <row r="31" spans="1:4" s="12" customFormat="1" ht="15" customHeight="1" x14ac:dyDescent="0.25">
      <c r="A31" s="19" t="s">
        <v>16</v>
      </c>
      <c r="B31" s="19" t="s">
        <v>79</v>
      </c>
      <c r="C31" s="20" t="s">
        <v>57</v>
      </c>
      <c r="D31" s="52">
        <v>1000000</v>
      </c>
    </row>
    <row r="32" spans="1:4" s="12" customFormat="1" ht="15" customHeight="1" x14ac:dyDescent="0.25">
      <c r="A32" s="19" t="s">
        <v>13</v>
      </c>
      <c r="B32" s="19" t="s">
        <v>80</v>
      </c>
      <c r="C32" s="20" t="s">
        <v>59</v>
      </c>
      <c r="D32" s="52">
        <v>1000000</v>
      </c>
    </row>
    <row r="33" spans="1:4" s="12" customFormat="1" ht="15" customHeight="1" x14ac:dyDescent="0.25">
      <c r="A33" s="19" t="s">
        <v>9</v>
      </c>
      <c r="B33" s="19" t="s">
        <v>81</v>
      </c>
      <c r="C33" s="20" t="s">
        <v>82</v>
      </c>
      <c r="D33" s="52">
        <v>1000000</v>
      </c>
    </row>
    <row r="34" spans="1:4" s="12" customFormat="1" ht="15" customHeight="1" x14ac:dyDescent="0.25">
      <c r="A34" s="21"/>
      <c r="B34" s="51"/>
      <c r="C34" s="22" t="s">
        <v>85</v>
      </c>
      <c r="D34" s="59">
        <f>SUM(D23:D33)</f>
        <v>96667943</v>
      </c>
    </row>
    <row r="35" spans="1:4" s="12" customFormat="1" ht="15" customHeight="1" x14ac:dyDescent="0.25">
      <c r="A35" s="54" t="s">
        <v>86</v>
      </c>
      <c r="B35" s="24"/>
      <c r="C35" s="24"/>
      <c r="D35" s="26"/>
    </row>
    <row r="36" spans="1:4" s="12" customFormat="1" ht="15" customHeight="1" x14ac:dyDescent="0.25">
      <c r="A36" s="14"/>
      <c r="B36" s="1"/>
      <c r="C36" s="13"/>
      <c r="D36" s="27"/>
    </row>
    <row r="37" spans="1:4" s="12" customFormat="1" x14ac:dyDescent="0.25">
      <c r="A37" s="69" t="s">
        <v>34</v>
      </c>
      <c r="B37" s="70"/>
      <c r="C37" s="70"/>
      <c r="D37" s="61">
        <f>SUM(D17+D34)</f>
        <v>103167943</v>
      </c>
    </row>
    <row r="38" spans="1:4" s="12" customFormat="1" x14ac:dyDescent="0.25">
      <c r="A38" s="7"/>
      <c r="B38" s="6"/>
      <c r="C38" s="6"/>
      <c r="D38" s="34"/>
    </row>
    <row r="39" spans="1:4" ht="21.75" customHeight="1" x14ac:dyDescent="0.25">
      <c r="A39" s="68" t="s">
        <v>33</v>
      </c>
      <c r="B39" s="68"/>
      <c r="C39" s="68"/>
      <c r="D39" s="68"/>
    </row>
    <row r="40" spans="1:4" ht="15.75" x14ac:dyDescent="0.25">
      <c r="A40" s="9"/>
      <c r="B40" s="9"/>
      <c r="C40" s="9"/>
      <c r="D40" s="33"/>
    </row>
    <row r="41" spans="1:4" s="12" customFormat="1" x14ac:dyDescent="0.25">
      <c r="A41" s="63" t="s">
        <v>3</v>
      </c>
      <c r="B41" s="63" t="s">
        <v>2</v>
      </c>
      <c r="C41" s="63" t="s">
        <v>677</v>
      </c>
      <c r="D41" s="64" t="s">
        <v>1</v>
      </c>
    </row>
    <row r="42" spans="1:4" s="12" customFormat="1" ht="15" customHeight="1" x14ac:dyDescent="0.25">
      <c r="A42" s="19" t="s">
        <v>62</v>
      </c>
      <c r="B42" s="19" t="s">
        <v>63</v>
      </c>
      <c r="C42" s="20" t="s">
        <v>32</v>
      </c>
      <c r="D42" s="60">
        <v>5828155</v>
      </c>
    </row>
    <row r="43" spans="1:4" s="12" customFormat="1" ht="15" customHeight="1" x14ac:dyDescent="0.25">
      <c r="A43" s="19" t="s">
        <v>62</v>
      </c>
      <c r="B43" s="19" t="s">
        <v>83</v>
      </c>
      <c r="C43" s="20" t="s">
        <v>32</v>
      </c>
      <c r="D43" s="60">
        <v>13500000</v>
      </c>
    </row>
    <row r="44" spans="1:4" ht="15.75" x14ac:dyDescent="0.25">
      <c r="A44" s="69" t="s">
        <v>31</v>
      </c>
      <c r="B44" s="70"/>
      <c r="C44" s="70"/>
      <c r="D44" s="61">
        <f>SUM(D43+D42)</f>
        <v>19328155</v>
      </c>
    </row>
    <row r="45" spans="1:4" s="12" customFormat="1" ht="15" customHeight="1" x14ac:dyDescent="0.25">
      <c r="A45" s="14"/>
      <c r="B45" s="1"/>
      <c r="C45" s="13"/>
      <c r="D45" s="62"/>
    </row>
    <row r="46" spans="1:4" ht="15.75" x14ac:dyDescent="0.25">
      <c r="A46" s="11"/>
      <c r="B46" s="10"/>
      <c r="C46" s="10"/>
      <c r="D46" s="35"/>
    </row>
    <row r="47" spans="1:4" ht="18.75" x14ac:dyDescent="0.25">
      <c r="A47" s="68" t="s">
        <v>579</v>
      </c>
      <c r="B47" s="68"/>
      <c r="C47" s="68"/>
      <c r="D47" s="68"/>
    </row>
    <row r="48" spans="1:4" ht="9.75" customHeight="1" x14ac:dyDescent="0.25">
      <c r="A48" s="9"/>
      <c r="B48" s="9"/>
      <c r="C48" s="9"/>
      <c r="D48" s="9"/>
    </row>
    <row r="49" spans="1:4" s="8" customFormat="1" ht="15.75" x14ac:dyDescent="0.25">
      <c r="A49" s="40" t="s">
        <v>632</v>
      </c>
      <c r="B49" s="4"/>
      <c r="C49" s="4"/>
      <c r="D49" s="36"/>
    </row>
    <row r="50" spans="1:4" s="8" customFormat="1" ht="9" customHeight="1" x14ac:dyDescent="0.25">
      <c r="A50" s="40"/>
      <c r="B50" s="4"/>
      <c r="C50" s="4"/>
      <c r="D50" s="36"/>
    </row>
    <row r="51" spans="1:4" s="12" customFormat="1" x14ac:dyDescent="0.25">
      <c r="A51" s="63" t="s">
        <v>3</v>
      </c>
      <c r="B51" s="63" t="s">
        <v>2</v>
      </c>
      <c r="C51" s="63" t="s">
        <v>676</v>
      </c>
      <c r="D51" s="64" t="s">
        <v>1</v>
      </c>
    </row>
    <row r="52" spans="1:4" s="75" customFormat="1" ht="15" x14ac:dyDescent="0.25">
      <c r="A52" s="75" t="s">
        <v>25</v>
      </c>
      <c r="B52" s="75" t="s">
        <v>87</v>
      </c>
      <c r="C52" s="76" t="s">
        <v>497</v>
      </c>
      <c r="D52" s="77">
        <v>3000000</v>
      </c>
    </row>
    <row r="53" spans="1:4" s="75" customFormat="1" ht="45" x14ac:dyDescent="0.25">
      <c r="A53" s="75" t="s">
        <v>25</v>
      </c>
      <c r="B53" s="75" t="s">
        <v>88</v>
      </c>
      <c r="C53" s="76" t="s">
        <v>498</v>
      </c>
      <c r="D53" s="78">
        <v>8348000</v>
      </c>
    </row>
    <row r="54" spans="1:4" s="75" customFormat="1" ht="15" x14ac:dyDescent="0.25">
      <c r="A54" s="75" t="s">
        <v>25</v>
      </c>
      <c r="B54" s="75" t="s">
        <v>89</v>
      </c>
      <c r="C54" s="76" t="s">
        <v>499</v>
      </c>
      <c r="D54" s="78">
        <v>3500000</v>
      </c>
    </row>
    <row r="55" spans="1:4" s="75" customFormat="1" ht="15" x14ac:dyDescent="0.25">
      <c r="A55" s="75" t="s">
        <v>22</v>
      </c>
      <c r="B55" s="75" t="s">
        <v>90</v>
      </c>
      <c r="C55" s="76" t="s">
        <v>500</v>
      </c>
      <c r="D55" s="78">
        <v>4556000</v>
      </c>
    </row>
    <row r="56" spans="1:4" s="75" customFormat="1" ht="30" x14ac:dyDescent="0.25">
      <c r="A56" s="75" t="s">
        <v>29</v>
      </c>
      <c r="B56" s="75" t="s">
        <v>91</v>
      </c>
      <c r="C56" s="76" t="s">
        <v>501</v>
      </c>
      <c r="D56" s="78">
        <v>200000</v>
      </c>
    </row>
    <row r="57" spans="1:4" s="75" customFormat="1" ht="15" x14ac:dyDescent="0.25">
      <c r="A57" s="75" t="s">
        <v>45</v>
      </c>
      <c r="B57" s="75" t="s">
        <v>92</v>
      </c>
      <c r="C57" s="76" t="s">
        <v>502</v>
      </c>
      <c r="D57" s="78">
        <v>6000000</v>
      </c>
    </row>
    <row r="58" spans="1:4" s="75" customFormat="1" ht="30" x14ac:dyDescent="0.25">
      <c r="A58" s="75" t="s">
        <v>44</v>
      </c>
      <c r="B58" s="75" t="s">
        <v>93</v>
      </c>
      <c r="C58" s="76" t="s">
        <v>629</v>
      </c>
      <c r="D58" s="78">
        <v>24900</v>
      </c>
    </row>
    <row r="59" spans="1:4" s="75" customFormat="1" ht="15" x14ac:dyDescent="0.25">
      <c r="A59" s="75" t="s">
        <v>94</v>
      </c>
      <c r="B59" s="75" t="s">
        <v>95</v>
      </c>
      <c r="C59" s="76" t="s">
        <v>503</v>
      </c>
      <c r="D59" s="78">
        <v>4000000</v>
      </c>
    </row>
    <row r="60" spans="1:4" s="75" customFormat="1" ht="30" x14ac:dyDescent="0.25">
      <c r="A60" s="75" t="s">
        <v>51</v>
      </c>
      <c r="B60" s="75" t="s">
        <v>96</v>
      </c>
      <c r="C60" s="76" t="s">
        <v>504</v>
      </c>
      <c r="D60" s="78">
        <v>1219000</v>
      </c>
    </row>
    <row r="61" spans="1:4" s="75" customFormat="1" ht="15" x14ac:dyDescent="0.25">
      <c r="A61" s="75" t="s">
        <v>97</v>
      </c>
      <c r="B61" s="75" t="s">
        <v>98</v>
      </c>
      <c r="C61" s="76" t="s">
        <v>505</v>
      </c>
      <c r="D61" s="78">
        <v>411500</v>
      </c>
    </row>
    <row r="62" spans="1:4" s="75" customFormat="1" ht="30" x14ac:dyDescent="0.25">
      <c r="A62" s="75" t="s">
        <v>99</v>
      </c>
      <c r="B62" s="75" t="s">
        <v>100</v>
      </c>
      <c r="C62" s="76" t="s">
        <v>506</v>
      </c>
      <c r="D62" s="78">
        <v>6000000</v>
      </c>
    </row>
    <row r="63" spans="1:4" s="75" customFormat="1" ht="30" x14ac:dyDescent="0.25">
      <c r="A63" s="75" t="s">
        <v>42</v>
      </c>
      <c r="B63" s="75" t="s">
        <v>101</v>
      </c>
      <c r="C63" s="76" t="s">
        <v>507</v>
      </c>
      <c r="D63" s="78">
        <v>813000</v>
      </c>
    </row>
    <row r="64" spans="1:4" s="75" customFormat="1" ht="15" x14ac:dyDescent="0.25">
      <c r="A64" s="75" t="s">
        <v>18</v>
      </c>
      <c r="B64" s="75" t="s">
        <v>102</v>
      </c>
      <c r="C64" s="76" t="s">
        <v>508</v>
      </c>
      <c r="D64" s="78">
        <v>2602400</v>
      </c>
    </row>
    <row r="65" spans="1:256" s="75" customFormat="1" ht="15" x14ac:dyDescent="0.25">
      <c r="A65" s="75" t="s">
        <v>103</v>
      </c>
      <c r="B65" s="75" t="s">
        <v>104</v>
      </c>
      <c r="C65" s="76" t="s">
        <v>509</v>
      </c>
      <c r="D65" s="78">
        <v>2155024</v>
      </c>
    </row>
    <row r="66" spans="1:256" s="75" customFormat="1" ht="30" x14ac:dyDescent="0.25">
      <c r="A66" s="75" t="s">
        <v>13</v>
      </c>
      <c r="B66" s="75" t="s">
        <v>105</v>
      </c>
      <c r="C66" s="76" t="s">
        <v>510</v>
      </c>
      <c r="D66" s="78">
        <v>11852624</v>
      </c>
    </row>
    <row r="67" spans="1:256" s="31" customFormat="1" ht="15.75" x14ac:dyDescent="0.25">
      <c r="A67" s="75" t="s">
        <v>13</v>
      </c>
      <c r="B67" s="75" t="s">
        <v>106</v>
      </c>
      <c r="C67" s="76" t="s">
        <v>630</v>
      </c>
      <c r="D67" s="78">
        <v>3577600</v>
      </c>
    </row>
    <row r="68" spans="1:256" s="75" customFormat="1" ht="15" x14ac:dyDescent="0.25">
      <c r="A68" s="75" t="s">
        <v>12</v>
      </c>
      <c r="B68" s="75" t="s">
        <v>107</v>
      </c>
      <c r="C68" s="76" t="s">
        <v>108</v>
      </c>
      <c r="D68" s="78">
        <v>3000000</v>
      </c>
    </row>
    <row r="69" spans="1:256" s="75" customFormat="1" ht="30" x14ac:dyDescent="0.25">
      <c r="A69" s="75" t="s">
        <v>10</v>
      </c>
      <c r="B69" s="75" t="s">
        <v>109</v>
      </c>
      <c r="C69" s="76" t="s">
        <v>110</v>
      </c>
      <c r="D69" s="78">
        <v>2800000</v>
      </c>
    </row>
    <row r="70" spans="1:256" s="75" customFormat="1" ht="30" x14ac:dyDescent="0.25">
      <c r="A70" s="75" t="s">
        <v>9</v>
      </c>
      <c r="B70" s="75" t="s">
        <v>111</v>
      </c>
      <c r="C70" s="76" t="s">
        <v>511</v>
      </c>
      <c r="D70" s="78">
        <v>4000000</v>
      </c>
    </row>
    <row r="71" spans="1:256" s="75" customFormat="1" ht="15" x14ac:dyDescent="0.25">
      <c r="A71" s="75" t="s">
        <v>7</v>
      </c>
      <c r="B71" s="75" t="s">
        <v>112</v>
      </c>
      <c r="C71" s="76" t="s">
        <v>512</v>
      </c>
      <c r="D71" s="78">
        <v>1840791</v>
      </c>
    </row>
    <row r="72" spans="1:256" s="75" customFormat="1" ht="15" x14ac:dyDescent="0.25">
      <c r="A72" s="75" t="s">
        <v>7</v>
      </c>
      <c r="B72" s="75" t="s">
        <v>113</v>
      </c>
      <c r="C72" s="76" t="s">
        <v>114</v>
      </c>
      <c r="D72" s="78">
        <v>2000000</v>
      </c>
    </row>
    <row r="73" spans="1:256" s="75" customFormat="1" ht="30" x14ac:dyDescent="0.25">
      <c r="A73" s="75" t="s">
        <v>7</v>
      </c>
      <c r="B73" s="75" t="s">
        <v>115</v>
      </c>
      <c r="C73" s="76" t="s">
        <v>513</v>
      </c>
      <c r="D73" s="78">
        <v>2101800</v>
      </c>
    </row>
    <row r="74" spans="1:256" s="75" customFormat="1" ht="15" x14ac:dyDescent="0.25">
      <c r="A74" s="75" t="s">
        <v>39</v>
      </c>
      <c r="B74" s="75" t="s">
        <v>116</v>
      </c>
      <c r="C74" s="76" t="s">
        <v>514</v>
      </c>
      <c r="D74" s="78">
        <v>640000</v>
      </c>
    </row>
    <row r="75" spans="1:256" s="75" customFormat="1" ht="15" x14ac:dyDescent="0.25">
      <c r="A75" s="75" t="s">
        <v>5</v>
      </c>
      <c r="B75" s="75" t="s">
        <v>117</v>
      </c>
      <c r="C75" s="76" t="s">
        <v>515</v>
      </c>
      <c r="D75" s="78">
        <v>832178</v>
      </c>
    </row>
    <row r="76" spans="1:256" s="75" customFormat="1" ht="30" x14ac:dyDescent="0.25">
      <c r="A76" s="75" t="s">
        <v>5</v>
      </c>
      <c r="B76" s="75" t="s">
        <v>118</v>
      </c>
      <c r="C76" s="76" t="s">
        <v>516</v>
      </c>
      <c r="D76" s="78">
        <v>3280000</v>
      </c>
    </row>
    <row r="77" spans="1:256" s="75" customFormat="1" ht="15" x14ac:dyDescent="0.25">
      <c r="A77" s="75" t="s">
        <v>35</v>
      </c>
      <c r="B77" s="75" t="s">
        <v>119</v>
      </c>
      <c r="C77" s="76" t="s">
        <v>120</v>
      </c>
      <c r="D77" s="78">
        <v>560000</v>
      </c>
    </row>
    <row r="78" spans="1:256" s="83" customFormat="1" ht="20.25" customHeight="1" x14ac:dyDescent="0.25">
      <c r="A78" s="79"/>
      <c r="B78" s="80"/>
      <c r="C78" s="80" t="s">
        <v>651</v>
      </c>
      <c r="D78" s="81">
        <f>SUM(D52:D77)</f>
        <v>79314817</v>
      </c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2"/>
      <c r="DQ78" s="82"/>
      <c r="DR78" s="82"/>
      <c r="DS78" s="82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2"/>
      <c r="EE78" s="82"/>
      <c r="EF78" s="82"/>
      <c r="EG78" s="82"/>
      <c r="EH78" s="82"/>
      <c r="EI78" s="82"/>
      <c r="EJ78" s="82"/>
      <c r="EK78" s="82"/>
      <c r="EL78" s="82"/>
      <c r="EM78" s="82"/>
      <c r="EN78" s="82"/>
      <c r="EO78" s="82"/>
      <c r="EP78" s="82"/>
      <c r="EQ78" s="82"/>
      <c r="ER78" s="82"/>
      <c r="ES78" s="82"/>
      <c r="ET78" s="82"/>
      <c r="EU78" s="82"/>
      <c r="EV78" s="82"/>
      <c r="EW78" s="82"/>
      <c r="EX78" s="82"/>
      <c r="EY78" s="82"/>
      <c r="EZ78" s="82"/>
      <c r="FA78" s="82"/>
      <c r="FB78" s="82"/>
      <c r="FC78" s="82"/>
      <c r="FD78" s="82"/>
      <c r="FE78" s="82"/>
      <c r="FF78" s="82"/>
      <c r="FG78" s="82"/>
      <c r="FH78" s="82"/>
      <c r="FI78" s="82"/>
      <c r="FJ78" s="82"/>
      <c r="FK78" s="82"/>
      <c r="FL78" s="82"/>
      <c r="FM78" s="82"/>
      <c r="FN78" s="82"/>
      <c r="FO78" s="82"/>
      <c r="FP78" s="82"/>
      <c r="FQ78" s="82"/>
      <c r="FR78" s="82"/>
      <c r="FS78" s="82"/>
      <c r="FT78" s="82"/>
      <c r="FU78" s="82"/>
      <c r="FV78" s="82"/>
      <c r="FW78" s="82"/>
      <c r="FX78" s="82"/>
      <c r="FY78" s="82"/>
      <c r="FZ78" s="82"/>
      <c r="GA78" s="82"/>
      <c r="GB78" s="82"/>
      <c r="GC78" s="82"/>
      <c r="GD78" s="82"/>
      <c r="GE78" s="82"/>
      <c r="GF78" s="82"/>
      <c r="GG78" s="82"/>
      <c r="GH78" s="82"/>
      <c r="GI78" s="82"/>
      <c r="GJ78" s="82"/>
      <c r="GK78" s="82"/>
      <c r="GL78" s="82"/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2"/>
      <c r="HA78" s="82"/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2"/>
      <c r="HP78" s="82"/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2"/>
      <c r="IE78" s="82"/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2"/>
      <c r="IT78" s="82"/>
      <c r="IU78" s="82"/>
      <c r="IV78" s="82"/>
    </row>
    <row r="79" spans="1:256" s="86" customFormat="1" ht="15" x14ac:dyDescent="0.25">
      <c r="A79" s="65" t="s">
        <v>633</v>
      </c>
      <c r="B79" s="84"/>
      <c r="C79" s="84"/>
      <c r="D79" s="85"/>
    </row>
    <row r="80" spans="1:256" s="86" customFormat="1" ht="15" x14ac:dyDescent="0.25">
      <c r="A80" s="53"/>
      <c r="B80" s="84"/>
      <c r="C80" s="84"/>
      <c r="D80" s="85"/>
    </row>
    <row r="81" spans="1:4" s="86" customFormat="1" ht="15" x14ac:dyDescent="0.25">
      <c r="A81" s="87" t="s">
        <v>631</v>
      </c>
      <c r="B81" s="84"/>
      <c r="C81" s="84"/>
      <c r="D81" s="85"/>
    </row>
    <row r="82" spans="1:4" s="86" customFormat="1" ht="6.75" customHeight="1" x14ac:dyDescent="0.25">
      <c r="A82" s="84"/>
      <c r="B82" s="84"/>
      <c r="C82" s="84"/>
      <c r="D82" s="85"/>
    </row>
    <row r="83" spans="1:4" s="17" customFormat="1" x14ac:dyDescent="0.25">
      <c r="A83" s="88" t="s">
        <v>3</v>
      </c>
      <c r="B83" s="88" t="s">
        <v>2</v>
      </c>
      <c r="C83" s="88" t="s">
        <v>676</v>
      </c>
      <c r="D83" s="89" t="s">
        <v>1</v>
      </c>
    </row>
    <row r="84" spans="1:4" s="86" customFormat="1" ht="15" x14ac:dyDescent="0.25">
      <c r="A84" s="75" t="s">
        <v>26</v>
      </c>
      <c r="B84" s="75" t="s">
        <v>121</v>
      </c>
      <c r="C84" s="76" t="s">
        <v>496</v>
      </c>
      <c r="D84" s="90">
        <v>120000</v>
      </c>
    </row>
    <row r="85" spans="1:4" s="86" customFormat="1" ht="30" x14ac:dyDescent="0.25">
      <c r="A85" s="75" t="s">
        <v>122</v>
      </c>
      <c r="B85" s="75" t="s">
        <v>123</v>
      </c>
      <c r="C85" s="76" t="s">
        <v>517</v>
      </c>
      <c r="D85" s="91">
        <v>2573000</v>
      </c>
    </row>
    <row r="86" spans="1:4" s="86" customFormat="1" ht="30" x14ac:dyDescent="0.25">
      <c r="A86" s="75" t="s">
        <v>25</v>
      </c>
      <c r="B86" s="75" t="s">
        <v>124</v>
      </c>
      <c r="C86" s="76" t="s">
        <v>495</v>
      </c>
      <c r="D86" s="91">
        <v>2445300</v>
      </c>
    </row>
    <row r="87" spans="1:4" s="86" customFormat="1" ht="30" x14ac:dyDescent="0.25">
      <c r="A87" s="75" t="s">
        <v>25</v>
      </c>
      <c r="B87" s="75" t="s">
        <v>125</v>
      </c>
      <c r="C87" s="76" t="s">
        <v>494</v>
      </c>
      <c r="D87" s="91">
        <v>1135228</v>
      </c>
    </row>
    <row r="88" spans="1:4" s="86" customFormat="1" ht="30" x14ac:dyDescent="0.25">
      <c r="A88" s="75" t="s">
        <v>25</v>
      </c>
      <c r="B88" s="75" t="s">
        <v>126</v>
      </c>
      <c r="C88" s="76" t="s">
        <v>493</v>
      </c>
      <c r="D88" s="91">
        <v>1992589</v>
      </c>
    </row>
    <row r="89" spans="1:4" s="86" customFormat="1" ht="15" x14ac:dyDescent="0.25">
      <c r="A89" s="75" t="s">
        <v>25</v>
      </c>
      <c r="B89" s="75" t="s">
        <v>127</v>
      </c>
      <c r="C89" s="76" t="s">
        <v>492</v>
      </c>
      <c r="D89" s="91">
        <v>5300000</v>
      </c>
    </row>
    <row r="90" spans="1:4" s="86" customFormat="1" ht="30" x14ac:dyDescent="0.25">
      <c r="A90" s="75" t="s">
        <v>25</v>
      </c>
      <c r="B90" s="75" t="s">
        <v>128</v>
      </c>
      <c r="C90" s="76" t="s">
        <v>491</v>
      </c>
      <c r="D90" s="91">
        <v>3168000</v>
      </c>
    </row>
    <row r="91" spans="1:4" s="86" customFormat="1" ht="30" x14ac:dyDescent="0.25">
      <c r="A91" s="75" t="s">
        <v>25</v>
      </c>
      <c r="B91" s="75" t="s">
        <v>129</v>
      </c>
      <c r="C91" s="76" t="s">
        <v>490</v>
      </c>
      <c r="D91" s="91">
        <v>6352000</v>
      </c>
    </row>
    <row r="92" spans="1:4" s="86" customFormat="1" ht="15" x14ac:dyDescent="0.25">
      <c r="A92" s="75" t="s">
        <v>24</v>
      </c>
      <c r="B92" s="75" t="s">
        <v>130</v>
      </c>
      <c r="C92" s="76" t="s">
        <v>489</v>
      </c>
      <c r="D92" s="91">
        <v>1181428</v>
      </c>
    </row>
    <row r="93" spans="1:4" s="86" customFormat="1" ht="30" x14ac:dyDescent="0.25">
      <c r="A93" s="75" t="s">
        <v>24</v>
      </c>
      <c r="B93" s="75" t="s">
        <v>131</v>
      </c>
      <c r="C93" s="76" t="s">
        <v>488</v>
      </c>
      <c r="D93" s="91">
        <v>7978998</v>
      </c>
    </row>
    <row r="94" spans="1:4" s="86" customFormat="1" ht="30" x14ac:dyDescent="0.25">
      <c r="A94" s="75" t="s">
        <v>30</v>
      </c>
      <c r="B94" s="75" t="s">
        <v>132</v>
      </c>
      <c r="C94" s="76" t="s">
        <v>487</v>
      </c>
      <c r="D94" s="91">
        <v>1600000</v>
      </c>
    </row>
    <row r="95" spans="1:4" s="86" customFormat="1" ht="15" x14ac:dyDescent="0.25">
      <c r="A95" s="75" t="s">
        <v>30</v>
      </c>
      <c r="B95" s="75" t="s">
        <v>133</v>
      </c>
      <c r="C95" s="76" t="s">
        <v>486</v>
      </c>
      <c r="D95" s="91">
        <v>2000000</v>
      </c>
    </row>
    <row r="96" spans="1:4" s="86" customFormat="1" ht="30" x14ac:dyDescent="0.25">
      <c r="A96" s="75" t="s">
        <v>46</v>
      </c>
      <c r="B96" s="75" t="s">
        <v>134</v>
      </c>
      <c r="C96" s="76" t="s">
        <v>135</v>
      </c>
      <c r="D96" s="91">
        <v>1500000</v>
      </c>
    </row>
    <row r="97" spans="1:256" s="86" customFormat="1" ht="15" x14ac:dyDescent="0.25">
      <c r="A97" s="75" t="s">
        <v>22</v>
      </c>
      <c r="B97" s="75" t="s">
        <v>136</v>
      </c>
      <c r="C97" s="76" t="s">
        <v>137</v>
      </c>
      <c r="D97" s="91">
        <v>401440</v>
      </c>
    </row>
    <row r="98" spans="1:256" s="82" customFormat="1" ht="30" x14ac:dyDescent="0.25">
      <c r="A98" s="75" t="s">
        <v>22</v>
      </c>
      <c r="B98" s="75" t="s">
        <v>138</v>
      </c>
      <c r="C98" s="76" t="s">
        <v>485</v>
      </c>
      <c r="D98" s="91">
        <v>4000000</v>
      </c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</row>
    <row r="99" spans="1:256" s="82" customFormat="1" ht="30" x14ac:dyDescent="0.25">
      <c r="A99" s="75" t="s">
        <v>22</v>
      </c>
      <c r="B99" s="75" t="s">
        <v>139</v>
      </c>
      <c r="C99" s="76" t="s">
        <v>140</v>
      </c>
      <c r="D99" s="91">
        <v>1150000</v>
      </c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</row>
    <row r="100" spans="1:256" s="92" customFormat="1" ht="30" x14ac:dyDescent="0.25">
      <c r="A100" s="75" t="s">
        <v>22</v>
      </c>
      <c r="B100" s="75" t="s">
        <v>141</v>
      </c>
      <c r="C100" s="76" t="s">
        <v>484</v>
      </c>
      <c r="D100" s="91">
        <v>200000</v>
      </c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</row>
    <row r="101" spans="1:256" s="82" customFormat="1" ht="30" x14ac:dyDescent="0.25">
      <c r="A101" s="75" t="s">
        <v>21</v>
      </c>
      <c r="B101" s="75" t="s">
        <v>142</v>
      </c>
      <c r="C101" s="76" t="s">
        <v>483</v>
      </c>
      <c r="D101" s="91">
        <v>137600</v>
      </c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</row>
    <row r="102" spans="1:256" s="82" customFormat="1" ht="15.75" x14ac:dyDescent="0.25">
      <c r="A102" s="75" t="s">
        <v>20</v>
      </c>
      <c r="B102" s="75" t="s">
        <v>143</v>
      </c>
      <c r="C102" s="76" t="s">
        <v>482</v>
      </c>
      <c r="D102" s="91">
        <v>800000</v>
      </c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</row>
    <row r="103" spans="1:256" s="82" customFormat="1" ht="30" x14ac:dyDescent="0.25">
      <c r="A103" s="75" t="s">
        <v>29</v>
      </c>
      <c r="B103" s="75" t="s">
        <v>144</v>
      </c>
      <c r="C103" s="76" t="s">
        <v>481</v>
      </c>
      <c r="D103" s="91">
        <v>942000</v>
      </c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6" customFormat="1" ht="30" x14ac:dyDescent="0.25">
      <c r="A104" s="75" t="s">
        <v>45</v>
      </c>
      <c r="B104" s="75" t="s">
        <v>145</v>
      </c>
      <c r="C104" s="76" t="s">
        <v>480</v>
      </c>
      <c r="D104" s="91">
        <v>10000000</v>
      </c>
    </row>
    <row r="105" spans="1:256" s="82" customFormat="1" ht="30" x14ac:dyDescent="0.25">
      <c r="A105" s="75" t="s">
        <v>44</v>
      </c>
      <c r="B105" s="75" t="s">
        <v>146</v>
      </c>
      <c r="C105" s="76" t="s">
        <v>479</v>
      </c>
      <c r="D105" s="91">
        <v>1290200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</row>
    <row r="106" spans="1:256" s="82" customFormat="1" ht="15" customHeight="1" x14ac:dyDescent="0.25">
      <c r="A106" s="75" t="s">
        <v>43</v>
      </c>
      <c r="B106" s="75" t="s">
        <v>147</v>
      </c>
      <c r="C106" s="76" t="s">
        <v>478</v>
      </c>
      <c r="D106" s="91">
        <v>1080000</v>
      </c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</row>
    <row r="107" spans="1:256" s="92" customFormat="1" ht="30" x14ac:dyDescent="0.25">
      <c r="A107" s="75" t="s">
        <v>19</v>
      </c>
      <c r="B107" s="75" t="s">
        <v>148</v>
      </c>
      <c r="C107" s="76" t="s">
        <v>477</v>
      </c>
      <c r="D107" s="91">
        <v>57776</v>
      </c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/>
      <c r="HN107" s="86"/>
      <c r="HO107" s="86"/>
      <c r="HP107" s="86"/>
      <c r="HQ107" s="86"/>
      <c r="HR107" s="86"/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</row>
    <row r="108" spans="1:256" s="82" customFormat="1" ht="30" x14ac:dyDescent="0.25">
      <c r="A108" s="75" t="s">
        <v>149</v>
      </c>
      <c r="B108" s="75" t="s">
        <v>150</v>
      </c>
      <c r="C108" s="76" t="s">
        <v>476</v>
      </c>
      <c r="D108" s="91">
        <v>456291</v>
      </c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  <c r="DK108" s="86"/>
      <c r="DL108" s="86"/>
      <c r="DM108" s="86"/>
      <c r="DN108" s="86"/>
      <c r="DO108" s="86"/>
      <c r="DP108" s="86"/>
      <c r="DQ108" s="86"/>
      <c r="DR108" s="86"/>
      <c r="DS108" s="86"/>
      <c r="DT108" s="86"/>
      <c r="DU108" s="86"/>
      <c r="DV108" s="86"/>
      <c r="DW108" s="86"/>
      <c r="DX108" s="86"/>
      <c r="DY108" s="86"/>
      <c r="DZ108" s="86"/>
      <c r="EA108" s="86"/>
      <c r="EB108" s="86"/>
      <c r="EC108" s="86"/>
      <c r="ED108" s="86"/>
      <c r="EE108" s="86"/>
      <c r="EF108" s="86"/>
      <c r="EG108" s="86"/>
      <c r="EH108" s="86"/>
      <c r="EI108" s="86"/>
      <c r="EJ108" s="86"/>
      <c r="EK108" s="86"/>
      <c r="EL108" s="86"/>
      <c r="EM108" s="86"/>
      <c r="EN108" s="86"/>
      <c r="EO108" s="86"/>
      <c r="EP108" s="86"/>
      <c r="EQ108" s="86"/>
      <c r="ER108" s="8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6"/>
      <c r="FK108" s="86"/>
      <c r="FL108" s="86"/>
      <c r="FM108" s="86"/>
      <c r="FN108" s="86"/>
      <c r="FO108" s="86"/>
      <c r="FP108" s="86"/>
      <c r="FQ108" s="86"/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/>
      <c r="HN108" s="86"/>
      <c r="HO108" s="86"/>
      <c r="HP108" s="86"/>
      <c r="HQ108" s="86"/>
      <c r="HR108" s="86"/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</row>
    <row r="109" spans="1:256" s="82" customFormat="1" ht="30" x14ac:dyDescent="0.25">
      <c r="A109" s="75" t="s">
        <v>99</v>
      </c>
      <c r="B109" s="75" t="s">
        <v>151</v>
      </c>
      <c r="C109" s="76" t="s">
        <v>475</v>
      </c>
      <c r="D109" s="91">
        <v>17600000</v>
      </c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82" customFormat="1" ht="15.75" x14ac:dyDescent="0.25">
      <c r="A110" s="75" t="s">
        <v>97</v>
      </c>
      <c r="B110" s="75" t="s">
        <v>152</v>
      </c>
      <c r="C110" s="76" t="s">
        <v>474</v>
      </c>
      <c r="D110" s="91">
        <v>1650000</v>
      </c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</row>
    <row r="111" spans="1:256" s="82" customFormat="1" ht="19.5" customHeight="1" x14ac:dyDescent="0.25">
      <c r="A111" s="75" t="s">
        <v>42</v>
      </c>
      <c r="B111" s="75" t="s">
        <v>153</v>
      </c>
      <c r="C111" s="76" t="s">
        <v>473</v>
      </c>
      <c r="D111" s="91">
        <v>79000</v>
      </c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s="82" customFormat="1" ht="15.75" x14ac:dyDescent="0.25">
      <c r="A112" s="75" t="s">
        <v>42</v>
      </c>
      <c r="B112" s="75" t="s">
        <v>154</v>
      </c>
      <c r="C112" s="76" t="s">
        <v>472</v>
      </c>
      <c r="D112" s="91">
        <v>6282285</v>
      </c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</row>
    <row r="113" spans="1:256" s="82" customFormat="1" ht="15.75" x14ac:dyDescent="0.25">
      <c r="A113" s="75" t="s">
        <v>18</v>
      </c>
      <c r="B113" s="75" t="s">
        <v>155</v>
      </c>
      <c r="C113" s="76" t="s">
        <v>471</v>
      </c>
      <c r="D113" s="91">
        <v>402392</v>
      </c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  <c r="BW113" s="86"/>
      <c r="BX113" s="86"/>
      <c r="BY113" s="86"/>
      <c r="BZ113" s="86"/>
      <c r="CA113" s="86"/>
      <c r="CB113" s="86"/>
      <c r="CC113" s="86"/>
      <c r="CD113" s="86"/>
      <c r="CE113" s="86"/>
      <c r="CF113" s="86"/>
      <c r="CG113" s="86"/>
      <c r="CH113" s="86"/>
      <c r="CI113" s="86"/>
      <c r="CJ113" s="86"/>
      <c r="CK113" s="86"/>
      <c r="CL113" s="86"/>
      <c r="CM113" s="86"/>
      <c r="CN113" s="86"/>
      <c r="CO113" s="86"/>
      <c r="CP113" s="86"/>
      <c r="CQ113" s="86"/>
      <c r="CR113" s="86"/>
      <c r="CS113" s="86"/>
      <c r="CT113" s="86"/>
      <c r="CU113" s="86"/>
      <c r="CV113" s="86"/>
      <c r="CW113" s="86"/>
      <c r="CX113" s="86"/>
      <c r="CY113" s="86"/>
      <c r="CZ113" s="86"/>
      <c r="DA113" s="86"/>
      <c r="DB113" s="86"/>
      <c r="DC113" s="86"/>
      <c r="DD113" s="86"/>
      <c r="DE113" s="86"/>
      <c r="DF113" s="86"/>
      <c r="DG113" s="86"/>
      <c r="DH113" s="86"/>
      <c r="DI113" s="86"/>
      <c r="DJ113" s="86"/>
      <c r="DK113" s="86"/>
      <c r="DL113" s="86"/>
      <c r="DM113" s="86"/>
      <c r="DN113" s="86"/>
      <c r="DO113" s="86"/>
      <c r="DP113" s="86"/>
      <c r="DQ113" s="86"/>
      <c r="DR113" s="86"/>
      <c r="DS113" s="86"/>
      <c r="DT113" s="86"/>
      <c r="DU113" s="86"/>
      <c r="DV113" s="86"/>
      <c r="DW113" s="86"/>
      <c r="DX113" s="86"/>
      <c r="DY113" s="86"/>
      <c r="DZ113" s="86"/>
      <c r="EA113" s="86"/>
      <c r="EB113" s="86"/>
      <c r="EC113" s="86"/>
      <c r="ED113" s="86"/>
      <c r="EE113" s="86"/>
      <c r="EF113" s="86"/>
      <c r="EG113" s="86"/>
      <c r="EH113" s="86"/>
      <c r="EI113" s="86"/>
      <c r="EJ113" s="86"/>
      <c r="EK113" s="86"/>
      <c r="EL113" s="86"/>
      <c r="EM113" s="86"/>
      <c r="EN113" s="86"/>
      <c r="EO113" s="86"/>
      <c r="EP113" s="86"/>
      <c r="EQ113" s="86"/>
      <c r="ER113" s="86"/>
      <c r="ES113" s="86"/>
      <c r="ET113" s="86"/>
      <c r="EU113" s="86"/>
      <c r="EV113" s="86"/>
      <c r="EW113" s="86"/>
      <c r="EX113" s="86"/>
      <c r="EY113" s="86"/>
      <c r="EZ113" s="86"/>
      <c r="FA113" s="86"/>
      <c r="FB113" s="86"/>
      <c r="FC113" s="86"/>
      <c r="FD113" s="86"/>
      <c r="FE113" s="86"/>
      <c r="FF113" s="86"/>
      <c r="FG113" s="86"/>
      <c r="FH113" s="86"/>
      <c r="FI113" s="86"/>
      <c r="FJ113" s="86"/>
      <c r="FK113" s="86"/>
      <c r="FL113" s="86"/>
      <c r="FM113" s="86"/>
      <c r="FN113" s="86"/>
      <c r="FO113" s="86"/>
      <c r="FP113" s="86"/>
      <c r="FQ113" s="86"/>
      <c r="FR113" s="86"/>
      <c r="FS113" s="86"/>
      <c r="FT113" s="86"/>
      <c r="FU113" s="86"/>
      <c r="FV113" s="86"/>
      <c r="FW113" s="86"/>
      <c r="FX113" s="86"/>
      <c r="FY113" s="86"/>
      <c r="FZ113" s="86"/>
      <c r="GA113" s="86"/>
      <c r="GB113" s="86"/>
      <c r="GC113" s="86"/>
      <c r="GD113" s="86"/>
      <c r="GE113" s="86"/>
      <c r="GF113" s="86"/>
      <c r="GG113" s="86"/>
      <c r="GH113" s="86"/>
      <c r="GI113" s="86"/>
      <c r="GJ113" s="86"/>
      <c r="GK113" s="86"/>
      <c r="GL113" s="86"/>
      <c r="GM113" s="86"/>
      <c r="GN113" s="86"/>
      <c r="GO113" s="86"/>
      <c r="GP113" s="86"/>
      <c r="GQ113" s="86"/>
      <c r="GR113" s="86"/>
      <c r="GS113" s="86"/>
      <c r="GT113" s="86"/>
      <c r="GU113" s="86"/>
      <c r="GV113" s="86"/>
      <c r="GW113" s="86"/>
      <c r="GX113" s="86"/>
      <c r="GY113" s="86"/>
      <c r="GZ113" s="86"/>
      <c r="HA113" s="86"/>
      <c r="HB113" s="86"/>
      <c r="HC113" s="86"/>
      <c r="HD113" s="86"/>
      <c r="HE113" s="86"/>
      <c r="HF113" s="86"/>
      <c r="HG113" s="86"/>
      <c r="HH113" s="86"/>
      <c r="HI113" s="86"/>
      <c r="HJ113" s="86"/>
      <c r="HK113" s="86"/>
      <c r="HL113" s="86"/>
      <c r="HM113" s="86"/>
      <c r="HN113" s="86"/>
      <c r="HO113" s="86"/>
      <c r="HP113" s="86"/>
      <c r="HQ113" s="86"/>
      <c r="HR113" s="86"/>
      <c r="HS113" s="86"/>
      <c r="HT113" s="86"/>
      <c r="HU113" s="86"/>
      <c r="HV113" s="86"/>
      <c r="HW113" s="86"/>
      <c r="HX113" s="86"/>
      <c r="HY113" s="86"/>
      <c r="HZ113" s="86"/>
      <c r="IA113" s="86"/>
      <c r="IB113" s="86"/>
      <c r="IC113" s="86"/>
      <c r="ID113" s="86"/>
      <c r="IE113" s="86"/>
      <c r="IF113" s="86"/>
      <c r="IG113" s="86"/>
      <c r="IH113" s="86"/>
      <c r="II113" s="86"/>
      <c r="IJ113" s="86"/>
      <c r="IK113" s="86"/>
      <c r="IL113" s="86"/>
      <c r="IM113" s="86"/>
      <c r="IN113" s="86"/>
      <c r="IO113" s="86"/>
      <c r="IP113" s="86"/>
      <c r="IQ113" s="86"/>
      <c r="IR113" s="86"/>
      <c r="IS113" s="86"/>
      <c r="IT113" s="86"/>
      <c r="IU113" s="86"/>
      <c r="IV113" s="86"/>
    </row>
    <row r="114" spans="1:256" s="82" customFormat="1" ht="15.75" x14ac:dyDescent="0.25">
      <c r="A114" s="75" t="s">
        <v>41</v>
      </c>
      <c r="B114" s="75" t="s">
        <v>156</v>
      </c>
      <c r="C114" s="76" t="s">
        <v>470</v>
      </c>
      <c r="D114" s="91">
        <v>374000</v>
      </c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  <c r="BV114" s="86"/>
      <c r="BW114" s="86"/>
      <c r="BX114" s="86"/>
      <c r="BY114" s="86"/>
      <c r="BZ114" s="86"/>
      <c r="CA114" s="86"/>
      <c r="CB114" s="86"/>
      <c r="CC114" s="86"/>
      <c r="CD114" s="86"/>
      <c r="CE114" s="86"/>
      <c r="CF114" s="86"/>
      <c r="CG114" s="86"/>
      <c r="CH114" s="86"/>
      <c r="CI114" s="86"/>
      <c r="CJ114" s="86"/>
      <c r="CK114" s="86"/>
      <c r="CL114" s="86"/>
      <c r="CM114" s="86"/>
      <c r="CN114" s="86"/>
      <c r="CO114" s="86"/>
      <c r="CP114" s="86"/>
      <c r="CQ114" s="86"/>
      <c r="CR114" s="86"/>
      <c r="CS114" s="86"/>
      <c r="CT114" s="86"/>
      <c r="CU114" s="86"/>
      <c r="CV114" s="86"/>
      <c r="CW114" s="86"/>
      <c r="CX114" s="86"/>
      <c r="CY114" s="86"/>
      <c r="CZ114" s="86"/>
      <c r="DA114" s="86"/>
      <c r="DB114" s="86"/>
      <c r="DC114" s="86"/>
      <c r="DD114" s="86"/>
      <c r="DE114" s="86"/>
      <c r="DF114" s="86"/>
      <c r="DG114" s="86"/>
      <c r="DH114" s="86"/>
      <c r="DI114" s="86"/>
      <c r="DJ114" s="86"/>
      <c r="DK114" s="86"/>
      <c r="DL114" s="86"/>
      <c r="DM114" s="86"/>
      <c r="DN114" s="86"/>
      <c r="DO114" s="86"/>
      <c r="DP114" s="86"/>
      <c r="DQ114" s="86"/>
      <c r="DR114" s="86"/>
      <c r="DS114" s="86"/>
      <c r="DT114" s="86"/>
      <c r="DU114" s="86"/>
      <c r="DV114" s="86"/>
      <c r="DW114" s="86"/>
      <c r="DX114" s="86"/>
      <c r="DY114" s="86"/>
      <c r="DZ114" s="86"/>
      <c r="EA114" s="86"/>
      <c r="EB114" s="86"/>
      <c r="EC114" s="86"/>
      <c r="ED114" s="86"/>
      <c r="EE114" s="86"/>
      <c r="EF114" s="86"/>
      <c r="EG114" s="86"/>
      <c r="EH114" s="86"/>
      <c r="EI114" s="86"/>
      <c r="EJ114" s="86"/>
      <c r="EK114" s="86"/>
      <c r="EL114" s="86"/>
      <c r="EM114" s="86"/>
      <c r="EN114" s="86"/>
      <c r="EO114" s="86"/>
      <c r="EP114" s="86"/>
      <c r="EQ114" s="86"/>
      <c r="ER114" s="86"/>
      <c r="ES114" s="86"/>
      <c r="ET114" s="86"/>
      <c r="EU114" s="86"/>
      <c r="EV114" s="86"/>
      <c r="EW114" s="86"/>
      <c r="EX114" s="86"/>
      <c r="EY114" s="86"/>
      <c r="EZ114" s="86"/>
      <c r="FA114" s="86"/>
      <c r="FB114" s="86"/>
      <c r="FC114" s="86"/>
      <c r="FD114" s="86"/>
      <c r="FE114" s="86"/>
      <c r="FF114" s="86"/>
      <c r="FG114" s="86"/>
      <c r="FH114" s="86"/>
      <c r="FI114" s="86"/>
      <c r="FJ114" s="86"/>
      <c r="FK114" s="86"/>
      <c r="FL114" s="86"/>
      <c r="FM114" s="86"/>
      <c r="FN114" s="86"/>
      <c r="FO114" s="86"/>
      <c r="FP114" s="86"/>
      <c r="FQ114" s="86"/>
      <c r="FR114" s="86"/>
      <c r="FS114" s="86"/>
      <c r="FT114" s="86"/>
      <c r="FU114" s="86"/>
      <c r="FV114" s="86"/>
      <c r="FW114" s="86"/>
      <c r="FX114" s="86"/>
      <c r="FY114" s="86"/>
      <c r="FZ114" s="86"/>
      <c r="GA114" s="86"/>
      <c r="GB114" s="86"/>
      <c r="GC114" s="86"/>
      <c r="GD114" s="86"/>
      <c r="GE114" s="86"/>
      <c r="GF114" s="86"/>
      <c r="GG114" s="86"/>
      <c r="GH114" s="86"/>
      <c r="GI114" s="86"/>
      <c r="GJ114" s="86"/>
      <c r="GK114" s="86"/>
      <c r="GL114" s="86"/>
      <c r="GM114" s="86"/>
      <c r="GN114" s="86"/>
      <c r="GO114" s="86"/>
      <c r="GP114" s="86"/>
      <c r="GQ114" s="86"/>
      <c r="GR114" s="86"/>
      <c r="GS114" s="86"/>
      <c r="GT114" s="86"/>
      <c r="GU114" s="86"/>
      <c r="GV114" s="86"/>
      <c r="GW114" s="86"/>
      <c r="GX114" s="86"/>
      <c r="GY114" s="86"/>
      <c r="GZ114" s="86"/>
      <c r="HA114" s="86"/>
      <c r="HB114" s="86"/>
      <c r="HC114" s="86"/>
      <c r="HD114" s="86"/>
      <c r="HE114" s="86"/>
      <c r="HF114" s="86"/>
      <c r="HG114" s="86"/>
      <c r="HH114" s="86"/>
      <c r="HI114" s="86"/>
      <c r="HJ114" s="86"/>
      <c r="HK114" s="86"/>
      <c r="HL114" s="86"/>
      <c r="HM114" s="86"/>
      <c r="HN114" s="86"/>
      <c r="HO114" s="86"/>
      <c r="HP114" s="86"/>
      <c r="HQ114" s="86"/>
      <c r="HR114" s="86"/>
      <c r="HS114" s="86"/>
      <c r="HT114" s="86"/>
      <c r="HU114" s="86"/>
      <c r="HV114" s="86"/>
      <c r="HW114" s="86"/>
      <c r="HX114" s="86"/>
      <c r="HY114" s="86"/>
      <c r="HZ114" s="86"/>
      <c r="IA114" s="86"/>
      <c r="IB114" s="86"/>
      <c r="IC114" s="86"/>
      <c r="ID114" s="86"/>
      <c r="IE114" s="86"/>
      <c r="IF114" s="86"/>
      <c r="IG114" s="86"/>
      <c r="IH114" s="86"/>
      <c r="II114" s="86"/>
      <c r="IJ114" s="86"/>
      <c r="IK114" s="86"/>
      <c r="IL114" s="86"/>
      <c r="IM114" s="86"/>
      <c r="IN114" s="86"/>
      <c r="IO114" s="86"/>
      <c r="IP114" s="86"/>
      <c r="IQ114" s="86"/>
      <c r="IR114" s="86"/>
      <c r="IS114" s="86"/>
      <c r="IT114" s="86"/>
      <c r="IU114" s="86"/>
      <c r="IV114" s="86"/>
    </row>
    <row r="115" spans="1:256" s="82" customFormat="1" ht="30" x14ac:dyDescent="0.25">
      <c r="A115" s="75" t="s">
        <v>157</v>
      </c>
      <c r="B115" s="75" t="s">
        <v>158</v>
      </c>
      <c r="C115" s="76" t="s">
        <v>469</v>
      </c>
      <c r="D115" s="91">
        <v>112202</v>
      </c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  <c r="BV115" s="86"/>
      <c r="BW115" s="86"/>
      <c r="BX115" s="86"/>
      <c r="BY115" s="86"/>
      <c r="BZ115" s="86"/>
      <c r="CA115" s="86"/>
      <c r="CB115" s="86"/>
      <c r="CC115" s="86"/>
      <c r="CD115" s="86"/>
      <c r="CE115" s="86"/>
      <c r="CF115" s="86"/>
      <c r="CG115" s="86"/>
      <c r="CH115" s="86"/>
      <c r="CI115" s="86"/>
      <c r="CJ115" s="86"/>
      <c r="CK115" s="86"/>
      <c r="CL115" s="86"/>
      <c r="CM115" s="86"/>
      <c r="CN115" s="86"/>
      <c r="CO115" s="86"/>
      <c r="CP115" s="86"/>
      <c r="CQ115" s="86"/>
      <c r="CR115" s="86"/>
      <c r="CS115" s="86"/>
      <c r="CT115" s="86"/>
      <c r="CU115" s="86"/>
      <c r="CV115" s="86"/>
      <c r="CW115" s="86"/>
      <c r="CX115" s="86"/>
      <c r="CY115" s="86"/>
      <c r="CZ115" s="86"/>
      <c r="DA115" s="86"/>
      <c r="DB115" s="86"/>
      <c r="DC115" s="86"/>
      <c r="DD115" s="86"/>
      <c r="DE115" s="86"/>
      <c r="DF115" s="86"/>
      <c r="DG115" s="86"/>
      <c r="DH115" s="86"/>
      <c r="DI115" s="86"/>
      <c r="DJ115" s="86"/>
      <c r="DK115" s="86"/>
      <c r="DL115" s="86"/>
      <c r="DM115" s="86"/>
      <c r="DN115" s="86"/>
      <c r="DO115" s="86"/>
      <c r="DP115" s="86"/>
      <c r="DQ115" s="86"/>
      <c r="DR115" s="86"/>
      <c r="DS115" s="86"/>
      <c r="DT115" s="86"/>
      <c r="DU115" s="86"/>
      <c r="DV115" s="86"/>
      <c r="DW115" s="86"/>
      <c r="DX115" s="86"/>
      <c r="DY115" s="86"/>
      <c r="DZ115" s="86"/>
      <c r="EA115" s="86"/>
      <c r="EB115" s="86"/>
      <c r="EC115" s="86"/>
      <c r="ED115" s="86"/>
      <c r="EE115" s="86"/>
      <c r="EF115" s="86"/>
      <c r="EG115" s="86"/>
      <c r="EH115" s="86"/>
      <c r="EI115" s="86"/>
      <c r="EJ115" s="86"/>
      <c r="EK115" s="86"/>
      <c r="EL115" s="86"/>
      <c r="EM115" s="86"/>
      <c r="EN115" s="86"/>
      <c r="EO115" s="86"/>
      <c r="EP115" s="86"/>
      <c r="EQ115" s="86"/>
      <c r="ER115" s="86"/>
      <c r="ES115" s="86"/>
      <c r="ET115" s="86"/>
      <c r="EU115" s="86"/>
      <c r="EV115" s="86"/>
      <c r="EW115" s="86"/>
      <c r="EX115" s="86"/>
      <c r="EY115" s="86"/>
      <c r="EZ115" s="86"/>
      <c r="FA115" s="86"/>
      <c r="FB115" s="86"/>
      <c r="FC115" s="86"/>
      <c r="FD115" s="86"/>
      <c r="FE115" s="86"/>
      <c r="FF115" s="86"/>
      <c r="FG115" s="86"/>
      <c r="FH115" s="86"/>
      <c r="FI115" s="86"/>
      <c r="FJ115" s="86"/>
      <c r="FK115" s="86"/>
      <c r="FL115" s="86"/>
      <c r="FM115" s="86"/>
      <c r="FN115" s="86"/>
      <c r="FO115" s="86"/>
      <c r="FP115" s="86"/>
      <c r="FQ115" s="86"/>
      <c r="FR115" s="86"/>
      <c r="FS115" s="86"/>
      <c r="FT115" s="86"/>
      <c r="FU115" s="86"/>
      <c r="FV115" s="86"/>
      <c r="FW115" s="86"/>
      <c r="FX115" s="86"/>
      <c r="FY115" s="86"/>
      <c r="FZ115" s="86"/>
      <c r="GA115" s="86"/>
      <c r="GB115" s="86"/>
      <c r="GC115" s="86"/>
      <c r="GD115" s="86"/>
      <c r="GE115" s="86"/>
      <c r="GF115" s="86"/>
      <c r="GG115" s="86"/>
      <c r="GH115" s="86"/>
      <c r="GI115" s="86"/>
      <c r="GJ115" s="86"/>
      <c r="GK115" s="86"/>
      <c r="GL115" s="86"/>
      <c r="GM115" s="86"/>
      <c r="GN115" s="86"/>
      <c r="GO115" s="86"/>
      <c r="GP115" s="86"/>
      <c r="GQ115" s="86"/>
      <c r="GR115" s="86"/>
      <c r="GS115" s="86"/>
      <c r="GT115" s="86"/>
      <c r="GU115" s="86"/>
      <c r="GV115" s="86"/>
      <c r="GW115" s="86"/>
      <c r="GX115" s="86"/>
      <c r="GY115" s="86"/>
      <c r="GZ115" s="86"/>
      <c r="HA115" s="86"/>
      <c r="HB115" s="86"/>
      <c r="HC115" s="86"/>
      <c r="HD115" s="86"/>
      <c r="HE115" s="86"/>
      <c r="HF115" s="86"/>
      <c r="HG115" s="86"/>
      <c r="HH115" s="86"/>
      <c r="HI115" s="86"/>
      <c r="HJ115" s="86"/>
      <c r="HK115" s="86"/>
      <c r="HL115" s="86"/>
      <c r="HM115" s="86"/>
      <c r="HN115" s="86"/>
      <c r="HO115" s="86"/>
      <c r="HP115" s="86"/>
      <c r="HQ115" s="86"/>
      <c r="HR115" s="86"/>
      <c r="HS115" s="86"/>
      <c r="HT115" s="86"/>
      <c r="HU115" s="86"/>
      <c r="HV115" s="86"/>
      <c r="HW115" s="86"/>
      <c r="HX115" s="86"/>
      <c r="HY115" s="86"/>
      <c r="HZ115" s="86"/>
      <c r="IA115" s="86"/>
      <c r="IB115" s="86"/>
      <c r="IC115" s="86"/>
      <c r="ID115" s="86"/>
      <c r="IE115" s="86"/>
      <c r="IF115" s="86"/>
      <c r="IG115" s="86"/>
      <c r="IH115" s="86"/>
      <c r="II115" s="86"/>
      <c r="IJ115" s="86"/>
      <c r="IK115" s="86"/>
      <c r="IL115" s="86"/>
      <c r="IM115" s="86"/>
      <c r="IN115" s="86"/>
      <c r="IO115" s="86"/>
      <c r="IP115" s="86"/>
      <c r="IQ115" s="86"/>
      <c r="IR115" s="86"/>
      <c r="IS115" s="86"/>
      <c r="IT115" s="86"/>
      <c r="IU115" s="86"/>
      <c r="IV115" s="86"/>
    </row>
    <row r="116" spans="1:256" s="82" customFormat="1" ht="15.75" x14ac:dyDescent="0.25">
      <c r="A116" s="75" t="s">
        <v>17</v>
      </c>
      <c r="B116" s="75" t="s">
        <v>159</v>
      </c>
      <c r="C116" s="76" t="s">
        <v>468</v>
      </c>
      <c r="D116" s="91">
        <v>8015000</v>
      </c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  <c r="BV116" s="86"/>
      <c r="BW116" s="86"/>
      <c r="BX116" s="86"/>
      <c r="BY116" s="86"/>
      <c r="BZ116" s="86"/>
      <c r="CA116" s="86"/>
      <c r="CB116" s="86"/>
      <c r="CC116" s="86"/>
      <c r="CD116" s="86"/>
      <c r="CE116" s="86"/>
      <c r="CF116" s="86"/>
      <c r="CG116" s="86"/>
      <c r="CH116" s="86"/>
      <c r="CI116" s="86"/>
      <c r="CJ116" s="86"/>
      <c r="CK116" s="86"/>
      <c r="CL116" s="86"/>
      <c r="CM116" s="86"/>
      <c r="CN116" s="86"/>
      <c r="CO116" s="86"/>
      <c r="CP116" s="86"/>
      <c r="CQ116" s="86"/>
      <c r="CR116" s="86"/>
      <c r="CS116" s="86"/>
      <c r="CT116" s="86"/>
      <c r="CU116" s="86"/>
      <c r="CV116" s="86"/>
      <c r="CW116" s="86"/>
      <c r="CX116" s="86"/>
      <c r="CY116" s="86"/>
      <c r="CZ116" s="86"/>
      <c r="DA116" s="86"/>
      <c r="DB116" s="86"/>
      <c r="DC116" s="86"/>
      <c r="DD116" s="86"/>
      <c r="DE116" s="86"/>
      <c r="DF116" s="86"/>
      <c r="DG116" s="86"/>
      <c r="DH116" s="86"/>
      <c r="DI116" s="86"/>
      <c r="DJ116" s="86"/>
      <c r="DK116" s="86"/>
      <c r="DL116" s="86"/>
      <c r="DM116" s="86"/>
      <c r="DN116" s="86"/>
      <c r="DO116" s="86"/>
      <c r="DP116" s="86"/>
      <c r="DQ116" s="86"/>
      <c r="DR116" s="86"/>
      <c r="DS116" s="86"/>
      <c r="DT116" s="86"/>
      <c r="DU116" s="86"/>
      <c r="DV116" s="86"/>
      <c r="DW116" s="86"/>
      <c r="DX116" s="86"/>
      <c r="DY116" s="86"/>
      <c r="DZ116" s="86"/>
      <c r="EA116" s="86"/>
      <c r="EB116" s="86"/>
      <c r="EC116" s="86"/>
      <c r="ED116" s="86"/>
      <c r="EE116" s="86"/>
      <c r="EF116" s="86"/>
      <c r="EG116" s="86"/>
      <c r="EH116" s="86"/>
      <c r="EI116" s="86"/>
      <c r="EJ116" s="86"/>
      <c r="EK116" s="86"/>
      <c r="EL116" s="86"/>
      <c r="EM116" s="86"/>
      <c r="EN116" s="86"/>
      <c r="EO116" s="86"/>
      <c r="EP116" s="86"/>
      <c r="EQ116" s="86"/>
      <c r="ER116" s="86"/>
      <c r="ES116" s="86"/>
      <c r="ET116" s="86"/>
      <c r="EU116" s="86"/>
      <c r="EV116" s="86"/>
      <c r="EW116" s="86"/>
      <c r="EX116" s="86"/>
      <c r="EY116" s="86"/>
      <c r="EZ116" s="86"/>
      <c r="FA116" s="86"/>
      <c r="FB116" s="86"/>
      <c r="FC116" s="86"/>
      <c r="FD116" s="86"/>
      <c r="FE116" s="86"/>
      <c r="FF116" s="86"/>
      <c r="FG116" s="86"/>
      <c r="FH116" s="86"/>
      <c r="FI116" s="86"/>
      <c r="FJ116" s="86"/>
      <c r="FK116" s="86"/>
      <c r="FL116" s="86"/>
      <c r="FM116" s="86"/>
      <c r="FN116" s="86"/>
      <c r="FO116" s="86"/>
      <c r="FP116" s="86"/>
      <c r="FQ116" s="86"/>
      <c r="FR116" s="86"/>
      <c r="FS116" s="86"/>
      <c r="FT116" s="86"/>
      <c r="FU116" s="86"/>
      <c r="FV116" s="86"/>
      <c r="FW116" s="86"/>
      <c r="FX116" s="86"/>
      <c r="FY116" s="86"/>
      <c r="FZ116" s="86"/>
      <c r="GA116" s="86"/>
      <c r="GB116" s="86"/>
      <c r="GC116" s="86"/>
      <c r="GD116" s="86"/>
      <c r="GE116" s="86"/>
      <c r="GF116" s="86"/>
      <c r="GG116" s="86"/>
      <c r="GH116" s="86"/>
      <c r="GI116" s="86"/>
      <c r="GJ116" s="86"/>
      <c r="GK116" s="86"/>
      <c r="GL116" s="86"/>
      <c r="GM116" s="86"/>
      <c r="GN116" s="86"/>
      <c r="GO116" s="86"/>
      <c r="GP116" s="86"/>
      <c r="GQ116" s="86"/>
      <c r="GR116" s="86"/>
      <c r="GS116" s="86"/>
      <c r="GT116" s="86"/>
      <c r="GU116" s="86"/>
      <c r="GV116" s="86"/>
      <c r="GW116" s="86"/>
      <c r="GX116" s="86"/>
      <c r="GY116" s="86"/>
      <c r="GZ116" s="86"/>
      <c r="HA116" s="86"/>
      <c r="HB116" s="86"/>
      <c r="HC116" s="86"/>
      <c r="HD116" s="86"/>
      <c r="HE116" s="86"/>
      <c r="HF116" s="86"/>
      <c r="HG116" s="86"/>
      <c r="HH116" s="86"/>
      <c r="HI116" s="86"/>
      <c r="HJ116" s="86"/>
      <c r="HK116" s="86"/>
      <c r="HL116" s="86"/>
      <c r="HM116" s="86"/>
      <c r="HN116" s="86"/>
      <c r="HO116" s="86"/>
      <c r="HP116" s="86"/>
      <c r="HQ116" s="86"/>
      <c r="HR116" s="86"/>
      <c r="HS116" s="86"/>
      <c r="HT116" s="86"/>
      <c r="HU116" s="86"/>
      <c r="HV116" s="86"/>
      <c r="HW116" s="86"/>
      <c r="HX116" s="86"/>
      <c r="HY116" s="86"/>
      <c r="HZ116" s="86"/>
      <c r="IA116" s="86"/>
      <c r="IB116" s="86"/>
      <c r="IC116" s="86"/>
      <c r="ID116" s="86"/>
      <c r="IE116" s="86"/>
      <c r="IF116" s="86"/>
      <c r="IG116" s="86"/>
      <c r="IH116" s="86"/>
      <c r="II116" s="86"/>
      <c r="IJ116" s="86"/>
      <c r="IK116" s="86"/>
      <c r="IL116" s="86"/>
      <c r="IM116" s="86"/>
      <c r="IN116" s="86"/>
      <c r="IO116" s="86"/>
      <c r="IP116" s="86"/>
      <c r="IQ116" s="86"/>
      <c r="IR116" s="86"/>
      <c r="IS116" s="86"/>
      <c r="IT116" s="86"/>
      <c r="IU116" s="86"/>
      <c r="IV116" s="86"/>
    </row>
    <row r="117" spans="1:256" s="82" customFormat="1" ht="45" x14ac:dyDescent="0.25">
      <c r="A117" s="75" t="s">
        <v>160</v>
      </c>
      <c r="B117" s="75" t="s">
        <v>161</v>
      </c>
      <c r="C117" s="76" t="s">
        <v>467</v>
      </c>
      <c r="D117" s="91">
        <v>354200</v>
      </c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  <c r="BV117" s="86"/>
      <c r="BW117" s="86"/>
      <c r="BX117" s="86"/>
      <c r="BY117" s="86"/>
      <c r="BZ117" s="86"/>
      <c r="CA117" s="86"/>
      <c r="CB117" s="86"/>
      <c r="CC117" s="86"/>
      <c r="CD117" s="86"/>
      <c r="CE117" s="86"/>
      <c r="CF117" s="86"/>
      <c r="CG117" s="86"/>
      <c r="CH117" s="86"/>
      <c r="CI117" s="86"/>
      <c r="CJ117" s="86"/>
      <c r="CK117" s="86"/>
      <c r="CL117" s="86"/>
      <c r="CM117" s="86"/>
      <c r="CN117" s="86"/>
      <c r="CO117" s="86"/>
      <c r="CP117" s="86"/>
      <c r="CQ117" s="86"/>
      <c r="CR117" s="86"/>
      <c r="CS117" s="86"/>
      <c r="CT117" s="86"/>
      <c r="CU117" s="86"/>
      <c r="CV117" s="86"/>
      <c r="CW117" s="86"/>
      <c r="CX117" s="86"/>
      <c r="CY117" s="86"/>
      <c r="CZ117" s="86"/>
      <c r="DA117" s="86"/>
      <c r="DB117" s="86"/>
      <c r="DC117" s="86"/>
      <c r="DD117" s="86"/>
      <c r="DE117" s="86"/>
      <c r="DF117" s="86"/>
      <c r="DG117" s="86"/>
      <c r="DH117" s="86"/>
      <c r="DI117" s="86"/>
      <c r="DJ117" s="86"/>
      <c r="DK117" s="86"/>
      <c r="DL117" s="86"/>
      <c r="DM117" s="86"/>
      <c r="DN117" s="86"/>
      <c r="DO117" s="86"/>
      <c r="DP117" s="86"/>
      <c r="DQ117" s="86"/>
      <c r="DR117" s="86"/>
      <c r="DS117" s="86"/>
      <c r="DT117" s="86"/>
      <c r="DU117" s="86"/>
      <c r="DV117" s="86"/>
      <c r="DW117" s="86"/>
      <c r="DX117" s="86"/>
      <c r="DY117" s="86"/>
      <c r="DZ117" s="86"/>
      <c r="EA117" s="86"/>
      <c r="EB117" s="86"/>
      <c r="EC117" s="86"/>
      <c r="ED117" s="86"/>
      <c r="EE117" s="86"/>
      <c r="EF117" s="86"/>
      <c r="EG117" s="86"/>
      <c r="EH117" s="86"/>
      <c r="EI117" s="86"/>
      <c r="EJ117" s="86"/>
      <c r="EK117" s="86"/>
      <c r="EL117" s="86"/>
      <c r="EM117" s="86"/>
      <c r="EN117" s="86"/>
      <c r="EO117" s="86"/>
      <c r="EP117" s="86"/>
      <c r="EQ117" s="86"/>
      <c r="ER117" s="86"/>
      <c r="ES117" s="86"/>
      <c r="ET117" s="86"/>
      <c r="EU117" s="86"/>
      <c r="EV117" s="86"/>
      <c r="EW117" s="86"/>
      <c r="EX117" s="86"/>
      <c r="EY117" s="86"/>
      <c r="EZ117" s="86"/>
      <c r="FA117" s="86"/>
      <c r="FB117" s="86"/>
      <c r="FC117" s="86"/>
      <c r="FD117" s="86"/>
      <c r="FE117" s="86"/>
      <c r="FF117" s="86"/>
      <c r="FG117" s="86"/>
      <c r="FH117" s="86"/>
      <c r="FI117" s="86"/>
      <c r="FJ117" s="86"/>
      <c r="FK117" s="86"/>
      <c r="FL117" s="86"/>
      <c r="FM117" s="86"/>
      <c r="FN117" s="86"/>
      <c r="FO117" s="86"/>
      <c r="FP117" s="86"/>
      <c r="FQ117" s="86"/>
      <c r="FR117" s="86"/>
      <c r="FS117" s="86"/>
      <c r="FT117" s="86"/>
      <c r="FU117" s="86"/>
      <c r="FV117" s="86"/>
      <c r="FW117" s="86"/>
      <c r="FX117" s="86"/>
      <c r="FY117" s="86"/>
      <c r="FZ117" s="86"/>
      <c r="GA117" s="86"/>
      <c r="GB117" s="86"/>
      <c r="GC117" s="86"/>
      <c r="GD117" s="86"/>
      <c r="GE117" s="86"/>
      <c r="GF117" s="86"/>
      <c r="GG117" s="86"/>
      <c r="GH117" s="86"/>
      <c r="GI117" s="86"/>
      <c r="GJ117" s="86"/>
      <c r="GK117" s="86"/>
      <c r="GL117" s="86"/>
      <c r="GM117" s="86"/>
      <c r="GN117" s="86"/>
      <c r="GO117" s="86"/>
      <c r="GP117" s="86"/>
      <c r="GQ117" s="86"/>
      <c r="GR117" s="86"/>
      <c r="GS117" s="86"/>
      <c r="GT117" s="86"/>
      <c r="GU117" s="86"/>
      <c r="GV117" s="86"/>
      <c r="GW117" s="86"/>
      <c r="GX117" s="86"/>
      <c r="GY117" s="86"/>
      <c r="GZ117" s="86"/>
      <c r="HA117" s="86"/>
      <c r="HB117" s="86"/>
      <c r="HC117" s="86"/>
      <c r="HD117" s="86"/>
      <c r="HE117" s="86"/>
      <c r="HF117" s="86"/>
      <c r="HG117" s="86"/>
      <c r="HH117" s="86"/>
      <c r="HI117" s="86"/>
      <c r="HJ117" s="86"/>
      <c r="HK117" s="86"/>
      <c r="HL117" s="86"/>
      <c r="HM117" s="86"/>
      <c r="HN117" s="86"/>
      <c r="HO117" s="86"/>
      <c r="HP117" s="86"/>
      <c r="HQ117" s="86"/>
      <c r="HR117" s="86"/>
      <c r="HS117" s="86"/>
      <c r="HT117" s="86"/>
      <c r="HU117" s="86"/>
      <c r="HV117" s="86"/>
      <c r="HW117" s="86"/>
      <c r="HX117" s="86"/>
      <c r="HY117" s="86"/>
      <c r="HZ117" s="86"/>
      <c r="IA117" s="86"/>
      <c r="IB117" s="86"/>
      <c r="IC117" s="86"/>
      <c r="ID117" s="86"/>
      <c r="IE117" s="86"/>
      <c r="IF117" s="86"/>
      <c r="IG117" s="86"/>
      <c r="IH117" s="86"/>
      <c r="II117" s="86"/>
      <c r="IJ117" s="86"/>
      <c r="IK117" s="86"/>
      <c r="IL117" s="86"/>
      <c r="IM117" s="86"/>
      <c r="IN117" s="86"/>
      <c r="IO117" s="86"/>
      <c r="IP117" s="86"/>
      <c r="IQ117" s="86"/>
      <c r="IR117" s="86"/>
      <c r="IS117" s="86"/>
      <c r="IT117" s="86"/>
      <c r="IU117" s="86"/>
      <c r="IV117" s="86"/>
    </row>
    <row r="118" spans="1:256" s="82" customFormat="1" ht="30" x14ac:dyDescent="0.25">
      <c r="A118" s="75" t="s">
        <v>16</v>
      </c>
      <c r="B118" s="75" t="s">
        <v>162</v>
      </c>
      <c r="C118" s="76" t="s">
        <v>466</v>
      </c>
      <c r="D118" s="91">
        <v>2615000</v>
      </c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  <c r="BV118" s="86"/>
      <c r="BW118" s="86"/>
      <c r="BX118" s="86"/>
      <c r="BY118" s="86"/>
      <c r="BZ118" s="86"/>
      <c r="CA118" s="86"/>
      <c r="CB118" s="86"/>
      <c r="CC118" s="86"/>
      <c r="CD118" s="86"/>
      <c r="CE118" s="86"/>
      <c r="CF118" s="86"/>
      <c r="CG118" s="86"/>
      <c r="CH118" s="86"/>
      <c r="CI118" s="86"/>
      <c r="CJ118" s="86"/>
      <c r="CK118" s="86"/>
      <c r="CL118" s="86"/>
      <c r="CM118" s="86"/>
      <c r="CN118" s="86"/>
      <c r="CO118" s="86"/>
      <c r="CP118" s="86"/>
      <c r="CQ118" s="86"/>
      <c r="CR118" s="86"/>
      <c r="CS118" s="86"/>
      <c r="CT118" s="86"/>
      <c r="CU118" s="86"/>
      <c r="CV118" s="86"/>
      <c r="CW118" s="86"/>
      <c r="CX118" s="86"/>
      <c r="CY118" s="86"/>
      <c r="CZ118" s="86"/>
      <c r="DA118" s="86"/>
      <c r="DB118" s="86"/>
      <c r="DC118" s="86"/>
      <c r="DD118" s="86"/>
      <c r="DE118" s="86"/>
      <c r="DF118" s="86"/>
      <c r="DG118" s="86"/>
      <c r="DH118" s="86"/>
      <c r="DI118" s="86"/>
      <c r="DJ118" s="86"/>
      <c r="DK118" s="86"/>
      <c r="DL118" s="86"/>
      <c r="DM118" s="86"/>
      <c r="DN118" s="86"/>
      <c r="DO118" s="86"/>
      <c r="DP118" s="86"/>
      <c r="DQ118" s="86"/>
      <c r="DR118" s="86"/>
      <c r="DS118" s="86"/>
      <c r="DT118" s="86"/>
      <c r="DU118" s="86"/>
      <c r="DV118" s="86"/>
      <c r="DW118" s="86"/>
      <c r="DX118" s="86"/>
      <c r="DY118" s="86"/>
      <c r="DZ118" s="86"/>
      <c r="EA118" s="86"/>
      <c r="EB118" s="86"/>
      <c r="EC118" s="86"/>
      <c r="ED118" s="86"/>
      <c r="EE118" s="86"/>
      <c r="EF118" s="86"/>
      <c r="EG118" s="86"/>
      <c r="EH118" s="86"/>
      <c r="EI118" s="86"/>
      <c r="EJ118" s="86"/>
      <c r="EK118" s="86"/>
      <c r="EL118" s="86"/>
      <c r="EM118" s="86"/>
      <c r="EN118" s="86"/>
      <c r="EO118" s="86"/>
      <c r="EP118" s="86"/>
      <c r="EQ118" s="86"/>
      <c r="ER118" s="86"/>
      <c r="ES118" s="86"/>
      <c r="ET118" s="86"/>
      <c r="EU118" s="86"/>
      <c r="EV118" s="86"/>
      <c r="EW118" s="86"/>
      <c r="EX118" s="86"/>
      <c r="EY118" s="86"/>
      <c r="EZ118" s="86"/>
      <c r="FA118" s="86"/>
      <c r="FB118" s="86"/>
      <c r="FC118" s="86"/>
      <c r="FD118" s="86"/>
      <c r="FE118" s="86"/>
      <c r="FF118" s="86"/>
      <c r="FG118" s="86"/>
      <c r="FH118" s="86"/>
      <c r="FI118" s="86"/>
      <c r="FJ118" s="86"/>
      <c r="FK118" s="86"/>
      <c r="FL118" s="86"/>
      <c r="FM118" s="86"/>
      <c r="FN118" s="86"/>
      <c r="FO118" s="86"/>
      <c r="FP118" s="86"/>
      <c r="FQ118" s="86"/>
      <c r="FR118" s="86"/>
      <c r="FS118" s="86"/>
      <c r="FT118" s="86"/>
      <c r="FU118" s="86"/>
      <c r="FV118" s="86"/>
      <c r="FW118" s="86"/>
      <c r="FX118" s="86"/>
      <c r="FY118" s="86"/>
      <c r="FZ118" s="86"/>
      <c r="GA118" s="86"/>
      <c r="GB118" s="86"/>
      <c r="GC118" s="86"/>
      <c r="GD118" s="86"/>
      <c r="GE118" s="86"/>
      <c r="GF118" s="86"/>
      <c r="GG118" s="86"/>
      <c r="GH118" s="86"/>
      <c r="GI118" s="86"/>
      <c r="GJ118" s="86"/>
      <c r="GK118" s="86"/>
      <c r="GL118" s="86"/>
      <c r="GM118" s="86"/>
      <c r="GN118" s="86"/>
      <c r="GO118" s="86"/>
      <c r="GP118" s="86"/>
      <c r="GQ118" s="86"/>
      <c r="GR118" s="86"/>
      <c r="GS118" s="86"/>
      <c r="GT118" s="86"/>
      <c r="GU118" s="86"/>
      <c r="GV118" s="86"/>
      <c r="GW118" s="86"/>
      <c r="GX118" s="86"/>
      <c r="GY118" s="86"/>
      <c r="GZ118" s="86"/>
      <c r="HA118" s="86"/>
      <c r="HB118" s="86"/>
      <c r="HC118" s="86"/>
      <c r="HD118" s="86"/>
      <c r="HE118" s="86"/>
      <c r="HF118" s="86"/>
      <c r="HG118" s="86"/>
      <c r="HH118" s="86"/>
      <c r="HI118" s="86"/>
      <c r="HJ118" s="86"/>
      <c r="HK118" s="86"/>
      <c r="HL118" s="86"/>
      <c r="HM118" s="86"/>
      <c r="HN118" s="86"/>
      <c r="HO118" s="86"/>
      <c r="HP118" s="86"/>
      <c r="HQ118" s="86"/>
      <c r="HR118" s="86"/>
      <c r="HS118" s="86"/>
      <c r="HT118" s="86"/>
      <c r="HU118" s="86"/>
      <c r="HV118" s="86"/>
      <c r="HW118" s="86"/>
      <c r="HX118" s="86"/>
      <c r="HY118" s="86"/>
      <c r="HZ118" s="86"/>
      <c r="IA118" s="86"/>
      <c r="IB118" s="86"/>
      <c r="IC118" s="86"/>
      <c r="ID118" s="86"/>
      <c r="IE118" s="86"/>
      <c r="IF118" s="86"/>
      <c r="IG118" s="86"/>
      <c r="IH118" s="86"/>
      <c r="II118" s="86"/>
      <c r="IJ118" s="86"/>
      <c r="IK118" s="86"/>
      <c r="IL118" s="86"/>
      <c r="IM118" s="86"/>
      <c r="IN118" s="86"/>
      <c r="IO118" s="86"/>
      <c r="IP118" s="86"/>
      <c r="IQ118" s="86"/>
      <c r="IR118" s="86"/>
      <c r="IS118" s="86"/>
      <c r="IT118" s="86"/>
      <c r="IU118" s="86"/>
      <c r="IV118" s="86"/>
    </row>
    <row r="119" spans="1:256" s="82" customFormat="1" ht="30" x14ac:dyDescent="0.25">
      <c r="A119" s="75" t="s">
        <v>13</v>
      </c>
      <c r="B119" s="75" t="s">
        <v>163</v>
      </c>
      <c r="C119" s="76" t="s">
        <v>465</v>
      </c>
      <c r="D119" s="91">
        <v>2400000</v>
      </c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  <c r="BV119" s="86"/>
      <c r="BW119" s="86"/>
      <c r="BX119" s="86"/>
      <c r="BY119" s="86"/>
      <c r="BZ119" s="86"/>
      <c r="CA119" s="86"/>
      <c r="CB119" s="86"/>
      <c r="CC119" s="86"/>
      <c r="CD119" s="86"/>
      <c r="CE119" s="86"/>
      <c r="CF119" s="86"/>
      <c r="CG119" s="86"/>
      <c r="CH119" s="86"/>
      <c r="CI119" s="86"/>
      <c r="CJ119" s="86"/>
      <c r="CK119" s="86"/>
      <c r="CL119" s="86"/>
      <c r="CM119" s="86"/>
      <c r="CN119" s="86"/>
      <c r="CO119" s="86"/>
      <c r="CP119" s="86"/>
      <c r="CQ119" s="86"/>
      <c r="CR119" s="86"/>
      <c r="CS119" s="86"/>
      <c r="CT119" s="86"/>
      <c r="CU119" s="86"/>
      <c r="CV119" s="86"/>
      <c r="CW119" s="86"/>
      <c r="CX119" s="86"/>
      <c r="CY119" s="86"/>
      <c r="CZ119" s="86"/>
      <c r="DA119" s="86"/>
      <c r="DB119" s="86"/>
      <c r="DC119" s="86"/>
      <c r="DD119" s="86"/>
      <c r="DE119" s="86"/>
      <c r="DF119" s="86"/>
      <c r="DG119" s="86"/>
      <c r="DH119" s="86"/>
      <c r="DI119" s="86"/>
      <c r="DJ119" s="86"/>
      <c r="DK119" s="86"/>
      <c r="DL119" s="86"/>
      <c r="DM119" s="86"/>
      <c r="DN119" s="86"/>
      <c r="DO119" s="86"/>
      <c r="DP119" s="86"/>
      <c r="DQ119" s="86"/>
      <c r="DR119" s="86"/>
      <c r="DS119" s="86"/>
      <c r="DT119" s="86"/>
      <c r="DU119" s="86"/>
      <c r="DV119" s="86"/>
      <c r="DW119" s="86"/>
      <c r="DX119" s="86"/>
      <c r="DY119" s="86"/>
      <c r="DZ119" s="86"/>
      <c r="EA119" s="86"/>
      <c r="EB119" s="86"/>
      <c r="EC119" s="86"/>
      <c r="ED119" s="86"/>
      <c r="EE119" s="86"/>
      <c r="EF119" s="86"/>
      <c r="EG119" s="86"/>
      <c r="EH119" s="86"/>
      <c r="EI119" s="86"/>
      <c r="EJ119" s="86"/>
      <c r="EK119" s="86"/>
      <c r="EL119" s="86"/>
      <c r="EM119" s="86"/>
      <c r="EN119" s="86"/>
      <c r="EO119" s="86"/>
      <c r="EP119" s="86"/>
      <c r="EQ119" s="86"/>
      <c r="ER119" s="86"/>
      <c r="ES119" s="86"/>
      <c r="ET119" s="86"/>
      <c r="EU119" s="86"/>
      <c r="EV119" s="86"/>
      <c r="EW119" s="86"/>
      <c r="EX119" s="86"/>
      <c r="EY119" s="86"/>
      <c r="EZ119" s="86"/>
      <c r="FA119" s="86"/>
      <c r="FB119" s="86"/>
      <c r="FC119" s="86"/>
      <c r="FD119" s="86"/>
      <c r="FE119" s="86"/>
      <c r="FF119" s="86"/>
      <c r="FG119" s="86"/>
      <c r="FH119" s="86"/>
      <c r="FI119" s="86"/>
      <c r="FJ119" s="86"/>
      <c r="FK119" s="86"/>
      <c r="FL119" s="86"/>
      <c r="FM119" s="86"/>
      <c r="FN119" s="86"/>
      <c r="FO119" s="86"/>
      <c r="FP119" s="86"/>
      <c r="FQ119" s="86"/>
      <c r="FR119" s="86"/>
      <c r="FS119" s="86"/>
      <c r="FT119" s="86"/>
      <c r="FU119" s="86"/>
      <c r="FV119" s="86"/>
      <c r="FW119" s="86"/>
      <c r="FX119" s="86"/>
      <c r="FY119" s="86"/>
      <c r="FZ119" s="86"/>
      <c r="GA119" s="86"/>
      <c r="GB119" s="86"/>
      <c r="GC119" s="86"/>
      <c r="GD119" s="86"/>
      <c r="GE119" s="86"/>
      <c r="GF119" s="86"/>
      <c r="GG119" s="86"/>
      <c r="GH119" s="86"/>
      <c r="GI119" s="86"/>
      <c r="GJ119" s="86"/>
      <c r="GK119" s="86"/>
      <c r="GL119" s="86"/>
      <c r="GM119" s="86"/>
      <c r="GN119" s="86"/>
      <c r="GO119" s="86"/>
      <c r="GP119" s="86"/>
      <c r="GQ119" s="86"/>
      <c r="GR119" s="86"/>
      <c r="GS119" s="86"/>
      <c r="GT119" s="86"/>
      <c r="GU119" s="86"/>
      <c r="GV119" s="86"/>
      <c r="GW119" s="86"/>
      <c r="GX119" s="86"/>
      <c r="GY119" s="86"/>
      <c r="GZ119" s="86"/>
      <c r="HA119" s="86"/>
      <c r="HB119" s="86"/>
      <c r="HC119" s="86"/>
      <c r="HD119" s="86"/>
      <c r="HE119" s="86"/>
      <c r="HF119" s="86"/>
      <c r="HG119" s="86"/>
      <c r="HH119" s="86"/>
      <c r="HI119" s="86"/>
      <c r="HJ119" s="86"/>
      <c r="HK119" s="86"/>
      <c r="HL119" s="86"/>
      <c r="HM119" s="86"/>
      <c r="HN119" s="86"/>
      <c r="HO119" s="86"/>
      <c r="HP119" s="86"/>
      <c r="HQ119" s="86"/>
      <c r="HR119" s="86"/>
      <c r="HS119" s="86"/>
      <c r="HT119" s="86"/>
      <c r="HU119" s="86"/>
      <c r="HV119" s="86"/>
      <c r="HW119" s="86"/>
      <c r="HX119" s="86"/>
      <c r="HY119" s="86"/>
      <c r="HZ119" s="86"/>
      <c r="IA119" s="86"/>
      <c r="IB119" s="86"/>
      <c r="IC119" s="86"/>
      <c r="ID119" s="86"/>
      <c r="IE119" s="86"/>
      <c r="IF119" s="86"/>
      <c r="IG119" s="86"/>
      <c r="IH119" s="86"/>
      <c r="II119" s="86"/>
      <c r="IJ119" s="86"/>
      <c r="IK119" s="86"/>
      <c r="IL119" s="86"/>
      <c r="IM119" s="86"/>
      <c r="IN119" s="86"/>
      <c r="IO119" s="86"/>
      <c r="IP119" s="86"/>
      <c r="IQ119" s="86"/>
      <c r="IR119" s="86"/>
      <c r="IS119" s="86"/>
      <c r="IT119" s="86"/>
      <c r="IU119" s="86"/>
      <c r="IV119" s="86"/>
    </row>
    <row r="120" spans="1:256" s="82" customFormat="1" ht="30" x14ac:dyDescent="0.25">
      <c r="A120" s="75" t="s">
        <v>13</v>
      </c>
      <c r="B120" s="75" t="s">
        <v>164</v>
      </c>
      <c r="C120" s="76" t="s">
        <v>464</v>
      </c>
      <c r="D120" s="91">
        <v>3400000</v>
      </c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  <c r="BV120" s="86"/>
      <c r="BW120" s="86"/>
      <c r="BX120" s="86"/>
      <c r="BY120" s="86"/>
      <c r="BZ120" s="86"/>
      <c r="CA120" s="86"/>
      <c r="CB120" s="86"/>
      <c r="CC120" s="86"/>
      <c r="CD120" s="86"/>
      <c r="CE120" s="86"/>
      <c r="CF120" s="86"/>
      <c r="CG120" s="86"/>
      <c r="CH120" s="86"/>
      <c r="CI120" s="86"/>
      <c r="CJ120" s="86"/>
      <c r="CK120" s="86"/>
      <c r="CL120" s="86"/>
      <c r="CM120" s="86"/>
      <c r="CN120" s="86"/>
      <c r="CO120" s="86"/>
      <c r="CP120" s="86"/>
      <c r="CQ120" s="86"/>
      <c r="CR120" s="86"/>
      <c r="CS120" s="86"/>
      <c r="CT120" s="86"/>
      <c r="CU120" s="86"/>
      <c r="CV120" s="86"/>
      <c r="CW120" s="86"/>
      <c r="CX120" s="86"/>
      <c r="CY120" s="86"/>
      <c r="CZ120" s="86"/>
      <c r="DA120" s="86"/>
      <c r="DB120" s="86"/>
      <c r="DC120" s="86"/>
      <c r="DD120" s="86"/>
      <c r="DE120" s="86"/>
      <c r="DF120" s="86"/>
      <c r="DG120" s="86"/>
      <c r="DH120" s="86"/>
      <c r="DI120" s="86"/>
      <c r="DJ120" s="86"/>
      <c r="DK120" s="86"/>
      <c r="DL120" s="86"/>
      <c r="DM120" s="86"/>
      <c r="DN120" s="86"/>
      <c r="DO120" s="86"/>
      <c r="DP120" s="86"/>
      <c r="DQ120" s="86"/>
      <c r="DR120" s="86"/>
      <c r="DS120" s="86"/>
      <c r="DT120" s="86"/>
      <c r="DU120" s="86"/>
      <c r="DV120" s="86"/>
      <c r="DW120" s="86"/>
      <c r="DX120" s="86"/>
      <c r="DY120" s="86"/>
      <c r="DZ120" s="86"/>
      <c r="EA120" s="86"/>
      <c r="EB120" s="86"/>
      <c r="EC120" s="86"/>
      <c r="ED120" s="86"/>
      <c r="EE120" s="86"/>
      <c r="EF120" s="86"/>
      <c r="EG120" s="86"/>
      <c r="EH120" s="86"/>
      <c r="EI120" s="86"/>
      <c r="EJ120" s="86"/>
      <c r="EK120" s="86"/>
      <c r="EL120" s="86"/>
      <c r="EM120" s="86"/>
      <c r="EN120" s="86"/>
      <c r="EO120" s="86"/>
      <c r="EP120" s="86"/>
      <c r="EQ120" s="86"/>
      <c r="ER120" s="86"/>
      <c r="ES120" s="86"/>
      <c r="ET120" s="86"/>
      <c r="EU120" s="86"/>
      <c r="EV120" s="86"/>
      <c r="EW120" s="86"/>
      <c r="EX120" s="86"/>
      <c r="EY120" s="86"/>
      <c r="EZ120" s="86"/>
      <c r="FA120" s="86"/>
      <c r="FB120" s="86"/>
      <c r="FC120" s="86"/>
      <c r="FD120" s="86"/>
      <c r="FE120" s="86"/>
      <c r="FF120" s="86"/>
      <c r="FG120" s="86"/>
      <c r="FH120" s="86"/>
      <c r="FI120" s="86"/>
      <c r="FJ120" s="86"/>
      <c r="FK120" s="86"/>
      <c r="FL120" s="86"/>
      <c r="FM120" s="86"/>
      <c r="FN120" s="86"/>
      <c r="FO120" s="86"/>
      <c r="FP120" s="86"/>
      <c r="FQ120" s="86"/>
      <c r="FR120" s="86"/>
      <c r="FS120" s="86"/>
      <c r="FT120" s="86"/>
      <c r="FU120" s="86"/>
      <c r="FV120" s="86"/>
      <c r="FW120" s="86"/>
      <c r="FX120" s="86"/>
      <c r="FY120" s="86"/>
      <c r="FZ120" s="86"/>
      <c r="GA120" s="86"/>
      <c r="GB120" s="86"/>
      <c r="GC120" s="86"/>
      <c r="GD120" s="86"/>
      <c r="GE120" s="86"/>
      <c r="GF120" s="86"/>
      <c r="GG120" s="86"/>
      <c r="GH120" s="86"/>
      <c r="GI120" s="86"/>
      <c r="GJ120" s="86"/>
      <c r="GK120" s="86"/>
      <c r="GL120" s="86"/>
      <c r="GM120" s="86"/>
      <c r="GN120" s="86"/>
      <c r="GO120" s="86"/>
      <c r="GP120" s="86"/>
      <c r="GQ120" s="86"/>
      <c r="GR120" s="86"/>
      <c r="GS120" s="86"/>
      <c r="GT120" s="86"/>
      <c r="GU120" s="86"/>
      <c r="GV120" s="86"/>
      <c r="GW120" s="86"/>
      <c r="GX120" s="86"/>
      <c r="GY120" s="86"/>
      <c r="GZ120" s="86"/>
      <c r="HA120" s="86"/>
      <c r="HB120" s="86"/>
      <c r="HC120" s="86"/>
      <c r="HD120" s="86"/>
      <c r="HE120" s="86"/>
      <c r="HF120" s="86"/>
      <c r="HG120" s="86"/>
      <c r="HH120" s="86"/>
      <c r="HI120" s="86"/>
      <c r="HJ120" s="86"/>
      <c r="HK120" s="86"/>
      <c r="HL120" s="86"/>
      <c r="HM120" s="86"/>
      <c r="HN120" s="86"/>
      <c r="HO120" s="86"/>
      <c r="HP120" s="86"/>
      <c r="HQ120" s="86"/>
      <c r="HR120" s="86"/>
      <c r="HS120" s="86"/>
      <c r="HT120" s="86"/>
      <c r="HU120" s="86"/>
      <c r="HV120" s="86"/>
      <c r="HW120" s="86"/>
      <c r="HX120" s="86"/>
      <c r="HY120" s="86"/>
      <c r="HZ120" s="86"/>
      <c r="IA120" s="86"/>
      <c r="IB120" s="86"/>
      <c r="IC120" s="86"/>
      <c r="ID120" s="86"/>
      <c r="IE120" s="86"/>
      <c r="IF120" s="86"/>
      <c r="IG120" s="86"/>
      <c r="IH120" s="86"/>
      <c r="II120" s="86"/>
      <c r="IJ120" s="86"/>
      <c r="IK120" s="86"/>
      <c r="IL120" s="86"/>
      <c r="IM120" s="86"/>
      <c r="IN120" s="86"/>
      <c r="IO120" s="86"/>
      <c r="IP120" s="86"/>
      <c r="IQ120" s="86"/>
      <c r="IR120" s="86"/>
      <c r="IS120" s="86"/>
      <c r="IT120" s="86"/>
      <c r="IU120" s="86"/>
      <c r="IV120" s="86"/>
    </row>
    <row r="121" spans="1:256" s="82" customFormat="1" ht="45" x14ac:dyDescent="0.25">
      <c r="A121" s="75" t="s">
        <v>13</v>
      </c>
      <c r="B121" s="75" t="s">
        <v>165</v>
      </c>
      <c r="C121" s="76" t="s">
        <v>463</v>
      </c>
      <c r="D121" s="91">
        <v>562500</v>
      </c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  <c r="BW121" s="86"/>
      <c r="BX121" s="86"/>
      <c r="BY121" s="86"/>
      <c r="BZ121" s="86"/>
      <c r="CA121" s="86"/>
      <c r="CB121" s="86"/>
      <c r="CC121" s="86"/>
      <c r="CD121" s="86"/>
      <c r="CE121" s="86"/>
      <c r="CF121" s="86"/>
      <c r="CG121" s="86"/>
      <c r="CH121" s="86"/>
      <c r="CI121" s="86"/>
      <c r="CJ121" s="86"/>
      <c r="CK121" s="86"/>
      <c r="CL121" s="86"/>
      <c r="CM121" s="86"/>
      <c r="CN121" s="86"/>
      <c r="CO121" s="86"/>
      <c r="CP121" s="86"/>
      <c r="CQ121" s="86"/>
      <c r="CR121" s="86"/>
      <c r="CS121" s="86"/>
      <c r="CT121" s="86"/>
      <c r="CU121" s="86"/>
      <c r="CV121" s="86"/>
      <c r="CW121" s="86"/>
      <c r="CX121" s="86"/>
      <c r="CY121" s="86"/>
      <c r="CZ121" s="86"/>
      <c r="DA121" s="86"/>
      <c r="DB121" s="86"/>
      <c r="DC121" s="86"/>
      <c r="DD121" s="86"/>
      <c r="DE121" s="86"/>
      <c r="DF121" s="86"/>
      <c r="DG121" s="86"/>
      <c r="DH121" s="86"/>
      <c r="DI121" s="86"/>
      <c r="DJ121" s="86"/>
      <c r="DK121" s="86"/>
      <c r="DL121" s="86"/>
      <c r="DM121" s="86"/>
      <c r="DN121" s="86"/>
      <c r="DO121" s="86"/>
      <c r="DP121" s="86"/>
      <c r="DQ121" s="86"/>
      <c r="DR121" s="86"/>
      <c r="DS121" s="86"/>
      <c r="DT121" s="86"/>
      <c r="DU121" s="86"/>
      <c r="DV121" s="86"/>
      <c r="DW121" s="86"/>
      <c r="DX121" s="86"/>
      <c r="DY121" s="86"/>
      <c r="DZ121" s="86"/>
      <c r="EA121" s="86"/>
      <c r="EB121" s="86"/>
      <c r="EC121" s="86"/>
      <c r="ED121" s="86"/>
      <c r="EE121" s="86"/>
      <c r="EF121" s="86"/>
      <c r="EG121" s="86"/>
      <c r="EH121" s="86"/>
      <c r="EI121" s="86"/>
      <c r="EJ121" s="86"/>
      <c r="EK121" s="86"/>
      <c r="EL121" s="86"/>
      <c r="EM121" s="86"/>
      <c r="EN121" s="86"/>
      <c r="EO121" s="86"/>
      <c r="EP121" s="86"/>
      <c r="EQ121" s="86"/>
      <c r="ER121" s="86"/>
      <c r="ES121" s="86"/>
      <c r="ET121" s="86"/>
      <c r="EU121" s="86"/>
      <c r="EV121" s="86"/>
      <c r="EW121" s="86"/>
      <c r="EX121" s="86"/>
      <c r="EY121" s="86"/>
      <c r="EZ121" s="86"/>
      <c r="FA121" s="86"/>
      <c r="FB121" s="86"/>
      <c r="FC121" s="86"/>
      <c r="FD121" s="86"/>
      <c r="FE121" s="86"/>
      <c r="FF121" s="86"/>
      <c r="FG121" s="86"/>
      <c r="FH121" s="86"/>
      <c r="FI121" s="86"/>
      <c r="FJ121" s="86"/>
      <c r="FK121" s="86"/>
      <c r="FL121" s="86"/>
      <c r="FM121" s="86"/>
      <c r="FN121" s="86"/>
      <c r="FO121" s="86"/>
      <c r="FP121" s="86"/>
      <c r="FQ121" s="86"/>
      <c r="FR121" s="86"/>
      <c r="FS121" s="86"/>
      <c r="FT121" s="86"/>
      <c r="FU121" s="86"/>
      <c r="FV121" s="86"/>
      <c r="FW121" s="86"/>
      <c r="FX121" s="86"/>
      <c r="FY121" s="86"/>
      <c r="FZ121" s="86"/>
      <c r="GA121" s="86"/>
      <c r="GB121" s="86"/>
      <c r="GC121" s="86"/>
      <c r="GD121" s="86"/>
      <c r="GE121" s="86"/>
      <c r="GF121" s="86"/>
      <c r="GG121" s="86"/>
      <c r="GH121" s="86"/>
      <c r="GI121" s="86"/>
      <c r="GJ121" s="86"/>
      <c r="GK121" s="86"/>
      <c r="GL121" s="86"/>
      <c r="GM121" s="86"/>
      <c r="GN121" s="86"/>
      <c r="GO121" s="86"/>
      <c r="GP121" s="86"/>
      <c r="GQ121" s="86"/>
      <c r="GR121" s="86"/>
      <c r="GS121" s="86"/>
      <c r="GT121" s="86"/>
      <c r="GU121" s="86"/>
      <c r="GV121" s="86"/>
      <c r="GW121" s="86"/>
      <c r="GX121" s="86"/>
      <c r="GY121" s="86"/>
      <c r="GZ121" s="86"/>
      <c r="HA121" s="86"/>
      <c r="HB121" s="86"/>
      <c r="HC121" s="86"/>
      <c r="HD121" s="86"/>
      <c r="HE121" s="86"/>
      <c r="HF121" s="86"/>
      <c r="HG121" s="86"/>
      <c r="HH121" s="86"/>
      <c r="HI121" s="86"/>
      <c r="HJ121" s="86"/>
      <c r="HK121" s="86"/>
      <c r="HL121" s="86"/>
      <c r="HM121" s="86"/>
      <c r="HN121" s="86"/>
      <c r="HO121" s="86"/>
      <c r="HP121" s="86"/>
      <c r="HQ121" s="86"/>
      <c r="HR121" s="86"/>
      <c r="HS121" s="86"/>
      <c r="HT121" s="86"/>
      <c r="HU121" s="86"/>
      <c r="HV121" s="86"/>
      <c r="HW121" s="86"/>
      <c r="HX121" s="86"/>
      <c r="HY121" s="86"/>
      <c r="HZ121" s="86"/>
      <c r="IA121" s="86"/>
      <c r="IB121" s="86"/>
      <c r="IC121" s="86"/>
      <c r="ID121" s="86"/>
      <c r="IE121" s="86"/>
      <c r="IF121" s="86"/>
      <c r="IG121" s="86"/>
      <c r="IH121" s="86"/>
      <c r="II121" s="86"/>
      <c r="IJ121" s="86"/>
      <c r="IK121" s="86"/>
      <c r="IL121" s="86"/>
      <c r="IM121" s="86"/>
      <c r="IN121" s="86"/>
      <c r="IO121" s="86"/>
      <c r="IP121" s="86"/>
      <c r="IQ121" s="86"/>
      <c r="IR121" s="86"/>
      <c r="IS121" s="86"/>
      <c r="IT121" s="86"/>
      <c r="IU121" s="86"/>
      <c r="IV121" s="86"/>
    </row>
    <row r="122" spans="1:256" s="82" customFormat="1" ht="15.75" x14ac:dyDescent="0.25">
      <c r="A122" s="75" t="s">
        <v>11</v>
      </c>
      <c r="B122" s="75" t="s">
        <v>166</v>
      </c>
      <c r="C122" s="76" t="s">
        <v>462</v>
      </c>
      <c r="D122" s="91">
        <v>174400</v>
      </c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  <c r="BV122" s="86"/>
      <c r="BW122" s="86"/>
      <c r="BX122" s="86"/>
      <c r="BY122" s="86"/>
      <c r="BZ122" s="86"/>
      <c r="CA122" s="86"/>
      <c r="CB122" s="86"/>
      <c r="CC122" s="86"/>
      <c r="CD122" s="86"/>
      <c r="CE122" s="86"/>
      <c r="CF122" s="86"/>
      <c r="CG122" s="86"/>
      <c r="CH122" s="86"/>
      <c r="CI122" s="86"/>
      <c r="CJ122" s="86"/>
      <c r="CK122" s="86"/>
      <c r="CL122" s="86"/>
      <c r="CM122" s="86"/>
      <c r="CN122" s="86"/>
      <c r="CO122" s="86"/>
      <c r="CP122" s="86"/>
      <c r="CQ122" s="86"/>
      <c r="CR122" s="86"/>
      <c r="CS122" s="86"/>
      <c r="CT122" s="86"/>
      <c r="CU122" s="86"/>
      <c r="CV122" s="86"/>
      <c r="CW122" s="86"/>
      <c r="CX122" s="86"/>
      <c r="CY122" s="86"/>
      <c r="CZ122" s="86"/>
      <c r="DA122" s="86"/>
      <c r="DB122" s="86"/>
      <c r="DC122" s="86"/>
      <c r="DD122" s="86"/>
      <c r="DE122" s="86"/>
      <c r="DF122" s="86"/>
      <c r="DG122" s="86"/>
      <c r="DH122" s="86"/>
      <c r="DI122" s="86"/>
      <c r="DJ122" s="86"/>
      <c r="DK122" s="86"/>
      <c r="DL122" s="86"/>
      <c r="DM122" s="86"/>
      <c r="DN122" s="86"/>
      <c r="DO122" s="86"/>
      <c r="DP122" s="86"/>
      <c r="DQ122" s="86"/>
      <c r="DR122" s="86"/>
      <c r="DS122" s="86"/>
      <c r="DT122" s="86"/>
      <c r="DU122" s="86"/>
      <c r="DV122" s="86"/>
      <c r="DW122" s="86"/>
      <c r="DX122" s="86"/>
      <c r="DY122" s="86"/>
      <c r="DZ122" s="86"/>
      <c r="EA122" s="86"/>
      <c r="EB122" s="86"/>
      <c r="EC122" s="86"/>
      <c r="ED122" s="86"/>
      <c r="EE122" s="86"/>
      <c r="EF122" s="86"/>
      <c r="EG122" s="86"/>
      <c r="EH122" s="86"/>
      <c r="EI122" s="86"/>
      <c r="EJ122" s="86"/>
      <c r="EK122" s="86"/>
      <c r="EL122" s="86"/>
      <c r="EM122" s="86"/>
      <c r="EN122" s="86"/>
      <c r="EO122" s="86"/>
      <c r="EP122" s="86"/>
      <c r="EQ122" s="86"/>
      <c r="ER122" s="86"/>
      <c r="ES122" s="86"/>
      <c r="ET122" s="86"/>
      <c r="EU122" s="86"/>
      <c r="EV122" s="86"/>
      <c r="EW122" s="86"/>
      <c r="EX122" s="86"/>
      <c r="EY122" s="86"/>
      <c r="EZ122" s="86"/>
      <c r="FA122" s="86"/>
      <c r="FB122" s="86"/>
      <c r="FC122" s="86"/>
      <c r="FD122" s="86"/>
      <c r="FE122" s="86"/>
      <c r="FF122" s="86"/>
      <c r="FG122" s="86"/>
      <c r="FH122" s="86"/>
      <c r="FI122" s="86"/>
      <c r="FJ122" s="86"/>
      <c r="FK122" s="86"/>
      <c r="FL122" s="86"/>
      <c r="FM122" s="86"/>
      <c r="FN122" s="86"/>
      <c r="FO122" s="86"/>
      <c r="FP122" s="86"/>
      <c r="FQ122" s="86"/>
      <c r="FR122" s="86"/>
      <c r="FS122" s="86"/>
      <c r="FT122" s="86"/>
      <c r="FU122" s="86"/>
      <c r="FV122" s="86"/>
      <c r="FW122" s="86"/>
      <c r="FX122" s="86"/>
      <c r="FY122" s="86"/>
      <c r="FZ122" s="86"/>
      <c r="GA122" s="86"/>
      <c r="GB122" s="86"/>
      <c r="GC122" s="86"/>
      <c r="GD122" s="86"/>
      <c r="GE122" s="86"/>
      <c r="GF122" s="86"/>
      <c r="GG122" s="86"/>
      <c r="GH122" s="86"/>
      <c r="GI122" s="86"/>
      <c r="GJ122" s="86"/>
      <c r="GK122" s="86"/>
      <c r="GL122" s="86"/>
      <c r="GM122" s="86"/>
      <c r="GN122" s="86"/>
      <c r="GO122" s="86"/>
      <c r="GP122" s="86"/>
      <c r="GQ122" s="86"/>
      <c r="GR122" s="86"/>
      <c r="GS122" s="86"/>
      <c r="GT122" s="86"/>
      <c r="GU122" s="86"/>
      <c r="GV122" s="86"/>
      <c r="GW122" s="86"/>
      <c r="GX122" s="86"/>
      <c r="GY122" s="86"/>
      <c r="GZ122" s="86"/>
      <c r="HA122" s="86"/>
      <c r="HB122" s="86"/>
      <c r="HC122" s="86"/>
      <c r="HD122" s="86"/>
      <c r="HE122" s="86"/>
      <c r="HF122" s="86"/>
      <c r="HG122" s="86"/>
      <c r="HH122" s="86"/>
      <c r="HI122" s="86"/>
      <c r="HJ122" s="86"/>
      <c r="HK122" s="86"/>
      <c r="HL122" s="86"/>
      <c r="HM122" s="86"/>
      <c r="HN122" s="86"/>
      <c r="HO122" s="86"/>
      <c r="HP122" s="86"/>
      <c r="HQ122" s="86"/>
      <c r="HR122" s="86"/>
      <c r="HS122" s="86"/>
      <c r="HT122" s="86"/>
      <c r="HU122" s="86"/>
      <c r="HV122" s="86"/>
      <c r="HW122" s="86"/>
      <c r="HX122" s="86"/>
      <c r="HY122" s="86"/>
      <c r="HZ122" s="86"/>
      <c r="IA122" s="86"/>
      <c r="IB122" s="86"/>
      <c r="IC122" s="86"/>
      <c r="ID122" s="86"/>
      <c r="IE122" s="86"/>
      <c r="IF122" s="86"/>
      <c r="IG122" s="86"/>
      <c r="IH122" s="86"/>
      <c r="II122" s="86"/>
      <c r="IJ122" s="86"/>
      <c r="IK122" s="86"/>
      <c r="IL122" s="86"/>
      <c r="IM122" s="86"/>
      <c r="IN122" s="86"/>
      <c r="IO122" s="86"/>
      <c r="IP122" s="86"/>
      <c r="IQ122" s="86"/>
      <c r="IR122" s="86"/>
      <c r="IS122" s="86"/>
      <c r="IT122" s="86"/>
      <c r="IU122" s="86"/>
      <c r="IV122" s="86"/>
    </row>
    <row r="123" spans="1:256" s="82" customFormat="1" ht="30" x14ac:dyDescent="0.25">
      <c r="A123" s="75" t="s">
        <v>11</v>
      </c>
      <c r="B123" s="75" t="s">
        <v>167</v>
      </c>
      <c r="C123" s="76" t="s">
        <v>461</v>
      </c>
      <c r="D123" s="91">
        <v>450000</v>
      </c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  <c r="BV123" s="86"/>
      <c r="BW123" s="86"/>
      <c r="BX123" s="86"/>
      <c r="BY123" s="86"/>
      <c r="BZ123" s="86"/>
      <c r="CA123" s="86"/>
      <c r="CB123" s="86"/>
      <c r="CC123" s="86"/>
      <c r="CD123" s="86"/>
      <c r="CE123" s="86"/>
      <c r="CF123" s="86"/>
      <c r="CG123" s="86"/>
      <c r="CH123" s="86"/>
      <c r="CI123" s="86"/>
      <c r="CJ123" s="86"/>
      <c r="CK123" s="86"/>
      <c r="CL123" s="86"/>
      <c r="CM123" s="86"/>
      <c r="CN123" s="86"/>
      <c r="CO123" s="86"/>
      <c r="CP123" s="86"/>
      <c r="CQ123" s="86"/>
      <c r="CR123" s="86"/>
      <c r="CS123" s="86"/>
      <c r="CT123" s="86"/>
      <c r="CU123" s="86"/>
      <c r="CV123" s="86"/>
      <c r="CW123" s="86"/>
      <c r="CX123" s="86"/>
      <c r="CY123" s="86"/>
      <c r="CZ123" s="86"/>
      <c r="DA123" s="86"/>
      <c r="DB123" s="86"/>
      <c r="DC123" s="86"/>
      <c r="DD123" s="86"/>
      <c r="DE123" s="86"/>
      <c r="DF123" s="86"/>
      <c r="DG123" s="86"/>
      <c r="DH123" s="86"/>
      <c r="DI123" s="86"/>
      <c r="DJ123" s="86"/>
      <c r="DK123" s="86"/>
      <c r="DL123" s="86"/>
      <c r="DM123" s="86"/>
      <c r="DN123" s="86"/>
      <c r="DO123" s="86"/>
      <c r="DP123" s="86"/>
      <c r="DQ123" s="86"/>
      <c r="DR123" s="86"/>
      <c r="DS123" s="86"/>
      <c r="DT123" s="86"/>
      <c r="DU123" s="86"/>
      <c r="DV123" s="86"/>
      <c r="DW123" s="86"/>
      <c r="DX123" s="86"/>
      <c r="DY123" s="86"/>
      <c r="DZ123" s="86"/>
      <c r="EA123" s="86"/>
      <c r="EB123" s="86"/>
      <c r="EC123" s="86"/>
      <c r="ED123" s="86"/>
      <c r="EE123" s="86"/>
      <c r="EF123" s="86"/>
      <c r="EG123" s="86"/>
      <c r="EH123" s="86"/>
      <c r="EI123" s="86"/>
      <c r="EJ123" s="86"/>
      <c r="EK123" s="86"/>
      <c r="EL123" s="86"/>
      <c r="EM123" s="86"/>
      <c r="EN123" s="86"/>
      <c r="EO123" s="86"/>
      <c r="EP123" s="86"/>
      <c r="EQ123" s="86"/>
      <c r="ER123" s="86"/>
      <c r="ES123" s="86"/>
      <c r="ET123" s="86"/>
      <c r="EU123" s="86"/>
      <c r="EV123" s="86"/>
      <c r="EW123" s="86"/>
      <c r="EX123" s="86"/>
      <c r="EY123" s="86"/>
      <c r="EZ123" s="86"/>
      <c r="FA123" s="86"/>
      <c r="FB123" s="86"/>
      <c r="FC123" s="86"/>
      <c r="FD123" s="86"/>
      <c r="FE123" s="86"/>
      <c r="FF123" s="86"/>
      <c r="FG123" s="86"/>
      <c r="FH123" s="86"/>
      <c r="FI123" s="86"/>
      <c r="FJ123" s="86"/>
      <c r="FK123" s="86"/>
      <c r="FL123" s="86"/>
      <c r="FM123" s="86"/>
      <c r="FN123" s="86"/>
      <c r="FO123" s="86"/>
      <c r="FP123" s="86"/>
      <c r="FQ123" s="86"/>
      <c r="FR123" s="86"/>
      <c r="FS123" s="86"/>
      <c r="FT123" s="86"/>
      <c r="FU123" s="86"/>
      <c r="FV123" s="86"/>
      <c r="FW123" s="86"/>
      <c r="FX123" s="86"/>
      <c r="FY123" s="86"/>
      <c r="FZ123" s="86"/>
      <c r="GA123" s="86"/>
      <c r="GB123" s="86"/>
      <c r="GC123" s="86"/>
      <c r="GD123" s="86"/>
      <c r="GE123" s="86"/>
      <c r="GF123" s="86"/>
      <c r="GG123" s="86"/>
      <c r="GH123" s="86"/>
      <c r="GI123" s="86"/>
      <c r="GJ123" s="86"/>
      <c r="GK123" s="86"/>
      <c r="GL123" s="86"/>
      <c r="GM123" s="86"/>
      <c r="GN123" s="86"/>
      <c r="GO123" s="86"/>
      <c r="GP123" s="86"/>
      <c r="GQ123" s="86"/>
      <c r="GR123" s="86"/>
      <c r="GS123" s="86"/>
      <c r="GT123" s="86"/>
      <c r="GU123" s="86"/>
      <c r="GV123" s="86"/>
      <c r="GW123" s="86"/>
      <c r="GX123" s="86"/>
      <c r="GY123" s="86"/>
      <c r="GZ123" s="86"/>
      <c r="HA123" s="86"/>
      <c r="HB123" s="86"/>
      <c r="HC123" s="86"/>
      <c r="HD123" s="86"/>
      <c r="HE123" s="86"/>
      <c r="HF123" s="86"/>
      <c r="HG123" s="86"/>
      <c r="HH123" s="86"/>
      <c r="HI123" s="86"/>
      <c r="HJ123" s="86"/>
      <c r="HK123" s="86"/>
      <c r="HL123" s="86"/>
      <c r="HM123" s="86"/>
      <c r="HN123" s="86"/>
      <c r="HO123" s="86"/>
      <c r="HP123" s="86"/>
      <c r="HQ123" s="86"/>
      <c r="HR123" s="86"/>
      <c r="HS123" s="86"/>
      <c r="HT123" s="86"/>
      <c r="HU123" s="86"/>
      <c r="HV123" s="86"/>
      <c r="HW123" s="86"/>
      <c r="HX123" s="86"/>
      <c r="HY123" s="86"/>
      <c r="HZ123" s="86"/>
      <c r="IA123" s="86"/>
      <c r="IB123" s="86"/>
      <c r="IC123" s="86"/>
      <c r="ID123" s="86"/>
      <c r="IE123" s="86"/>
      <c r="IF123" s="86"/>
      <c r="IG123" s="86"/>
      <c r="IH123" s="86"/>
      <c r="II123" s="86"/>
      <c r="IJ123" s="86"/>
      <c r="IK123" s="86"/>
      <c r="IL123" s="86"/>
      <c r="IM123" s="86"/>
      <c r="IN123" s="86"/>
      <c r="IO123" s="86"/>
      <c r="IP123" s="86"/>
      <c r="IQ123" s="86"/>
      <c r="IR123" s="86"/>
      <c r="IS123" s="86"/>
      <c r="IT123" s="86"/>
      <c r="IU123" s="86"/>
      <c r="IV123" s="86"/>
    </row>
    <row r="124" spans="1:256" s="82" customFormat="1" ht="15.75" x14ac:dyDescent="0.25">
      <c r="A124" s="75" t="s">
        <v>10</v>
      </c>
      <c r="B124" s="75" t="s">
        <v>168</v>
      </c>
      <c r="C124" s="76" t="s">
        <v>460</v>
      </c>
      <c r="D124" s="91">
        <v>44400</v>
      </c>
    </row>
    <row r="125" spans="1:256" s="82" customFormat="1" ht="30" x14ac:dyDescent="0.25">
      <c r="A125" s="75" t="s">
        <v>10</v>
      </c>
      <c r="B125" s="75" t="s">
        <v>169</v>
      </c>
      <c r="C125" s="76" t="s">
        <v>459</v>
      </c>
      <c r="D125" s="91">
        <v>2000000</v>
      </c>
    </row>
    <row r="126" spans="1:256" s="82" customFormat="1" ht="21" customHeight="1" x14ac:dyDescent="0.25">
      <c r="A126" s="75" t="s">
        <v>9</v>
      </c>
      <c r="B126" s="75" t="s">
        <v>170</v>
      </c>
      <c r="C126" s="76" t="s">
        <v>458</v>
      </c>
      <c r="D126" s="91">
        <v>3000000</v>
      </c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  <c r="BM126" s="92"/>
      <c r="BN126" s="92"/>
      <c r="BO126" s="92"/>
      <c r="BP126" s="92"/>
      <c r="BQ126" s="92"/>
      <c r="BR126" s="92"/>
      <c r="BS126" s="92"/>
      <c r="BT126" s="92"/>
      <c r="BU126" s="92"/>
      <c r="BV126" s="92"/>
      <c r="BW126" s="92"/>
      <c r="BX126" s="92"/>
      <c r="BY126" s="92"/>
      <c r="BZ126" s="92"/>
      <c r="CA126" s="92"/>
      <c r="CB126" s="92"/>
      <c r="CC126" s="92"/>
      <c r="CD126" s="92"/>
      <c r="CE126" s="92"/>
      <c r="CF126" s="92"/>
      <c r="CG126" s="92"/>
      <c r="CH126" s="92"/>
      <c r="CI126" s="92"/>
      <c r="CJ126" s="92"/>
      <c r="CK126" s="92"/>
      <c r="CL126" s="92"/>
      <c r="CM126" s="92"/>
      <c r="CN126" s="92"/>
      <c r="CO126" s="92"/>
      <c r="CP126" s="92"/>
      <c r="CQ126" s="92"/>
      <c r="CR126" s="92"/>
      <c r="CS126" s="92"/>
      <c r="CT126" s="92"/>
      <c r="CU126" s="92"/>
      <c r="CV126" s="92"/>
      <c r="CW126" s="92"/>
      <c r="CX126" s="92"/>
      <c r="CY126" s="92"/>
      <c r="CZ126" s="92"/>
      <c r="DA126" s="92"/>
      <c r="DB126" s="92"/>
      <c r="DC126" s="92"/>
      <c r="DD126" s="92"/>
      <c r="DE126" s="92"/>
      <c r="DF126" s="92"/>
      <c r="DG126" s="92"/>
      <c r="DH126" s="92"/>
      <c r="DI126" s="92"/>
      <c r="DJ126" s="92"/>
      <c r="DK126" s="92"/>
      <c r="DL126" s="92"/>
      <c r="DM126" s="92"/>
      <c r="DN126" s="92"/>
      <c r="DO126" s="92"/>
      <c r="DP126" s="92"/>
      <c r="DQ126" s="92"/>
      <c r="DR126" s="92"/>
      <c r="DS126" s="92"/>
      <c r="DT126" s="92"/>
      <c r="DU126" s="92"/>
      <c r="DV126" s="92"/>
      <c r="DW126" s="92"/>
      <c r="DX126" s="92"/>
      <c r="DY126" s="92"/>
      <c r="DZ126" s="92"/>
      <c r="EA126" s="92"/>
      <c r="EB126" s="92"/>
      <c r="EC126" s="92"/>
      <c r="ED126" s="92"/>
      <c r="EE126" s="92"/>
      <c r="EF126" s="92"/>
      <c r="EG126" s="92"/>
      <c r="EH126" s="92"/>
      <c r="EI126" s="92"/>
      <c r="EJ126" s="92"/>
      <c r="EK126" s="92"/>
      <c r="EL126" s="92"/>
      <c r="EM126" s="92"/>
      <c r="EN126" s="92"/>
      <c r="EO126" s="92"/>
      <c r="EP126" s="92"/>
      <c r="EQ126" s="92"/>
      <c r="ER126" s="92"/>
      <c r="ES126" s="92"/>
      <c r="ET126" s="92"/>
      <c r="EU126" s="92"/>
      <c r="EV126" s="92"/>
      <c r="EW126" s="92"/>
      <c r="EX126" s="92"/>
      <c r="EY126" s="92"/>
      <c r="EZ126" s="92"/>
      <c r="FA126" s="92"/>
      <c r="FB126" s="92"/>
      <c r="FC126" s="92"/>
      <c r="FD126" s="92"/>
      <c r="FE126" s="92"/>
      <c r="FF126" s="92"/>
      <c r="FG126" s="92"/>
      <c r="FH126" s="92"/>
      <c r="FI126" s="92"/>
      <c r="FJ126" s="92"/>
      <c r="FK126" s="92"/>
      <c r="FL126" s="92"/>
      <c r="FM126" s="92"/>
      <c r="FN126" s="92"/>
      <c r="FO126" s="92"/>
      <c r="FP126" s="92"/>
      <c r="FQ126" s="92"/>
      <c r="FR126" s="92"/>
      <c r="FS126" s="92"/>
      <c r="FT126" s="92"/>
      <c r="FU126" s="92"/>
      <c r="FV126" s="92"/>
      <c r="FW126" s="92"/>
      <c r="FX126" s="92"/>
      <c r="FY126" s="92"/>
      <c r="FZ126" s="92"/>
      <c r="GA126" s="92"/>
      <c r="GB126" s="92"/>
      <c r="GC126" s="92"/>
      <c r="GD126" s="92"/>
      <c r="GE126" s="92"/>
      <c r="GF126" s="92"/>
      <c r="GG126" s="92"/>
      <c r="GH126" s="92"/>
      <c r="GI126" s="92"/>
      <c r="GJ126" s="92"/>
      <c r="GK126" s="92"/>
      <c r="GL126" s="92"/>
      <c r="GM126" s="92"/>
      <c r="GN126" s="92"/>
      <c r="GO126" s="92"/>
      <c r="GP126" s="92"/>
      <c r="GQ126" s="92"/>
      <c r="GR126" s="92"/>
      <c r="GS126" s="92"/>
      <c r="GT126" s="92"/>
      <c r="GU126" s="92"/>
      <c r="GV126" s="92"/>
      <c r="GW126" s="92"/>
      <c r="GX126" s="92"/>
      <c r="GY126" s="92"/>
      <c r="GZ126" s="92"/>
      <c r="HA126" s="92"/>
      <c r="HB126" s="92"/>
      <c r="HC126" s="92"/>
      <c r="HD126" s="92"/>
      <c r="HE126" s="92"/>
      <c r="HF126" s="92"/>
      <c r="HG126" s="92"/>
      <c r="HH126" s="92"/>
      <c r="HI126" s="92"/>
      <c r="HJ126" s="92"/>
      <c r="HK126" s="92"/>
      <c r="HL126" s="92"/>
      <c r="HM126" s="92"/>
      <c r="HN126" s="92"/>
      <c r="HO126" s="92"/>
      <c r="HP126" s="92"/>
      <c r="HQ126" s="92"/>
      <c r="HR126" s="92"/>
      <c r="HS126" s="92"/>
      <c r="HT126" s="92"/>
      <c r="HU126" s="92"/>
      <c r="HV126" s="92"/>
      <c r="HW126" s="92"/>
      <c r="HX126" s="92"/>
      <c r="HY126" s="92"/>
      <c r="HZ126" s="92"/>
      <c r="IA126" s="92"/>
      <c r="IB126" s="92"/>
      <c r="IC126" s="92"/>
      <c r="ID126" s="92"/>
      <c r="IE126" s="92"/>
      <c r="IF126" s="92"/>
      <c r="IG126" s="92"/>
      <c r="IH126" s="92"/>
      <c r="II126" s="92"/>
      <c r="IJ126" s="92"/>
      <c r="IK126" s="92"/>
      <c r="IL126" s="92"/>
      <c r="IM126" s="92"/>
      <c r="IN126" s="92"/>
      <c r="IO126" s="92"/>
      <c r="IP126" s="92"/>
      <c r="IQ126" s="92"/>
      <c r="IR126" s="92"/>
      <c r="IS126" s="92"/>
      <c r="IT126" s="92"/>
      <c r="IU126" s="92"/>
      <c r="IV126" s="92"/>
    </row>
    <row r="127" spans="1:256" s="82" customFormat="1" ht="30" x14ac:dyDescent="0.25">
      <c r="A127" s="75" t="s">
        <v>9</v>
      </c>
      <c r="B127" s="75" t="s">
        <v>171</v>
      </c>
      <c r="C127" s="76" t="s">
        <v>457</v>
      </c>
      <c r="D127" s="91">
        <v>5000000</v>
      </c>
    </row>
    <row r="128" spans="1:256" s="83" customFormat="1" ht="30" x14ac:dyDescent="0.25">
      <c r="A128" s="75" t="s">
        <v>28</v>
      </c>
      <c r="B128" s="75" t="s">
        <v>172</v>
      </c>
      <c r="C128" s="76" t="s">
        <v>456</v>
      </c>
      <c r="D128" s="91">
        <v>400000</v>
      </c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/>
      <c r="BT128" s="82"/>
      <c r="BU128" s="82"/>
      <c r="BV128" s="82"/>
      <c r="BW128" s="82"/>
      <c r="BX128" s="82"/>
      <c r="BY128" s="82"/>
      <c r="BZ128" s="82"/>
      <c r="CA128" s="82"/>
      <c r="CB128" s="82"/>
      <c r="CC128" s="82"/>
      <c r="CD128" s="82"/>
      <c r="CE128" s="82"/>
      <c r="CF128" s="82"/>
      <c r="CG128" s="82"/>
      <c r="CH128" s="82"/>
      <c r="CI128" s="82"/>
      <c r="CJ128" s="82"/>
      <c r="CK128" s="82"/>
      <c r="CL128" s="82"/>
      <c r="CM128" s="82"/>
      <c r="CN128" s="82"/>
      <c r="CO128" s="82"/>
      <c r="CP128" s="82"/>
      <c r="CQ128" s="82"/>
      <c r="CR128" s="82"/>
      <c r="CS128" s="82"/>
      <c r="CT128" s="82"/>
      <c r="CU128" s="82"/>
      <c r="CV128" s="82"/>
      <c r="CW128" s="82"/>
      <c r="CX128" s="82"/>
      <c r="CY128" s="82"/>
      <c r="CZ128" s="82"/>
      <c r="DA128" s="82"/>
      <c r="DB128" s="82"/>
      <c r="DC128" s="82"/>
      <c r="DD128" s="82"/>
      <c r="DE128" s="82"/>
      <c r="DF128" s="82"/>
      <c r="DG128" s="82"/>
      <c r="DH128" s="82"/>
      <c r="DI128" s="82"/>
      <c r="DJ128" s="82"/>
      <c r="DK128" s="82"/>
      <c r="DL128" s="82"/>
      <c r="DM128" s="82"/>
      <c r="DN128" s="82"/>
      <c r="DO128" s="82"/>
      <c r="DP128" s="82"/>
      <c r="DQ128" s="82"/>
      <c r="DR128" s="82"/>
      <c r="DS128" s="82"/>
      <c r="DT128" s="82"/>
      <c r="DU128" s="82"/>
      <c r="DV128" s="82"/>
      <c r="DW128" s="82"/>
      <c r="DX128" s="82"/>
      <c r="DY128" s="82"/>
      <c r="DZ128" s="82"/>
      <c r="EA128" s="82"/>
      <c r="EB128" s="82"/>
      <c r="EC128" s="82"/>
      <c r="ED128" s="82"/>
      <c r="EE128" s="82"/>
      <c r="EF128" s="82"/>
      <c r="EG128" s="82"/>
      <c r="EH128" s="82"/>
      <c r="EI128" s="82"/>
      <c r="EJ128" s="82"/>
      <c r="EK128" s="82"/>
      <c r="EL128" s="82"/>
      <c r="EM128" s="82"/>
      <c r="EN128" s="82"/>
      <c r="EO128" s="82"/>
      <c r="EP128" s="82"/>
      <c r="EQ128" s="82"/>
      <c r="ER128" s="82"/>
      <c r="ES128" s="82"/>
      <c r="ET128" s="82"/>
      <c r="EU128" s="82"/>
      <c r="EV128" s="82"/>
      <c r="EW128" s="82"/>
      <c r="EX128" s="82"/>
      <c r="EY128" s="82"/>
      <c r="EZ128" s="82"/>
      <c r="FA128" s="82"/>
      <c r="FB128" s="82"/>
      <c r="FC128" s="82"/>
      <c r="FD128" s="82"/>
      <c r="FE128" s="82"/>
      <c r="FF128" s="82"/>
      <c r="FG128" s="82"/>
      <c r="FH128" s="82"/>
      <c r="FI128" s="82"/>
      <c r="FJ128" s="82"/>
      <c r="FK128" s="82"/>
      <c r="FL128" s="82"/>
      <c r="FM128" s="82"/>
      <c r="FN128" s="82"/>
      <c r="FO128" s="82"/>
      <c r="FP128" s="82"/>
      <c r="FQ128" s="82"/>
      <c r="FR128" s="82"/>
      <c r="FS128" s="82"/>
      <c r="FT128" s="82"/>
      <c r="FU128" s="82"/>
      <c r="FV128" s="82"/>
      <c r="FW128" s="82"/>
      <c r="FX128" s="82"/>
      <c r="FY128" s="82"/>
      <c r="FZ128" s="82"/>
      <c r="GA128" s="82"/>
      <c r="GB128" s="82"/>
      <c r="GC128" s="82"/>
      <c r="GD128" s="82"/>
      <c r="GE128" s="82"/>
      <c r="GF128" s="82"/>
      <c r="GG128" s="82"/>
      <c r="GH128" s="82"/>
      <c r="GI128" s="82"/>
      <c r="GJ128" s="82"/>
      <c r="GK128" s="82"/>
      <c r="GL128" s="82"/>
      <c r="GM128" s="82"/>
      <c r="GN128" s="82"/>
      <c r="GO128" s="82"/>
      <c r="GP128" s="82"/>
      <c r="GQ128" s="82"/>
      <c r="GR128" s="82"/>
      <c r="GS128" s="82"/>
      <c r="GT128" s="82"/>
      <c r="GU128" s="82"/>
      <c r="GV128" s="82"/>
      <c r="GW128" s="82"/>
      <c r="GX128" s="82"/>
      <c r="GY128" s="82"/>
      <c r="GZ128" s="82"/>
      <c r="HA128" s="82"/>
      <c r="HB128" s="82"/>
      <c r="HC128" s="82"/>
      <c r="HD128" s="82"/>
      <c r="HE128" s="82"/>
      <c r="HF128" s="82"/>
      <c r="HG128" s="82"/>
      <c r="HH128" s="82"/>
      <c r="HI128" s="82"/>
      <c r="HJ128" s="82"/>
      <c r="HK128" s="82"/>
      <c r="HL128" s="82"/>
      <c r="HM128" s="82"/>
      <c r="HN128" s="82"/>
      <c r="HO128" s="82"/>
      <c r="HP128" s="82"/>
      <c r="HQ128" s="82"/>
      <c r="HR128" s="82"/>
      <c r="HS128" s="82"/>
      <c r="HT128" s="82"/>
      <c r="HU128" s="82"/>
      <c r="HV128" s="82"/>
      <c r="HW128" s="82"/>
      <c r="HX128" s="82"/>
      <c r="HY128" s="82"/>
      <c r="HZ128" s="82"/>
      <c r="IA128" s="82"/>
      <c r="IB128" s="82"/>
      <c r="IC128" s="82"/>
      <c r="ID128" s="82"/>
      <c r="IE128" s="82"/>
      <c r="IF128" s="82"/>
      <c r="IG128" s="82"/>
      <c r="IH128" s="82"/>
      <c r="II128" s="82"/>
      <c r="IJ128" s="82"/>
      <c r="IK128" s="82"/>
      <c r="IL128" s="82"/>
      <c r="IM128" s="82"/>
      <c r="IN128" s="82"/>
      <c r="IO128" s="82"/>
      <c r="IP128" s="82"/>
      <c r="IQ128" s="82"/>
      <c r="IR128" s="82"/>
      <c r="IS128" s="82"/>
      <c r="IT128" s="82"/>
      <c r="IU128" s="82"/>
      <c r="IV128" s="82"/>
    </row>
    <row r="129" spans="1:256" s="93" customFormat="1" ht="30" x14ac:dyDescent="0.25">
      <c r="A129" s="75" t="s">
        <v>0</v>
      </c>
      <c r="B129" s="75" t="s">
        <v>173</v>
      </c>
      <c r="C129" s="76" t="s">
        <v>455</v>
      </c>
      <c r="D129" s="91">
        <v>1812500</v>
      </c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BY129" s="82"/>
      <c r="BZ129" s="82"/>
      <c r="CA129" s="82"/>
      <c r="CB129" s="82"/>
      <c r="CC129" s="82"/>
      <c r="CD129" s="82"/>
      <c r="CE129" s="82"/>
      <c r="CF129" s="82"/>
      <c r="CG129" s="82"/>
      <c r="CH129" s="82"/>
      <c r="CI129" s="82"/>
      <c r="CJ129" s="82"/>
      <c r="CK129" s="82"/>
      <c r="CL129" s="82"/>
      <c r="CM129" s="82"/>
      <c r="CN129" s="82"/>
      <c r="CO129" s="82"/>
      <c r="CP129" s="82"/>
      <c r="CQ129" s="82"/>
      <c r="CR129" s="82"/>
      <c r="CS129" s="82"/>
      <c r="CT129" s="82"/>
      <c r="CU129" s="82"/>
      <c r="CV129" s="82"/>
      <c r="CW129" s="82"/>
      <c r="CX129" s="82"/>
      <c r="CY129" s="82"/>
      <c r="CZ129" s="82"/>
      <c r="DA129" s="82"/>
      <c r="DB129" s="82"/>
      <c r="DC129" s="82"/>
      <c r="DD129" s="82"/>
      <c r="DE129" s="82"/>
      <c r="DF129" s="82"/>
      <c r="DG129" s="82"/>
      <c r="DH129" s="82"/>
      <c r="DI129" s="82"/>
      <c r="DJ129" s="82"/>
      <c r="DK129" s="82"/>
      <c r="DL129" s="82"/>
      <c r="DM129" s="82"/>
      <c r="DN129" s="82"/>
      <c r="DO129" s="82"/>
      <c r="DP129" s="82"/>
      <c r="DQ129" s="82"/>
      <c r="DR129" s="82"/>
      <c r="DS129" s="82"/>
      <c r="DT129" s="82"/>
      <c r="DU129" s="82"/>
      <c r="DV129" s="82"/>
      <c r="DW129" s="82"/>
      <c r="DX129" s="82"/>
      <c r="DY129" s="82"/>
      <c r="DZ129" s="82"/>
      <c r="EA129" s="82"/>
      <c r="EB129" s="82"/>
      <c r="EC129" s="82"/>
      <c r="ED129" s="82"/>
      <c r="EE129" s="82"/>
      <c r="EF129" s="82"/>
      <c r="EG129" s="82"/>
      <c r="EH129" s="82"/>
      <c r="EI129" s="82"/>
      <c r="EJ129" s="82"/>
      <c r="EK129" s="82"/>
      <c r="EL129" s="82"/>
      <c r="EM129" s="82"/>
      <c r="EN129" s="82"/>
      <c r="EO129" s="82"/>
      <c r="EP129" s="82"/>
      <c r="EQ129" s="82"/>
      <c r="ER129" s="82"/>
      <c r="ES129" s="82"/>
      <c r="ET129" s="82"/>
      <c r="EU129" s="82"/>
      <c r="EV129" s="82"/>
      <c r="EW129" s="82"/>
      <c r="EX129" s="82"/>
      <c r="EY129" s="82"/>
      <c r="EZ129" s="82"/>
      <c r="FA129" s="82"/>
      <c r="FB129" s="82"/>
      <c r="FC129" s="82"/>
      <c r="FD129" s="82"/>
      <c r="FE129" s="82"/>
      <c r="FF129" s="82"/>
      <c r="FG129" s="82"/>
      <c r="FH129" s="82"/>
      <c r="FI129" s="82"/>
      <c r="FJ129" s="82"/>
      <c r="FK129" s="82"/>
      <c r="FL129" s="82"/>
      <c r="FM129" s="82"/>
      <c r="FN129" s="82"/>
      <c r="FO129" s="82"/>
      <c r="FP129" s="82"/>
      <c r="FQ129" s="82"/>
      <c r="FR129" s="82"/>
      <c r="FS129" s="82"/>
      <c r="FT129" s="82"/>
      <c r="FU129" s="82"/>
      <c r="FV129" s="82"/>
      <c r="FW129" s="82"/>
      <c r="FX129" s="82"/>
      <c r="FY129" s="82"/>
      <c r="FZ129" s="82"/>
      <c r="GA129" s="82"/>
      <c r="GB129" s="82"/>
      <c r="GC129" s="82"/>
      <c r="GD129" s="82"/>
      <c r="GE129" s="82"/>
      <c r="GF129" s="82"/>
      <c r="GG129" s="82"/>
      <c r="GH129" s="82"/>
      <c r="GI129" s="82"/>
      <c r="GJ129" s="82"/>
      <c r="GK129" s="82"/>
      <c r="GL129" s="82"/>
      <c r="GM129" s="82"/>
      <c r="GN129" s="82"/>
      <c r="GO129" s="82"/>
      <c r="GP129" s="82"/>
      <c r="GQ129" s="82"/>
      <c r="GR129" s="82"/>
      <c r="GS129" s="82"/>
      <c r="GT129" s="82"/>
      <c r="GU129" s="82"/>
      <c r="GV129" s="82"/>
      <c r="GW129" s="82"/>
      <c r="GX129" s="82"/>
      <c r="GY129" s="82"/>
      <c r="GZ129" s="82"/>
      <c r="HA129" s="82"/>
      <c r="HB129" s="82"/>
      <c r="HC129" s="82"/>
      <c r="HD129" s="82"/>
      <c r="HE129" s="82"/>
      <c r="HF129" s="82"/>
      <c r="HG129" s="82"/>
      <c r="HH129" s="82"/>
      <c r="HI129" s="82"/>
      <c r="HJ129" s="82"/>
      <c r="HK129" s="82"/>
      <c r="HL129" s="82"/>
      <c r="HM129" s="82"/>
      <c r="HN129" s="82"/>
      <c r="HO129" s="82"/>
      <c r="HP129" s="82"/>
      <c r="HQ129" s="82"/>
      <c r="HR129" s="82"/>
      <c r="HS129" s="82"/>
      <c r="HT129" s="82"/>
      <c r="HU129" s="82"/>
      <c r="HV129" s="82"/>
      <c r="HW129" s="82"/>
      <c r="HX129" s="82"/>
      <c r="HY129" s="82"/>
      <c r="HZ129" s="82"/>
      <c r="IA129" s="82"/>
      <c r="IB129" s="82"/>
      <c r="IC129" s="82"/>
      <c r="ID129" s="82"/>
      <c r="IE129" s="82"/>
      <c r="IF129" s="82"/>
      <c r="IG129" s="82"/>
      <c r="IH129" s="82"/>
      <c r="II129" s="82"/>
      <c r="IJ129" s="82"/>
      <c r="IK129" s="82"/>
      <c r="IL129" s="82"/>
      <c r="IM129" s="82"/>
      <c r="IN129" s="82"/>
      <c r="IO129" s="82"/>
      <c r="IP129" s="82"/>
      <c r="IQ129" s="82"/>
      <c r="IR129" s="82"/>
      <c r="IS129" s="82"/>
      <c r="IT129" s="82"/>
      <c r="IU129" s="82"/>
      <c r="IV129" s="82"/>
    </row>
    <row r="130" spans="1:256" s="93" customFormat="1" ht="33.75" customHeight="1" x14ac:dyDescent="0.25">
      <c r="A130" s="75" t="s">
        <v>7</v>
      </c>
      <c r="B130" s="75" t="s">
        <v>174</v>
      </c>
      <c r="C130" s="76" t="s">
        <v>454</v>
      </c>
      <c r="D130" s="91">
        <v>2000000</v>
      </c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  <c r="BV130" s="86"/>
      <c r="BW130" s="86"/>
      <c r="BX130" s="86"/>
      <c r="BY130" s="86"/>
      <c r="BZ130" s="86"/>
      <c r="CA130" s="86"/>
      <c r="CB130" s="86"/>
      <c r="CC130" s="86"/>
      <c r="CD130" s="86"/>
      <c r="CE130" s="86"/>
      <c r="CF130" s="86"/>
      <c r="CG130" s="86"/>
      <c r="CH130" s="86"/>
      <c r="CI130" s="86"/>
      <c r="CJ130" s="86"/>
      <c r="CK130" s="86"/>
      <c r="CL130" s="86"/>
      <c r="CM130" s="86"/>
      <c r="CN130" s="86"/>
      <c r="CO130" s="86"/>
      <c r="CP130" s="86"/>
      <c r="CQ130" s="86"/>
      <c r="CR130" s="86"/>
      <c r="CS130" s="86"/>
      <c r="CT130" s="86"/>
      <c r="CU130" s="86"/>
      <c r="CV130" s="86"/>
      <c r="CW130" s="86"/>
      <c r="CX130" s="86"/>
      <c r="CY130" s="86"/>
      <c r="CZ130" s="86"/>
      <c r="DA130" s="86"/>
      <c r="DB130" s="86"/>
      <c r="DC130" s="86"/>
      <c r="DD130" s="86"/>
      <c r="DE130" s="86"/>
      <c r="DF130" s="86"/>
      <c r="DG130" s="86"/>
      <c r="DH130" s="86"/>
      <c r="DI130" s="86"/>
      <c r="DJ130" s="86"/>
      <c r="DK130" s="86"/>
      <c r="DL130" s="86"/>
      <c r="DM130" s="86"/>
      <c r="DN130" s="86"/>
      <c r="DO130" s="86"/>
      <c r="DP130" s="86"/>
      <c r="DQ130" s="86"/>
      <c r="DR130" s="86"/>
      <c r="DS130" s="86"/>
      <c r="DT130" s="86"/>
      <c r="DU130" s="86"/>
      <c r="DV130" s="86"/>
      <c r="DW130" s="86"/>
      <c r="DX130" s="86"/>
      <c r="DY130" s="86"/>
      <c r="DZ130" s="86"/>
      <c r="EA130" s="86"/>
      <c r="EB130" s="86"/>
      <c r="EC130" s="86"/>
      <c r="ED130" s="86"/>
      <c r="EE130" s="86"/>
      <c r="EF130" s="86"/>
      <c r="EG130" s="86"/>
      <c r="EH130" s="86"/>
      <c r="EI130" s="86"/>
      <c r="EJ130" s="86"/>
      <c r="EK130" s="86"/>
      <c r="EL130" s="86"/>
      <c r="EM130" s="86"/>
      <c r="EN130" s="86"/>
      <c r="EO130" s="86"/>
      <c r="EP130" s="86"/>
      <c r="EQ130" s="86"/>
      <c r="ER130" s="86"/>
      <c r="ES130" s="86"/>
      <c r="ET130" s="86"/>
      <c r="EU130" s="86"/>
      <c r="EV130" s="86"/>
      <c r="EW130" s="86"/>
      <c r="EX130" s="86"/>
      <c r="EY130" s="86"/>
      <c r="EZ130" s="86"/>
      <c r="FA130" s="86"/>
      <c r="FB130" s="86"/>
      <c r="FC130" s="86"/>
      <c r="FD130" s="86"/>
      <c r="FE130" s="86"/>
      <c r="FF130" s="86"/>
      <c r="FG130" s="86"/>
      <c r="FH130" s="86"/>
      <c r="FI130" s="86"/>
      <c r="FJ130" s="86"/>
      <c r="FK130" s="86"/>
      <c r="FL130" s="86"/>
      <c r="FM130" s="86"/>
      <c r="FN130" s="86"/>
      <c r="FO130" s="86"/>
      <c r="FP130" s="86"/>
      <c r="FQ130" s="86"/>
      <c r="FR130" s="86"/>
      <c r="FS130" s="86"/>
      <c r="FT130" s="86"/>
      <c r="FU130" s="86"/>
      <c r="FV130" s="86"/>
      <c r="FW130" s="86"/>
      <c r="FX130" s="86"/>
      <c r="FY130" s="86"/>
      <c r="FZ130" s="86"/>
      <c r="GA130" s="86"/>
      <c r="GB130" s="86"/>
      <c r="GC130" s="86"/>
      <c r="GD130" s="86"/>
      <c r="GE130" s="86"/>
      <c r="GF130" s="86"/>
      <c r="GG130" s="86"/>
      <c r="GH130" s="86"/>
      <c r="GI130" s="86"/>
      <c r="GJ130" s="86"/>
      <c r="GK130" s="86"/>
      <c r="GL130" s="86"/>
      <c r="GM130" s="86"/>
      <c r="GN130" s="86"/>
      <c r="GO130" s="86"/>
      <c r="GP130" s="86"/>
      <c r="GQ130" s="86"/>
      <c r="GR130" s="86"/>
      <c r="GS130" s="86"/>
      <c r="GT130" s="86"/>
      <c r="GU130" s="86"/>
      <c r="GV130" s="86"/>
      <c r="GW130" s="86"/>
      <c r="GX130" s="86"/>
      <c r="GY130" s="86"/>
      <c r="GZ130" s="86"/>
      <c r="HA130" s="86"/>
      <c r="HB130" s="86"/>
      <c r="HC130" s="86"/>
      <c r="HD130" s="86"/>
      <c r="HE130" s="86"/>
      <c r="HF130" s="86"/>
      <c r="HG130" s="86"/>
      <c r="HH130" s="86"/>
      <c r="HI130" s="86"/>
      <c r="HJ130" s="86"/>
      <c r="HK130" s="86"/>
      <c r="HL130" s="86"/>
      <c r="HM130" s="86"/>
      <c r="HN130" s="86"/>
      <c r="HO130" s="86"/>
      <c r="HP130" s="86"/>
      <c r="HQ130" s="86"/>
      <c r="HR130" s="86"/>
      <c r="HS130" s="86"/>
      <c r="HT130" s="86"/>
      <c r="HU130" s="86"/>
      <c r="HV130" s="86"/>
      <c r="HW130" s="86"/>
      <c r="HX130" s="86"/>
      <c r="HY130" s="86"/>
      <c r="HZ130" s="86"/>
      <c r="IA130" s="86"/>
      <c r="IB130" s="86"/>
      <c r="IC130" s="86"/>
      <c r="ID130" s="86"/>
      <c r="IE130" s="86"/>
      <c r="IF130" s="86"/>
      <c r="IG130" s="86"/>
      <c r="IH130" s="86"/>
      <c r="II130" s="86"/>
      <c r="IJ130" s="86"/>
      <c r="IK130" s="86"/>
      <c r="IL130" s="86"/>
      <c r="IM130" s="86"/>
      <c r="IN130" s="86"/>
      <c r="IO130" s="86"/>
      <c r="IP130" s="86"/>
      <c r="IQ130" s="86"/>
      <c r="IR130" s="86"/>
      <c r="IS130" s="86"/>
      <c r="IT130" s="86"/>
      <c r="IU130" s="86"/>
      <c r="IV130" s="86"/>
    </row>
    <row r="131" spans="1:256" s="93" customFormat="1" ht="30" customHeight="1" x14ac:dyDescent="0.25">
      <c r="A131" s="75" t="s">
        <v>7</v>
      </c>
      <c r="B131" s="75" t="s">
        <v>175</v>
      </c>
      <c r="C131" s="76" t="s">
        <v>453</v>
      </c>
      <c r="D131" s="91">
        <v>941728</v>
      </c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2"/>
      <c r="BE131" s="82"/>
      <c r="BF131" s="82"/>
      <c r="BG131" s="82"/>
      <c r="BH131" s="82"/>
      <c r="BI131" s="82"/>
      <c r="BJ131" s="82"/>
      <c r="BK131" s="82"/>
      <c r="BL131" s="82"/>
      <c r="BM131" s="82"/>
      <c r="BN131" s="82"/>
      <c r="BO131" s="82"/>
      <c r="BP131" s="82"/>
      <c r="BQ131" s="82"/>
      <c r="BR131" s="82"/>
      <c r="BS131" s="82"/>
      <c r="BT131" s="82"/>
      <c r="BU131" s="82"/>
      <c r="BV131" s="82"/>
      <c r="BW131" s="82"/>
      <c r="BX131" s="82"/>
      <c r="BY131" s="82"/>
      <c r="BZ131" s="82"/>
      <c r="CA131" s="82"/>
      <c r="CB131" s="82"/>
      <c r="CC131" s="82"/>
      <c r="CD131" s="82"/>
      <c r="CE131" s="82"/>
      <c r="CF131" s="82"/>
      <c r="CG131" s="82"/>
      <c r="CH131" s="82"/>
      <c r="CI131" s="82"/>
      <c r="CJ131" s="82"/>
      <c r="CK131" s="82"/>
      <c r="CL131" s="82"/>
      <c r="CM131" s="82"/>
      <c r="CN131" s="82"/>
      <c r="CO131" s="82"/>
      <c r="CP131" s="82"/>
      <c r="CQ131" s="82"/>
      <c r="CR131" s="82"/>
      <c r="CS131" s="82"/>
      <c r="CT131" s="82"/>
      <c r="CU131" s="82"/>
      <c r="CV131" s="82"/>
      <c r="CW131" s="82"/>
      <c r="CX131" s="82"/>
      <c r="CY131" s="82"/>
      <c r="CZ131" s="82"/>
      <c r="DA131" s="82"/>
      <c r="DB131" s="82"/>
      <c r="DC131" s="82"/>
      <c r="DD131" s="82"/>
      <c r="DE131" s="82"/>
      <c r="DF131" s="82"/>
      <c r="DG131" s="82"/>
      <c r="DH131" s="82"/>
      <c r="DI131" s="82"/>
      <c r="DJ131" s="82"/>
      <c r="DK131" s="82"/>
      <c r="DL131" s="82"/>
      <c r="DM131" s="82"/>
      <c r="DN131" s="82"/>
      <c r="DO131" s="82"/>
      <c r="DP131" s="82"/>
      <c r="DQ131" s="82"/>
      <c r="DR131" s="82"/>
      <c r="DS131" s="82"/>
      <c r="DT131" s="82"/>
      <c r="DU131" s="82"/>
      <c r="DV131" s="82"/>
      <c r="DW131" s="82"/>
      <c r="DX131" s="82"/>
      <c r="DY131" s="82"/>
      <c r="DZ131" s="82"/>
      <c r="EA131" s="82"/>
      <c r="EB131" s="82"/>
      <c r="EC131" s="82"/>
      <c r="ED131" s="82"/>
      <c r="EE131" s="82"/>
      <c r="EF131" s="82"/>
      <c r="EG131" s="82"/>
      <c r="EH131" s="82"/>
      <c r="EI131" s="82"/>
      <c r="EJ131" s="82"/>
      <c r="EK131" s="82"/>
      <c r="EL131" s="82"/>
      <c r="EM131" s="82"/>
      <c r="EN131" s="82"/>
      <c r="EO131" s="82"/>
      <c r="EP131" s="82"/>
      <c r="EQ131" s="82"/>
      <c r="ER131" s="82"/>
      <c r="ES131" s="82"/>
      <c r="ET131" s="82"/>
      <c r="EU131" s="82"/>
      <c r="EV131" s="82"/>
      <c r="EW131" s="82"/>
      <c r="EX131" s="82"/>
      <c r="EY131" s="82"/>
      <c r="EZ131" s="82"/>
      <c r="FA131" s="82"/>
      <c r="FB131" s="82"/>
      <c r="FC131" s="82"/>
      <c r="FD131" s="82"/>
      <c r="FE131" s="82"/>
      <c r="FF131" s="82"/>
      <c r="FG131" s="82"/>
      <c r="FH131" s="82"/>
      <c r="FI131" s="82"/>
      <c r="FJ131" s="82"/>
      <c r="FK131" s="82"/>
      <c r="FL131" s="82"/>
      <c r="FM131" s="82"/>
      <c r="FN131" s="82"/>
      <c r="FO131" s="82"/>
      <c r="FP131" s="82"/>
      <c r="FQ131" s="82"/>
      <c r="FR131" s="82"/>
      <c r="FS131" s="82"/>
      <c r="FT131" s="82"/>
      <c r="FU131" s="82"/>
      <c r="FV131" s="82"/>
      <c r="FW131" s="82"/>
      <c r="FX131" s="82"/>
      <c r="FY131" s="82"/>
      <c r="FZ131" s="82"/>
      <c r="GA131" s="82"/>
      <c r="GB131" s="82"/>
      <c r="GC131" s="82"/>
      <c r="GD131" s="82"/>
      <c r="GE131" s="82"/>
      <c r="GF131" s="82"/>
      <c r="GG131" s="82"/>
      <c r="GH131" s="82"/>
      <c r="GI131" s="82"/>
      <c r="GJ131" s="82"/>
      <c r="GK131" s="82"/>
      <c r="GL131" s="82"/>
      <c r="GM131" s="82"/>
      <c r="GN131" s="82"/>
      <c r="GO131" s="82"/>
      <c r="GP131" s="82"/>
      <c r="GQ131" s="82"/>
      <c r="GR131" s="82"/>
      <c r="GS131" s="82"/>
      <c r="GT131" s="82"/>
      <c r="GU131" s="82"/>
      <c r="GV131" s="82"/>
      <c r="GW131" s="82"/>
      <c r="GX131" s="82"/>
      <c r="GY131" s="82"/>
      <c r="GZ131" s="82"/>
      <c r="HA131" s="82"/>
      <c r="HB131" s="82"/>
      <c r="HC131" s="82"/>
      <c r="HD131" s="82"/>
      <c r="HE131" s="82"/>
      <c r="HF131" s="82"/>
      <c r="HG131" s="82"/>
      <c r="HH131" s="82"/>
      <c r="HI131" s="82"/>
      <c r="HJ131" s="82"/>
      <c r="HK131" s="82"/>
      <c r="HL131" s="82"/>
      <c r="HM131" s="82"/>
      <c r="HN131" s="82"/>
      <c r="HO131" s="82"/>
      <c r="HP131" s="82"/>
      <c r="HQ131" s="82"/>
      <c r="HR131" s="82"/>
      <c r="HS131" s="82"/>
      <c r="HT131" s="82"/>
      <c r="HU131" s="82"/>
      <c r="HV131" s="82"/>
      <c r="HW131" s="82"/>
      <c r="HX131" s="82"/>
      <c r="HY131" s="82"/>
      <c r="HZ131" s="82"/>
      <c r="IA131" s="82"/>
      <c r="IB131" s="82"/>
      <c r="IC131" s="82"/>
      <c r="ID131" s="82"/>
      <c r="IE131" s="82"/>
      <c r="IF131" s="82"/>
      <c r="IG131" s="82"/>
      <c r="IH131" s="82"/>
      <c r="II131" s="82"/>
      <c r="IJ131" s="82"/>
      <c r="IK131" s="82"/>
      <c r="IL131" s="82"/>
      <c r="IM131" s="82"/>
      <c r="IN131" s="82"/>
      <c r="IO131" s="82"/>
      <c r="IP131" s="82"/>
      <c r="IQ131" s="82"/>
      <c r="IR131" s="82"/>
      <c r="IS131" s="82"/>
      <c r="IT131" s="82"/>
      <c r="IU131" s="82"/>
      <c r="IV131" s="82"/>
    </row>
    <row r="132" spans="1:256" s="93" customFormat="1" ht="35.25" customHeight="1" x14ac:dyDescent="0.25">
      <c r="A132" s="75" t="s">
        <v>5</v>
      </c>
      <c r="B132" s="75" t="s">
        <v>176</v>
      </c>
      <c r="C132" s="76" t="s">
        <v>452</v>
      </c>
      <c r="D132" s="91">
        <v>1000000</v>
      </c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T132" s="82"/>
      <c r="AU132" s="82"/>
      <c r="AV132" s="82"/>
      <c r="AW132" s="82"/>
      <c r="AX132" s="82"/>
      <c r="AY132" s="82"/>
      <c r="AZ132" s="82"/>
      <c r="BA132" s="82"/>
      <c r="BB132" s="82"/>
      <c r="BC132" s="82"/>
      <c r="BD132" s="82"/>
      <c r="BE132" s="82"/>
      <c r="BF132" s="82"/>
      <c r="BG132" s="82"/>
      <c r="BH132" s="82"/>
      <c r="BI132" s="82"/>
      <c r="BJ132" s="82"/>
      <c r="BK132" s="82"/>
      <c r="BL132" s="82"/>
      <c r="BM132" s="82"/>
      <c r="BN132" s="82"/>
      <c r="BO132" s="82"/>
      <c r="BP132" s="82"/>
      <c r="BQ132" s="82"/>
      <c r="BR132" s="82"/>
      <c r="BS132" s="82"/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J132" s="82"/>
      <c r="EK132" s="82"/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B132" s="82"/>
      <c r="HC132" s="82"/>
      <c r="HD132" s="82"/>
      <c r="HE132" s="82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</row>
    <row r="133" spans="1:256" s="83" customFormat="1" ht="15.75" x14ac:dyDescent="0.25">
      <c r="A133" s="75" t="s">
        <v>5</v>
      </c>
      <c r="B133" s="75" t="s">
        <v>177</v>
      </c>
      <c r="C133" s="76" t="s">
        <v>451</v>
      </c>
      <c r="D133" s="91">
        <v>373500</v>
      </c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  <c r="BV133" s="92"/>
      <c r="BW133" s="92"/>
      <c r="BX133" s="92"/>
      <c r="BY133" s="92"/>
      <c r="BZ133" s="92"/>
      <c r="CA133" s="92"/>
      <c r="CB133" s="92"/>
      <c r="CC133" s="92"/>
      <c r="CD133" s="92"/>
      <c r="CE133" s="92"/>
      <c r="CF133" s="92"/>
      <c r="CG133" s="92"/>
      <c r="CH133" s="92"/>
      <c r="CI133" s="92"/>
      <c r="CJ133" s="92"/>
      <c r="CK133" s="92"/>
      <c r="CL133" s="92"/>
      <c r="CM133" s="92"/>
      <c r="CN133" s="92"/>
      <c r="CO133" s="92"/>
      <c r="CP133" s="92"/>
      <c r="CQ133" s="92"/>
      <c r="CR133" s="92"/>
      <c r="CS133" s="92"/>
      <c r="CT133" s="92"/>
      <c r="CU133" s="92"/>
      <c r="CV133" s="92"/>
      <c r="CW133" s="92"/>
      <c r="CX133" s="92"/>
      <c r="CY133" s="92"/>
      <c r="CZ133" s="92"/>
      <c r="DA133" s="92"/>
      <c r="DB133" s="92"/>
      <c r="DC133" s="92"/>
      <c r="DD133" s="92"/>
      <c r="DE133" s="92"/>
      <c r="DF133" s="92"/>
      <c r="DG133" s="92"/>
      <c r="DH133" s="92"/>
      <c r="DI133" s="92"/>
      <c r="DJ133" s="92"/>
      <c r="DK133" s="92"/>
      <c r="DL133" s="92"/>
      <c r="DM133" s="92"/>
      <c r="DN133" s="92"/>
      <c r="DO133" s="92"/>
      <c r="DP133" s="92"/>
      <c r="DQ133" s="92"/>
      <c r="DR133" s="92"/>
      <c r="DS133" s="92"/>
      <c r="DT133" s="92"/>
      <c r="DU133" s="92"/>
      <c r="DV133" s="92"/>
      <c r="DW133" s="92"/>
      <c r="DX133" s="92"/>
      <c r="DY133" s="92"/>
      <c r="DZ133" s="92"/>
      <c r="EA133" s="92"/>
      <c r="EB133" s="92"/>
      <c r="EC133" s="92"/>
      <c r="ED133" s="92"/>
      <c r="EE133" s="92"/>
      <c r="EF133" s="92"/>
      <c r="EG133" s="92"/>
      <c r="EH133" s="92"/>
      <c r="EI133" s="92"/>
      <c r="EJ133" s="92"/>
      <c r="EK133" s="92"/>
      <c r="EL133" s="92"/>
      <c r="EM133" s="92"/>
      <c r="EN133" s="92"/>
      <c r="EO133" s="92"/>
      <c r="EP133" s="92"/>
      <c r="EQ133" s="92"/>
      <c r="ER133" s="92"/>
      <c r="ES133" s="92"/>
      <c r="ET133" s="92"/>
      <c r="EU133" s="92"/>
      <c r="EV133" s="92"/>
      <c r="EW133" s="92"/>
      <c r="EX133" s="92"/>
      <c r="EY133" s="92"/>
      <c r="EZ133" s="92"/>
      <c r="FA133" s="92"/>
      <c r="FB133" s="92"/>
      <c r="FC133" s="92"/>
      <c r="FD133" s="92"/>
      <c r="FE133" s="92"/>
      <c r="FF133" s="92"/>
      <c r="FG133" s="92"/>
      <c r="FH133" s="92"/>
      <c r="FI133" s="92"/>
      <c r="FJ133" s="92"/>
      <c r="FK133" s="92"/>
      <c r="FL133" s="92"/>
      <c r="FM133" s="92"/>
      <c r="FN133" s="92"/>
      <c r="FO133" s="92"/>
      <c r="FP133" s="92"/>
      <c r="FQ133" s="92"/>
      <c r="FR133" s="92"/>
      <c r="FS133" s="92"/>
      <c r="FT133" s="92"/>
      <c r="FU133" s="92"/>
      <c r="FV133" s="92"/>
      <c r="FW133" s="92"/>
      <c r="FX133" s="92"/>
      <c r="FY133" s="92"/>
      <c r="FZ133" s="92"/>
      <c r="GA133" s="92"/>
      <c r="GB133" s="92"/>
      <c r="GC133" s="92"/>
      <c r="GD133" s="92"/>
      <c r="GE133" s="92"/>
      <c r="GF133" s="92"/>
      <c r="GG133" s="92"/>
      <c r="GH133" s="92"/>
      <c r="GI133" s="92"/>
      <c r="GJ133" s="92"/>
      <c r="GK133" s="92"/>
      <c r="GL133" s="92"/>
      <c r="GM133" s="92"/>
      <c r="GN133" s="92"/>
      <c r="GO133" s="92"/>
      <c r="GP133" s="92"/>
      <c r="GQ133" s="92"/>
      <c r="GR133" s="92"/>
      <c r="GS133" s="92"/>
      <c r="GT133" s="92"/>
      <c r="GU133" s="92"/>
      <c r="GV133" s="92"/>
      <c r="GW133" s="92"/>
      <c r="GX133" s="92"/>
      <c r="GY133" s="92"/>
      <c r="GZ133" s="92"/>
      <c r="HA133" s="92"/>
      <c r="HB133" s="92"/>
      <c r="HC133" s="92"/>
      <c r="HD133" s="92"/>
      <c r="HE133" s="92"/>
      <c r="HF133" s="92"/>
      <c r="HG133" s="92"/>
      <c r="HH133" s="92"/>
      <c r="HI133" s="92"/>
      <c r="HJ133" s="92"/>
      <c r="HK133" s="92"/>
      <c r="HL133" s="92"/>
      <c r="HM133" s="92"/>
      <c r="HN133" s="92"/>
      <c r="HO133" s="92"/>
      <c r="HP133" s="92"/>
      <c r="HQ133" s="92"/>
      <c r="HR133" s="92"/>
      <c r="HS133" s="92"/>
      <c r="HT133" s="92"/>
      <c r="HU133" s="92"/>
      <c r="HV133" s="92"/>
      <c r="HW133" s="92"/>
      <c r="HX133" s="92"/>
      <c r="HY133" s="92"/>
      <c r="HZ133" s="92"/>
      <c r="IA133" s="92"/>
      <c r="IB133" s="92"/>
      <c r="IC133" s="92"/>
      <c r="ID133" s="92"/>
      <c r="IE133" s="92"/>
      <c r="IF133" s="92"/>
      <c r="IG133" s="92"/>
      <c r="IH133" s="92"/>
      <c r="II133" s="92"/>
      <c r="IJ133" s="92"/>
      <c r="IK133" s="92"/>
      <c r="IL133" s="92"/>
      <c r="IM133" s="92"/>
      <c r="IN133" s="92"/>
      <c r="IO133" s="92"/>
      <c r="IP133" s="92"/>
      <c r="IQ133" s="92"/>
      <c r="IR133" s="92"/>
      <c r="IS133" s="92"/>
      <c r="IT133" s="92"/>
      <c r="IU133" s="92"/>
      <c r="IV133" s="92"/>
    </row>
    <row r="134" spans="1:256" s="83" customFormat="1" ht="45" x14ac:dyDescent="0.25">
      <c r="A134" s="75" t="s">
        <v>5</v>
      </c>
      <c r="B134" s="75" t="s">
        <v>178</v>
      </c>
      <c r="C134" s="76" t="s">
        <v>450</v>
      </c>
      <c r="D134" s="91">
        <v>4788000</v>
      </c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/>
      <c r="BY134" s="82"/>
      <c r="BZ134" s="82"/>
      <c r="CA134" s="82"/>
      <c r="CB134" s="82"/>
      <c r="CC134" s="82"/>
      <c r="CD134" s="82"/>
      <c r="CE134" s="82"/>
      <c r="CF134" s="82"/>
      <c r="CG134" s="82"/>
      <c r="CH134" s="82"/>
      <c r="CI134" s="82"/>
      <c r="CJ134" s="82"/>
      <c r="CK134" s="82"/>
      <c r="CL134" s="82"/>
      <c r="CM134" s="82"/>
      <c r="CN134" s="82"/>
      <c r="CO134" s="82"/>
      <c r="CP134" s="82"/>
      <c r="CQ134" s="82"/>
      <c r="CR134" s="82"/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2"/>
      <c r="DF134" s="82"/>
      <c r="DG134" s="82"/>
      <c r="DH134" s="82"/>
      <c r="DI134" s="82"/>
      <c r="DJ134" s="82"/>
      <c r="DK134" s="82"/>
      <c r="DL134" s="82"/>
      <c r="DM134" s="82"/>
      <c r="DN134" s="82"/>
      <c r="DO134" s="82"/>
      <c r="DP134" s="82"/>
      <c r="DQ134" s="82"/>
      <c r="DR134" s="82"/>
      <c r="DS134" s="82"/>
      <c r="DT134" s="82"/>
      <c r="DU134" s="82"/>
      <c r="DV134" s="82"/>
      <c r="DW134" s="82"/>
      <c r="DX134" s="82"/>
      <c r="DY134" s="82"/>
      <c r="DZ134" s="82"/>
      <c r="EA134" s="82"/>
      <c r="EB134" s="82"/>
      <c r="EC134" s="82"/>
      <c r="ED134" s="82"/>
      <c r="EE134" s="82"/>
      <c r="EF134" s="82"/>
      <c r="EG134" s="82"/>
      <c r="EH134" s="82"/>
      <c r="EI134" s="82"/>
      <c r="EJ134" s="82"/>
      <c r="EK134" s="82"/>
      <c r="EL134" s="82"/>
      <c r="EM134" s="82"/>
      <c r="EN134" s="82"/>
      <c r="EO134" s="82"/>
      <c r="EP134" s="82"/>
      <c r="EQ134" s="82"/>
      <c r="ER134" s="82"/>
      <c r="ES134" s="82"/>
      <c r="ET134" s="82"/>
      <c r="EU134" s="82"/>
      <c r="EV134" s="82"/>
      <c r="EW134" s="82"/>
      <c r="EX134" s="82"/>
      <c r="EY134" s="82"/>
      <c r="EZ134" s="82"/>
      <c r="FA134" s="82"/>
      <c r="FB134" s="82"/>
      <c r="FC134" s="82"/>
      <c r="FD134" s="82"/>
      <c r="FE134" s="82"/>
      <c r="FF134" s="82"/>
      <c r="FG134" s="82"/>
      <c r="FH134" s="82"/>
      <c r="FI134" s="82"/>
      <c r="FJ134" s="82"/>
      <c r="FK134" s="82"/>
      <c r="FL134" s="82"/>
      <c r="FM134" s="82"/>
      <c r="FN134" s="82"/>
      <c r="FO134" s="82"/>
      <c r="FP134" s="82"/>
      <c r="FQ134" s="82"/>
      <c r="FR134" s="82"/>
      <c r="FS134" s="82"/>
      <c r="FT134" s="82"/>
      <c r="FU134" s="82"/>
      <c r="FV134" s="82"/>
      <c r="FW134" s="82"/>
      <c r="FX134" s="82"/>
      <c r="FY134" s="82"/>
      <c r="FZ134" s="82"/>
      <c r="GA134" s="82"/>
      <c r="GB134" s="82"/>
      <c r="GC134" s="82"/>
      <c r="GD134" s="82"/>
      <c r="GE134" s="82"/>
      <c r="GF134" s="82"/>
      <c r="GG134" s="82"/>
      <c r="GH134" s="82"/>
      <c r="GI134" s="82"/>
      <c r="GJ134" s="82"/>
      <c r="GK134" s="82"/>
      <c r="GL134" s="82"/>
      <c r="GM134" s="82"/>
      <c r="GN134" s="82"/>
      <c r="GO134" s="82"/>
      <c r="GP134" s="82"/>
      <c r="GQ134" s="82"/>
      <c r="GR134" s="82"/>
      <c r="GS134" s="82"/>
      <c r="GT134" s="82"/>
      <c r="GU134" s="82"/>
      <c r="GV134" s="82"/>
      <c r="GW134" s="82"/>
      <c r="GX134" s="82"/>
      <c r="GY134" s="82"/>
      <c r="GZ134" s="82"/>
      <c r="HA134" s="82"/>
      <c r="HB134" s="82"/>
      <c r="HC134" s="82"/>
      <c r="HD134" s="82"/>
      <c r="HE134" s="82"/>
      <c r="HF134" s="82"/>
      <c r="HG134" s="82"/>
      <c r="HH134" s="82"/>
      <c r="HI134" s="82"/>
      <c r="HJ134" s="82"/>
      <c r="HK134" s="82"/>
      <c r="HL134" s="82"/>
      <c r="HM134" s="82"/>
      <c r="HN134" s="82"/>
      <c r="HO134" s="82"/>
      <c r="HP134" s="82"/>
      <c r="HQ134" s="82"/>
      <c r="HR134" s="82"/>
      <c r="HS134" s="82"/>
      <c r="HT134" s="82"/>
      <c r="HU134" s="82"/>
      <c r="HV134" s="82"/>
      <c r="HW134" s="82"/>
      <c r="HX134" s="82"/>
      <c r="HY134" s="82"/>
      <c r="HZ134" s="82"/>
      <c r="IA134" s="82"/>
      <c r="IB134" s="82"/>
      <c r="IC134" s="82"/>
      <c r="ID134" s="82"/>
      <c r="IE134" s="82"/>
      <c r="IF134" s="82"/>
      <c r="IG134" s="82"/>
      <c r="IH134" s="82"/>
      <c r="II134" s="82"/>
      <c r="IJ134" s="82"/>
      <c r="IK134" s="82"/>
      <c r="IL134" s="82"/>
      <c r="IM134" s="82"/>
      <c r="IN134" s="82"/>
      <c r="IO134" s="82"/>
      <c r="IP134" s="82"/>
      <c r="IQ134" s="82"/>
      <c r="IR134" s="82"/>
      <c r="IS134" s="82"/>
      <c r="IT134" s="82"/>
      <c r="IU134" s="82"/>
      <c r="IV134" s="82"/>
    </row>
    <row r="135" spans="1:256" s="83" customFormat="1" ht="30" x14ac:dyDescent="0.25">
      <c r="A135" s="75" t="s">
        <v>5</v>
      </c>
      <c r="B135" s="75" t="s">
        <v>179</v>
      </c>
      <c r="C135" s="76" t="s">
        <v>449</v>
      </c>
      <c r="D135" s="91">
        <v>120000</v>
      </c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2"/>
      <c r="BF135" s="82"/>
      <c r="BG135" s="82"/>
      <c r="BH135" s="82"/>
      <c r="BI135" s="82"/>
      <c r="BJ135" s="82"/>
      <c r="BK135" s="82"/>
      <c r="BL135" s="82"/>
      <c r="BM135" s="82"/>
      <c r="BN135" s="82"/>
      <c r="BO135" s="82"/>
      <c r="BP135" s="82"/>
      <c r="BQ135" s="82"/>
      <c r="BR135" s="82"/>
      <c r="BS135" s="82"/>
      <c r="BT135" s="82"/>
      <c r="BU135" s="82"/>
      <c r="BV135" s="82"/>
      <c r="BW135" s="82"/>
      <c r="BX135" s="82"/>
      <c r="BY135" s="82"/>
      <c r="BZ135" s="82"/>
      <c r="CA135" s="82"/>
      <c r="CB135" s="82"/>
      <c r="CC135" s="82"/>
      <c r="CD135" s="82"/>
      <c r="CE135" s="82"/>
      <c r="CF135" s="82"/>
      <c r="CG135" s="82"/>
      <c r="CH135" s="82"/>
      <c r="CI135" s="82"/>
      <c r="CJ135" s="82"/>
      <c r="CK135" s="82"/>
      <c r="CL135" s="82"/>
      <c r="CM135" s="82"/>
      <c r="CN135" s="82"/>
      <c r="CO135" s="82"/>
      <c r="CP135" s="82"/>
      <c r="CQ135" s="82"/>
      <c r="CR135" s="82"/>
      <c r="CS135" s="82"/>
      <c r="CT135" s="82"/>
      <c r="CU135" s="82"/>
      <c r="CV135" s="82"/>
      <c r="CW135" s="82"/>
      <c r="CX135" s="82"/>
      <c r="CY135" s="82"/>
      <c r="CZ135" s="82"/>
      <c r="DA135" s="82"/>
      <c r="DB135" s="82"/>
      <c r="DC135" s="82"/>
      <c r="DD135" s="82"/>
      <c r="DE135" s="82"/>
      <c r="DF135" s="82"/>
      <c r="DG135" s="82"/>
      <c r="DH135" s="82"/>
      <c r="DI135" s="82"/>
      <c r="DJ135" s="82"/>
      <c r="DK135" s="82"/>
      <c r="DL135" s="82"/>
      <c r="DM135" s="82"/>
      <c r="DN135" s="82"/>
      <c r="DO135" s="82"/>
      <c r="DP135" s="82"/>
      <c r="DQ135" s="82"/>
      <c r="DR135" s="82"/>
      <c r="DS135" s="82"/>
      <c r="DT135" s="82"/>
      <c r="DU135" s="82"/>
      <c r="DV135" s="82"/>
      <c r="DW135" s="82"/>
      <c r="DX135" s="82"/>
      <c r="DY135" s="82"/>
      <c r="DZ135" s="82"/>
      <c r="EA135" s="82"/>
      <c r="EB135" s="82"/>
      <c r="EC135" s="82"/>
      <c r="ED135" s="82"/>
      <c r="EE135" s="82"/>
      <c r="EF135" s="82"/>
      <c r="EG135" s="82"/>
      <c r="EH135" s="82"/>
      <c r="EI135" s="82"/>
      <c r="EJ135" s="82"/>
      <c r="EK135" s="82"/>
      <c r="EL135" s="82"/>
      <c r="EM135" s="82"/>
      <c r="EN135" s="82"/>
      <c r="EO135" s="82"/>
      <c r="EP135" s="82"/>
      <c r="EQ135" s="82"/>
      <c r="ER135" s="82"/>
      <c r="ES135" s="82"/>
      <c r="ET135" s="82"/>
      <c r="EU135" s="82"/>
      <c r="EV135" s="82"/>
      <c r="EW135" s="82"/>
      <c r="EX135" s="82"/>
      <c r="EY135" s="82"/>
      <c r="EZ135" s="82"/>
      <c r="FA135" s="82"/>
      <c r="FB135" s="82"/>
      <c r="FC135" s="82"/>
      <c r="FD135" s="82"/>
      <c r="FE135" s="82"/>
      <c r="FF135" s="82"/>
      <c r="FG135" s="82"/>
      <c r="FH135" s="82"/>
      <c r="FI135" s="82"/>
      <c r="FJ135" s="82"/>
      <c r="FK135" s="82"/>
      <c r="FL135" s="82"/>
      <c r="FM135" s="82"/>
      <c r="FN135" s="82"/>
      <c r="FO135" s="82"/>
      <c r="FP135" s="82"/>
      <c r="FQ135" s="82"/>
      <c r="FR135" s="82"/>
      <c r="FS135" s="82"/>
      <c r="FT135" s="82"/>
      <c r="FU135" s="82"/>
      <c r="FV135" s="82"/>
      <c r="FW135" s="82"/>
      <c r="FX135" s="82"/>
      <c r="FY135" s="82"/>
      <c r="FZ135" s="82"/>
      <c r="GA135" s="82"/>
      <c r="GB135" s="82"/>
      <c r="GC135" s="82"/>
      <c r="GD135" s="82"/>
      <c r="GE135" s="82"/>
      <c r="GF135" s="82"/>
      <c r="GG135" s="82"/>
      <c r="GH135" s="82"/>
      <c r="GI135" s="82"/>
      <c r="GJ135" s="82"/>
      <c r="GK135" s="82"/>
      <c r="GL135" s="82"/>
      <c r="GM135" s="82"/>
      <c r="GN135" s="82"/>
      <c r="GO135" s="82"/>
      <c r="GP135" s="82"/>
      <c r="GQ135" s="82"/>
      <c r="GR135" s="82"/>
      <c r="GS135" s="82"/>
      <c r="GT135" s="82"/>
      <c r="GU135" s="82"/>
      <c r="GV135" s="82"/>
      <c r="GW135" s="82"/>
      <c r="GX135" s="82"/>
      <c r="GY135" s="82"/>
      <c r="GZ135" s="82"/>
      <c r="HA135" s="82"/>
      <c r="HB135" s="82"/>
      <c r="HC135" s="82"/>
      <c r="HD135" s="82"/>
      <c r="HE135" s="82"/>
      <c r="HF135" s="82"/>
      <c r="HG135" s="82"/>
      <c r="HH135" s="82"/>
      <c r="HI135" s="82"/>
      <c r="HJ135" s="82"/>
      <c r="HK135" s="82"/>
      <c r="HL135" s="82"/>
      <c r="HM135" s="82"/>
      <c r="HN135" s="82"/>
      <c r="HO135" s="82"/>
      <c r="HP135" s="82"/>
      <c r="HQ135" s="82"/>
      <c r="HR135" s="82"/>
      <c r="HS135" s="82"/>
      <c r="HT135" s="82"/>
      <c r="HU135" s="82"/>
      <c r="HV135" s="82"/>
      <c r="HW135" s="82"/>
      <c r="HX135" s="82"/>
      <c r="HY135" s="82"/>
      <c r="HZ135" s="82"/>
      <c r="IA135" s="82"/>
      <c r="IB135" s="82"/>
      <c r="IC135" s="82"/>
      <c r="ID135" s="82"/>
      <c r="IE135" s="82"/>
      <c r="IF135" s="82"/>
      <c r="IG135" s="82"/>
      <c r="IH135" s="82"/>
      <c r="II135" s="82"/>
      <c r="IJ135" s="82"/>
      <c r="IK135" s="82"/>
      <c r="IL135" s="82"/>
      <c r="IM135" s="82"/>
      <c r="IN135" s="82"/>
      <c r="IO135" s="82"/>
      <c r="IP135" s="82"/>
      <c r="IQ135" s="82"/>
      <c r="IR135" s="82"/>
      <c r="IS135" s="82"/>
      <c r="IT135" s="82"/>
      <c r="IU135" s="82"/>
      <c r="IV135" s="82"/>
    </row>
    <row r="136" spans="1:256" s="83" customFormat="1" ht="30" x14ac:dyDescent="0.25">
      <c r="A136" s="75" t="s">
        <v>180</v>
      </c>
      <c r="B136" s="75" t="s">
        <v>181</v>
      </c>
      <c r="C136" s="76" t="s">
        <v>448</v>
      </c>
      <c r="D136" s="91">
        <v>1500000</v>
      </c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2"/>
      <c r="BM136" s="82"/>
      <c r="BN136" s="82"/>
      <c r="BO136" s="82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/>
      <c r="CF136" s="82"/>
      <c r="CG136" s="82"/>
      <c r="CH136" s="82"/>
      <c r="CI136" s="82"/>
      <c r="CJ136" s="82"/>
      <c r="CK136" s="82"/>
      <c r="CL136" s="82"/>
      <c r="CM136" s="82"/>
      <c r="CN136" s="82"/>
      <c r="CO136" s="82"/>
      <c r="CP136" s="82"/>
      <c r="CQ136" s="82"/>
      <c r="CR136" s="82"/>
      <c r="CS136" s="82"/>
      <c r="CT136" s="82"/>
      <c r="CU136" s="82"/>
      <c r="CV136" s="82"/>
      <c r="CW136" s="82"/>
      <c r="CX136" s="82"/>
      <c r="CY136" s="82"/>
      <c r="CZ136" s="82"/>
      <c r="DA136" s="82"/>
      <c r="DB136" s="82"/>
      <c r="DC136" s="82"/>
      <c r="DD136" s="82"/>
      <c r="DE136" s="82"/>
      <c r="DF136" s="82"/>
      <c r="DG136" s="82"/>
      <c r="DH136" s="82"/>
      <c r="DI136" s="82"/>
      <c r="DJ136" s="82"/>
      <c r="DK136" s="82"/>
      <c r="DL136" s="82"/>
      <c r="DM136" s="82"/>
      <c r="DN136" s="82"/>
      <c r="DO136" s="82"/>
      <c r="DP136" s="82"/>
      <c r="DQ136" s="82"/>
      <c r="DR136" s="82"/>
      <c r="DS136" s="82"/>
      <c r="DT136" s="82"/>
      <c r="DU136" s="82"/>
      <c r="DV136" s="82"/>
      <c r="DW136" s="82"/>
      <c r="DX136" s="82"/>
      <c r="DY136" s="82"/>
      <c r="DZ136" s="82"/>
      <c r="EA136" s="82"/>
      <c r="EB136" s="82"/>
      <c r="EC136" s="82"/>
      <c r="ED136" s="82"/>
      <c r="EE136" s="82"/>
      <c r="EF136" s="82"/>
      <c r="EG136" s="82"/>
      <c r="EH136" s="82"/>
      <c r="EI136" s="82"/>
      <c r="EJ136" s="82"/>
      <c r="EK136" s="82"/>
      <c r="EL136" s="82"/>
      <c r="EM136" s="82"/>
      <c r="EN136" s="82"/>
      <c r="EO136" s="82"/>
      <c r="EP136" s="82"/>
      <c r="EQ136" s="82"/>
      <c r="ER136" s="82"/>
      <c r="ES136" s="82"/>
      <c r="ET136" s="82"/>
      <c r="EU136" s="82"/>
      <c r="EV136" s="82"/>
      <c r="EW136" s="82"/>
      <c r="EX136" s="82"/>
      <c r="EY136" s="82"/>
      <c r="EZ136" s="82"/>
      <c r="FA136" s="82"/>
      <c r="FB136" s="82"/>
      <c r="FC136" s="82"/>
      <c r="FD136" s="82"/>
      <c r="FE136" s="82"/>
      <c r="FF136" s="82"/>
      <c r="FG136" s="82"/>
      <c r="FH136" s="82"/>
      <c r="FI136" s="82"/>
      <c r="FJ136" s="82"/>
      <c r="FK136" s="82"/>
      <c r="FL136" s="82"/>
      <c r="FM136" s="82"/>
      <c r="FN136" s="82"/>
      <c r="FO136" s="82"/>
      <c r="FP136" s="82"/>
      <c r="FQ136" s="82"/>
      <c r="FR136" s="82"/>
      <c r="FS136" s="82"/>
      <c r="FT136" s="82"/>
      <c r="FU136" s="82"/>
      <c r="FV136" s="82"/>
      <c r="FW136" s="82"/>
      <c r="FX136" s="82"/>
      <c r="FY136" s="82"/>
      <c r="FZ136" s="82"/>
      <c r="GA136" s="82"/>
      <c r="GB136" s="82"/>
      <c r="GC136" s="82"/>
      <c r="GD136" s="82"/>
      <c r="GE136" s="82"/>
      <c r="GF136" s="82"/>
      <c r="GG136" s="82"/>
      <c r="GH136" s="82"/>
      <c r="GI136" s="82"/>
      <c r="GJ136" s="82"/>
      <c r="GK136" s="82"/>
      <c r="GL136" s="82"/>
      <c r="GM136" s="82"/>
      <c r="GN136" s="82"/>
      <c r="GO136" s="82"/>
      <c r="GP136" s="82"/>
      <c r="GQ136" s="82"/>
      <c r="GR136" s="82"/>
      <c r="GS136" s="82"/>
      <c r="GT136" s="82"/>
      <c r="GU136" s="82"/>
      <c r="GV136" s="82"/>
      <c r="GW136" s="82"/>
      <c r="GX136" s="82"/>
      <c r="GY136" s="82"/>
      <c r="GZ136" s="82"/>
      <c r="HA136" s="82"/>
      <c r="HB136" s="82"/>
      <c r="HC136" s="82"/>
      <c r="HD136" s="82"/>
      <c r="HE136" s="82"/>
      <c r="HF136" s="82"/>
      <c r="HG136" s="82"/>
      <c r="HH136" s="82"/>
      <c r="HI136" s="82"/>
      <c r="HJ136" s="82"/>
      <c r="HK136" s="82"/>
      <c r="HL136" s="82"/>
      <c r="HM136" s="82"/>
      <c r="HN136" s="82"/>
      <c r="HO136" s="82"/>
      <c r="HP136" s="82"/>
      <c r="HQ136" s="82"/>
      <c r="HR136" s="82"/>
      <c r="HS136" s="82"/>
      <c r="HT136" s="82"/>
      <c r="HU136" s="82"/>
      <c r="HV136" s="82"/>
      <c r="HW136" s="82"/>
      <c r="HX136" s="82"/>
      <c r="HY136" s="82"/>
      <c r="HZ136" s="82"/>
      <c r="IA136" s="82"/>
      <c r="IB136" s="82"/>
      <c r="IC136" s="82"/>
      <c r="ID136" s="82"/>
      <c r="IE136" s="82"/>
      <c r="IF136" s="82"/>
      <c r="IG136" s="82"/>
      <c r="IH136" s="82"/>
      <c r="II136" s="82"/>
      <c r="IJ136" s="82"/>
      <c r="IK136" s="82"/>
      <c r="IL136" s="82"/>
      <c r="IM136" s="82"/>
      <c r="IN136" s="82"/>
      <c r="IO136" s="82"/>
      <c r="IP136" s="82"/>
      <c r="IQ136" s="82"/>
      <c r="IR136" s="82"/>
      <c r="IS136" s="82"/>
      <c r="IT136" s="82"/>
      <c r="IU136" s="82"/>
      <c r="IV136" s="82"/>
    </row>
    <row r="137" spans="1:256" s="83" customFormat="1" ht="30" x14ac:dyDescent="0.25">
      <c r="A137" s="75" t="s">
        <v>25</v>
      </c>
      <c r="B137" s="75" t="s">
        <v>182</v>
      </c>
      <c r="C137" s="76" t="s">
        <v>447</v>
      </c>
      <c r="D137" s="90">
        <v>10000000</v>
      </c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2"/>
      <c r="DQ137" s="82"/>
      <c r="DR137" s="82"/>
      <c r="DS137" s="82"/>
      <c r="DT137" s="82"/>
      <c r="DU137" s="82"/>
      <c r="DV137" s="82"/>
      <c r="DW137" s="82"/>
      <c r="DX137" s="82"/>
      <c r="DY137" s="82"/>
      <c r="DZ137" s="82"/>
      <c r="EA137" s="82"/>
      <c r="EB137" s="82"/>
      <c r="EC137" s="82"/>
      <c r="ED137" s="82"/>
      <c r="EE137" s="82"/>
      <c r="EF137" s="82"/>
      <c r="EG137" s="82"/>
      <c r="EH137" s="82"/>
      <c r="EI137" s="82"/>
      <c r="EJ137" s="82"/>
      <c r="EK137" s="82"/>
      <c r="EL137" s="82"/>
      <c r="EM137" s="82"/>
      <c r="EN137" s="82"/>
      <c r="EO137" s="82"/>
      <c r="EP137" s="82"/>
      <c r="EQ137" s="82"/>
      <c r="ER137" s="82"/>
      <c r="ES137" s="82"/>
      <c r="ET137" s="82"/>
      <c r="EU137" s="82"/>
      <c r="EV137" s="82"/>
      <c r="EW137" s="82"/>
      <c r="EX137" s="82"/>
      <c r="EY137" s="82"/>
      <c r="EZ137" s="82"/>
      <c r="FA137" s="82"/>
      <c r="FB137" s="82"/>
      <c r="FC137" s="82"/>
      <c r="FD137" s="82"/>
      <c r="FE137" s="82"/>
      <c r="FF137" s="82"/>
      <c r="FG137" s="82"/>
      <c r="FH137" s="82"/>
      <c r="FI137" s="82"/>
      <c r="FJ137" s="82"/>
      <c r="FK137" s="82"/>
      <c r="FL137" s="82"/>
      <c r="FM137" s="82"/>
      <c r="FN137" s="82"/>
      <c r="FO137" s="82"/>
      <c r="FP137" s="82"/>
      <c r="FQ137" s="82"/>
      <c r="FR137" s="82"/>
      <c r="FS137" s="82"/>
      <c r="FT137" s="82"/>
      <c r="FU137" s="82"/>
      <c r="FV137" s="82"/>
      <c r="FW137" s="82"/>
      <c r="FX137" s="82"/>
      <c r="FY137" s="82"/>
      <c r="FZ137" s="82"/>
      <c r="GA137" s="82"/>
      <c r="GB137" s="82"/>
      <c r="GC137" s="82"/>
      <c r="GD137" s="82"/>
      <c r="GE137" s="82"/>
      <c r="GF137" s="82"/>
      <c r="GG137" s="82"/>
      <c r="GH137" s="82"/>
      <c r="GI137" s="82"/>
      <c r="GJ137" s="82"/>
      <c r="GK137" s="82"/>
      <c r="GL137" s="82"/>
      <c r="GM137" s="82"/>
      <c r="GN137" s="82"/>
      <c r="GO137" s="82"/>
      <c r="GP137" s="82"/>
      <c r="GQ137" s="82"/>
      <c r="GR137" s="82"/>
      <c r="GS137" s="82"/>
      <c r="GT137" s="82"/>
      <c r="GU137" s="82"/>
      <c r="GV137" s="82"/>
      <c r="GW137" s="82"/>
      <c r="GX137" s="82"/>
      <c r="GY137" s="82"/>
      <c r="GZ137" s="82"/>
      <c r="HA137" s="82"/>
      <c r="HB137" s="82"/>
      <c r="HC137" s="82"/>
      <c r="HD137" s="82"/>
      <c r="HE137" s="82"/>
      <c r="HF137" s="82"/>
      <c r="HG137" s="82"/>
      <c r="HH137" s="82"/>
      <c r="HI137" s="82"/>
      <c r="HJ137" s="82"/>
      <c r="HK137" s="82"/>
      <c r="HL137" s="82"/>
      <c r="HM137" s="82"/>
      <c r="HN137" s="82"/>
      <c r="HO137" s="82"/>
      <c r="HP137" s="82"/>
      <c r="HQ137" s="82"/>
      <c r="HR137" s="82"/>
      <c r="HS137" s="82"/>
      <c r="HT137" s="82"/>
      <c r="HU137" s="82"/>
      <c r="HV137" s="82"/>
      <c r="HW137" s="82"/>
      <c r="HX137" s="82"/>
      <c r="HY137" s="82"/>
      <c r="HZ137" s="82"/>
      <c r="IA137" s="82"/>
      <c r="IB137" s="82"/>
      <c r="IC137" s="82"/>
      <c r="ID137" s="82"/>
      <c r="IE137" s="82"/>
      <c r="IF137" s="82"/>
      <c r="IG137" s="82"/>
      <c r="IH137" s="82"/>
      <c r="II137" s="82"/>
      <c r="IJ137" s="82"/>
      <c r="IK137" s="82"/>
      <c r="IL137" s="82"/>
      <c r="IM137" s="82"/>
      <c r="IN137" s="82"/>
      <c r="IO137" s="82"/>
      <c r="IP137" s="82"/>
      <c r="IQ137" s="82"/>
      <c r="IR137" s="82"/>
      <c r="IS137" s="82"/>
      <c r="IT137" s="82"/>
      <c r="IU137" s="82"/>
      <c r="IV137" s="82"/>
    </row>
    <row r="138" spans="1:256" s="83" customFormat="1" ht="15.75" x14ac:dyDescent="0.25">
      <c r="A138" s="79"/>
      <c r="B138" s="80" t="s">
        <v>634</v>
      </c>
      <c r="C138" s="80" t="s">
        <v>650</v>
      </c>
      <c r="D138" s="94">
        <f>SUM(D84:D137)</f>
        <v>135312957</v>
      </c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2"/>
      <c r="BE138" s="82"/>
      <c r="BF138" s="82"/>
      <c r="BG138" s="82"/>
      <c r="BH138" s="82"/>
      <c r="BI138" s="82"/>
      <c r="BJ138" s="82"/>
      <c r="BK138" s="82"/>
      <c r="BL138" s="82"/>
      <c r="BM138" s="82"/>
      <c r="BN138" s="82"/>
      <c r="BO138" s="82"/>
      <c r="BP138" s="82"/>
      <c r="BQ138" s="82"/>
      <c r="BR138" s="82"/>
      <c r="BS138" s="82"/>
      <c r="BT138" s="82"/>
      <c r="BU138" s="82"/>
      <c r="BV138" s="82"/>
      <c r="BW138" s="82"/>
      <c r="BX138" s="82"/>
      <c r="BY138" s="82"/>
      <c r="BZ138" s="82"/>
      <c r="CA138" s="82"/>
      <c r="CB138" s="82"/>
      <c r="CC138" s="82"/>
      <c r="CD138" s="82"/>
      <c r="CE138" s="82"/>
      <c r="CF138" s="82"/>
      <c r="CG138" s="82"/>
      <c r="CH138" s="82"/>
      <c r="CI138" s="82"/>
      <c r="CJ138" s="82"/>
      <c r="CK138" s="82"/>
      <c r="CL138" s="82"/>
      <c r="CM138" s="82"/>
      <c r="CN138" s="82"/>
      <c r="CO138" s="82"/>
      <c r="CP138" s="82"/>
      <c r="CQ138" s="82"/>
      <c r="CR138" s="82"/>
      <c r="CS138" s="82"/>
      <c r="CT138" s="82"/>
      <c r="CU138" s="82"/>
      <c r="CV138" s="82"/>
      <c r="CW138" s="82"/>
      <c r="CX138" s="82"/>
      <c r="CY138" s="82"/>
      <c r="CZ138" s="82"/>
      <c r="DA138" s="82"/>
      <c r="DB138" s="82"/>
      <c r="DC138" s="82"/>
      <c r="DD138" s="82"/>
      <c r="DE138" s="82"/>
      <c r="DF138" s="82"/>
      <c r="DG138" s="82"/>
      <c r="DH138" s="82"/>
      <c r="DI138" s="82"/>
      <c r="DJ138" s="82"/>
      <c r="DK138" s="82"/>
      <c r="DL138" s="82"/>
      <c r="DM138" s="82"/>
      <c r="DN138" s="82"/>
      <c r="DO138" s="82"/>
      <c r="DP138" s="82"/>
      <c r="DQ138" s="82"/>
      <c r="DR138" s="82"/>
      <c r="DS138" s="82"/>
      <c r="DT138" s="82"/>
      <c r="DU138" s="82"/>
      <c r="DV138" s="82"/>
      <c r="DW138" s="82"/>
      <c r="DX138" s="82"/>
      <c r="DY138" s="82"/>
      <c r="DZ138" s="82"/>
      <c r="EA138" s="82"/>
      <c r="EB138" s="82"/>
      <c r="EC138" s="82"/>
      <c r="ED138" s="82"/>
      <c r="EE138" s="82"/>
      <c r="EF138" s="82"/>
      <c r="EG138" s="82"/>
      <c r="EH138" s="82"/>
      <c r="EI138" s="82"/>
      <c r="EJ138" s="82"/>
      <c r="EK138" s="82"/>
      <c r="EL138" s="82"/>
      <c r="EM138" s="82"/>
      <c r="EN138" s="82"/>
      <c r="EO138" s="82"/>
      <c r="EP138" s="82"/>
      <c r="EQ138" s="82"/>
      <c r="ER138" s="82"/>
      <c r="ES138" s="82"/>
      <c r="ET138" s="82"/>
      <c r="EU138" s="82"/>
      <c r="EV138" s="82"/>
      <c r="EW138" s="82"/>
      <c r="EX138" s="82"/>
      <c r="EY138" s="82"/>
      <c r="EZ138" s="82"/>
      <c r="FA138" s="82"/>
      <c r="FB138" s="82"/>
      <c r="FC138" s="82"/>
      <c r="FD138" s="82"/>
      <c r="FE138" s="82"/>
      <c r="FF138" s="82"/>
      <c r="FG138" s="82"/>
      <c r="FH138" s="82"/>
      <c r="FI138" s="82"/>
      <c r="FJ138" s="82"/>
      <c r="FK138" s="82"/>
      <c r="FL138" s="82"/>
      <c r="FM138" s="82"/>
      <c r="FN138" s="82"/>
      <c r="FO138" s="82"/>
      <c r="FP138" s="82"/>
      <c r="FQ138" s="82"/>
      <c r="FR138" s="82"/>
      <c r="FS138" s="82"/>
      <c r="FT138" s="82"/>
      <c r="FU138" s="82"/>
      <c r="FV138" s="82"/>
      <c r="FW138" s="82"/>
      <c r="FX138" s="82"/>
      <c r="FY138" s="82"/>
      <c r="FZ138" s="82"/>
      <c r="GA138" s="82"/>
      <c r="GB138" s="82"/>
      <c r="GC138" s="82"/>
      <c r="GD138" s="82"/>
      <c r="GE138" s="82"/>
      <c r="GF138" s="82"/>
      <c r="GG138" s="82"/>
      <c r="GH138" s="82"/>
      <c r="GI138" s="82"/>
      <c r="GJ138" s="82"/>
      <c r="GK138" s="82"/>
      <c r="GL138" s="82"/>
      <c r="GM138" s="82"/>
      <c r="GN138" s="82"/>
      <c r="GO138" s="82"/>
      <c r="GP138" s="82"/>
      <c r="GQ138" s="82"/>
      <c r="GR138" s="82"/>
      <c r="GS138" s="82"/>
      <c r="GT138" s="82"/>
      <c r="GU138" s="82"/>
      <c r="GV138" s="82"/>
      <c r="GW138" s="82"/>
      <c r="GX138" s="82"/>
      <c r="GY138" s="82"/>
      <c r="GZ138" s="82"/>
      <c r="HA138" s="82"/>
      <c r="HB138" s="82"/>
      <c r="HC138" s="82"/>
      <c r="HD138" s="82"/>
      <c r="HE138" s="82"/>
      <c r="HF138" s="82"/>
      <c r="HG138" s="82"/>
      <c r="HH138" s="82"/>
      <c r="HI138" s="82"/>
      <c r="HJ138" s="82"/>
      <c r="HK138" s="82"/>
      <c r="HL138" s="82"/>
      <c r="HM138" s="82"/>
      <c r="HN138" s="82"/>
      <c r="HO138" s="82"/>
      <c r="HP138" s="82"/>
      <c r="HQ138" s="82"/>
      <c r="HR138" s="82"/>
      <c r="HS138" s="82"/>
      <c r="HT138" s="82"/>
      <c r="HU138" s="82"/>
      <c r="HV138" s="82"/>
      <c r="HW138" s="82"/>
      <c r="HX138" s="82"/>
      <c r="HY138" s="82"/>
      <c r="HZ138" s="82"/>
      <c r="IA138" s="82"/>
      <c r="IB138" s="82"/>
      <c r="IC138" s="82"/>
      <c r="ID138" s="82"/>
      <c r="IE138" s="82"/>
      <c r="IF138" s="82"/>
      <c r="IG138" s="82"/>
      <c r="IH138" s="82"/>
      <c r="II138" s="82"/>
      <c r="IJ138" s="82"/>
      <c r="IK138" s="82"/>
      <c r="IL138" s="82"/>
      <c r="IM138" s="82"/>
      <c r="IN138" s="82"/>
      <c r="IO138" s="82"/>
      <c r="IP138" s="82"/>
      <c r="IQ138" s="82"/>
      <c r="IR138" s="82"/>
      <c r="IS138" s="82"/>
      <c r="IT138" s="82"/>
      <c r="IU138" s="82"/>
      <c r="IV138" s="82"/>
    </row>
    <row r="139" spans="1:256" s="17" customFormat="1" x14ac:dyDescent="0.25">
      <c r="A139" s="65" t="s">
        <v>620</v>
      </c>
      <c r="B139" s="95"/>
      <c r="C139" s="95"/>
      <c r="D139" s="96"/>
    </row>
    <row r="140" spans="1:256" s="17" customFormat="1" x14ac:dyDescent="0.25">
      <c r="A140" s="56"/>
      <c r="B140" s="95"/>
      <c r="C140" s="95"/>
      <c r="D140" s="96"/>
    </row>
    <row r="141" spans="1:256" s="17" customFormat="1" x14ac:dyDescent="0.25">
      <c r="A141" s="97" t="s">
        <v>648</v>
      </c>
      <c r="B141" s="98"/>
      <c r="C141" s="98"/>
      <c r="D141" s="99">
        <f>D138+D78</f>
        <v>214627774</v>
      </c>
    </row>
    <row r="142" spans="1:256" s="17" customFormat="1" x14ac:dyDescent="0.25">
      <c r="A142" s="65" t="s">
        <v>634</v>
      </c>
      <c r="B142" s="95"/>
      <c r="C142" s="95"/>
      <c r="D142" s="96"/>
    </row>
    <row r="143" spans="1:256" s="83" customFormat="1" ht="15" x14ac:dyDescent="0.25">
      <c r="D143" s="100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3"/>
      <c r="BS143" s="93"/>
      <c r="BT143" s="93"/>
      <c r="BU143" s="93"/>
      <c r="BV143" s="93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93"/>
      <c r="CJ143" s="93"/>
      <c r="CK143" s="93"/>
      <c r="CL143" s="93"/>
      <c r="CM143" s="93"/>
      <c r="CN143" s="93"/>
      <c r="CO143" s="93"/>
      <c r="CP143" s="93"/>
      <c r="CQ143" s="93"/>
      <c r="CR143" s="93"/>
      <c r="CS143" s="93"/>
      <c r="CT143" s="93"/>
      <c r="CU143" s="93"/>
      <c r="CV143" s="93"/>
      <c r="CW143" s="93"/>
      <c r="CX143" s="93"/>
      <c r="CY143" s="93"/>
      <c r="CZ143" s="93"/>
      <c r="DA143" s="93"/>
      <c r="DB143" s="93"/>
      <c r="DC143" s="93"/>
      <c r="DD143" s="93"/>
      <c r="DE143" s="93"/>
      <c r="DF143" s="93"/>
      <c r="DG143" s="93"/>
      <c r="DH143" s="93"/>
      <c r="DI143" s="93"/>
      <c r="DJ143" s="93"/>
      <c r="DK143" s="93"/>
      <c r="DL143" s="93"/>
      <c r="DM143" s="93"/>
      <c r="DN143" s="93"/>
      <c r="DO143" s="93"/>
      <c r="DP143" s="93"/>
      <c r="DQ143" s="93"/>
      <c r="DR143" s="93"/>
      <c r="DS143" s="93"/>
      <c r="DT143" s="93"/>
      <c r="DU143" s="93"/>
      <c r="DV143" s="93"/>
      <c r="DW143" s="93"/>
      <c r="DX143" s="93"/>
      <c r="DY143" s="93"/>
      <c r="DZ143" s="93"/>
      <c r="EA143" s="93"/>
      <c r="EB143" s="93"/>
      <c r="EC143" s="93"/>
      <c r="ED143" s="93"/>
      <c r="EE143" s="93"/>
      <c r="EF143" s="93"/>
      <c r="EG143" s="93"/>
      <c r="EH143" s="93"/>
      <c r="EI143" s="93"/>
      <c r="EJ143" s="93"/>
      <c r="EK143" s="93"/>
      <c r="EL143" s="93"/>
      <c r="EM143" s="93"/>
      <c r="EN143" s="93"/>
      <c r="EO143" s="93"/>
      <c r="EP143" s="93"/>
      <c r="EQ143" s="93"/>
      <c r="ER143" s="93"/>
      <c r="ES143" s="93"/>
      <c r="ET143" s="93"/>
      <c r="EU143" s="93"/>
      <c r="EV143" s="93"/>
      <c r="EW143" s="93"/>
      <c r="EX143" s="93"/>
      <c r="EY143" s="93"/>
      <c r="EZ143" s="93"/>
      <c r="FA143" s="93"/>
      <c r="FB143" s="93"/>
      <c r="FC143" s="93"/>
      <c r="FD143" s="93"/>
      <c r="FE143" s="93"/>
      <c r="FF143" s="93"/>
      <c r="FG143" s="93"/>
      <c r="FH143" s="93"/>
      <c r="FI143" s="93"/>
      <c r="FJ143" s="93"/>
      <c r="FK143" s="93"/>
      <c r="FL143" s="93"/>
      <c r="FM143" s="93"/>
      <c r="FN143" s="93"/>
      <c r="FO143" s="93"/>
      <c r="FP143" s="93"/>
      <c r="FQ143" s="93"/>
      <c r="FR143" s="93"/>
      <c r="FS143" s="93"/>
      <c r="FT143" s="93"/>
      <c r="FU143" s="93"/>
      <c r="FV143" s="93"/>
      <c r="FW143" s="93"/>
      <c r="FX143" s="93"/>
      <c r="FY143" s="93"/>
      <c r="FZ143" s="93"/>
      <c r="GA143" s="93"/>
      <c r="GB143" s="93"/>
      <c r="GC143" s="93"/>
      <c r="GD143" s="93"/>
      <c r="GE143" s="93"/>
      <c r="GF143" s="93"/>
      <c r="GG143" s="93"/>
      <c r="GH143" s="93"/>
      <c r="GI143" s="93"/>
      <c r="GJ143" s="93"/>
      <c r="GK143" s="93"/>
      <c r="GL143" s="93"/>
      <c r="GM143" s="93"/>
      <c r="GN143" s="93"/>
      <c r="GO143" s="93"/>
      <c r="GP143" s="93"/>
      <c r="GQ143" s="93"/>
      <c r="GR143" s="93"/>
      <c r="GS143" s="93"/>
      <c r="GT143" s="93"/>
      <c r="GU143" s="93"/>
      <c r="GV143" s="93"/>
      <c r="GW143" s="93"/>
      <c r="GX143" s="93"/>
      <c r="GY143" s="93"/>
      <c r="GZ143" s="93"/>
      <c r="HA143" s="93"/>
      <c r="HB143" s="93"/>
      <c r="HC143" s="93"/>
      <c r="HD143" s="93"/>
      <c r="HE143" s="93"/>
      <c r="HF143" s="93"/>
      <c r="HG143" s="93"/>
      <c r="HH143" s="93"/>
      <c r="HI143" s="93"/>
      <c r="HJ143" s="93"/>
      <c r="HK143" s="93"/>
      <c r="HL143" s="93"/>
      <c r="HM143" s="93"/>
      <c r="HN143" s="93"/>
      <c r="HO143" s="93"/>
      <c r="HP143" s="93"/>
      <c r="HQ143" s="93"/>
      <c r="HR143" s="93"/>
      <c r="HS143" s="93"/>
      <c r="HT143" s="93"/>
      <c r="HU143" s="93"/>
      <c r="HV143" s="93"/>
      <c r="HW143" s="93"/>
      <c r="HX143" s="93"/>
      <c r="HY143" s="93"/>
      <c r="HZ143" s="93"/>
      <c r="IA143" s="93"/>
      <c r="IB143" s="93"/>
      <c r="IC143" s="93"/>
      <c r="ID143" s="93"/>
      <c r="IE143" s="93"/>
      <c r="IF143" s="93"/>
      <c r="IG143" s="93"/>
      <c r="IH143" s="93"/>
      <c r="II143" s="93"/>
      <c r="IJ143" s="93"/>
      <c r="IK143" s="93"/>
      <c r="IL143" s="93"/>
      <c r="IM143" s="93"/>
      <c r="IN143" s="93"/>
      <c r="IO143" s="93"/>
      <c r="IP143" s="93"/>
      <c r="IQ143" s="93"/>
      <c r="IR143" s="93"/>
      <c r="IS143" s="93"/>
      <c r="IT143" s="93"/>
      <c r="IU143" s="93"/>
      <c r="IV143" s="93"/>
    </row>
    <row r="144" spans="1:256" s="83" customFormat="1" ht="18.75" x14ac:dyDescent="0.25">
      <c r="A144" s="101" t="s">
        <v>626</v>
      </c>
      <c r="B144" s="101"/>
      <c r="C144" s="101"/>
      <c r="D144" s="101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3"/>
      <c r="CK144" s="93"/>
      <c r="CL144" s="93"/>
      <c r="CM144" s="93"/>
      <c r="CN144" s="93"/>
      <c r="CO144" s="93"/>
      <c r="CP144" s="93"/>
      <c r="CQ144" s="93"/>
      <c r="CR144" s="93"/>
      <c r="CS144" s="93"/>
      <c r="CT144" s="93"/>
      <c r="CU144" s="93"/>
      <c r="CV144" s="93"/>
      <c r="CW144" s="93"/>
      <c r="CX144" s="93"/>
      <c r="CY144" s="93"/>
      <c r="CZ144" s="93"/>
      <c r="DA144" s="93"/>
      <c r="DB144" s="93"/>
      <c r="DC144" s="93"/>
      <c r="DD144" s="93"/>
      <c r="DE144" s="93"/>
      <c r="DF144" s="93"/>
      <c r="DG144" s="93"/>
      <c r="DH144" s="93"/>
      <c r="DI144" s="93"/>
      <c r="DJ144" s="93"/>
      <c r="DK144" s="93"/>
      <c r="DL144" s="93"/>
      <c r="DM144" s="93"/>
      <c r="DN144" s="93"/>
      <c r="DO144" s="93"/>
      <c r="DP144" s="93"/>
      <c r="DQ144" s="93"/>
      <c r="DR144" s="93"/>
      <c r="DS144" s="93"/>
      <c r="DT144" s="93"/>
      <c r="DU144" s="93"/>
      <c r="DV144" s="93"/>
      <c r="DW144" s="93"/>
      <c r="DX144" s="93"/>
      <c r="DY144" s="93"/>
      <c r="DZ144" s="93"/>
      <c r="EA144" s="93"/>
      <c r="EB144" s="93"/>
      <c r="EC144" s="93"/>
      <c r="ED144" s="93"/>
      <c r="EE144" s="93"/>
      <c r="EF144" s="93"/>
      <c r="EG144" s="93"/>
      <c r="EH144" s="93"/>
      <c r="EI144" s="93"/>
      <c r="EJ144" s="93"/>
      <c r="EK144" s="93"/>
      <c r="EL144" s="93"/>
      <c r="EM144" s="93"/>
      <c r="EN144" s="93"/>
      <c r="EO144" s="93"/>
      <c r="EP144" s="93"/>
      <c r="EQ144" s="93"/>
      <c r="ER144" s="93"/>
      <c r="ES144" s="93"/>
      <c r="ET144" s="93"/>
      <c r="EU144" s="93"/>
      <c r="EV144" s="93"/>
      <c r="EW144" s="93"/>
      <c r="EX144" s="93"/>
      <c r="EY144" s="93"/>
      <c r="EZ144" s="93"/>
      <c r="FA144" s="93"/>
      <c r="FB144" s="93"/>
      <c r="FC144" s="93"/>
      <c r="FD144" s="93"/>
      <c r="FE144" s="93"/>
      <c r="FF144" s="93"/>
      <c r="FG144" s="93"/>
      <c r="FH144" s="93"/>
      <c r="FI144" s="93"/>
      <c r="FJ144" s="93"/>
      <c r="FK144" s="93"/>
      <c r="FL144" s="93"/>
      <c r="FM144" s="93"/>
      <c r="FN144" s="93"/>
      <c r="FO144" s="93"/>
      <c r="FP144" s="93"/>
      <c r="FQ144" s="93"/>
      <c r="FR144" s="93"/>
      <c r="FS144" s="93"/>
      <c r="FT144" s="93"/>
      <c r="FU144" s="93"/>
      <c r="FV144" s="93"/>
      <c r="FW144" s="93"/>
      <c r="FX144" s="93"/>
      <c r="FY144" s="93"/>
      <c r="FZ144" s="93"/>
      <c r="GA144" s="93"/>
      <c r="GB144" s="93"/>
      <c r="GC144" s="93"/>
      <c r="GD144" s="93"/>
      <c r="GE144" s="93"/>
      <c r="GF144" s="93"/>
      <c r="GG144" s="93"/>
      <c r="GH144" s="93"/>
      <c r="GI144" s="93"/>
      <c r="GJ144" s="93"/>
      <c r="GK144" s="93"/>
      <c r="GL144" s="93"/>
      <c r="GM144" s="93"/>
      <c r="GN144" s="93"/>
      <c r="GO144" s="93"/>
      <c r="GP144" s="93"/>
      <c r="GQ144" s="93"/>
      <c r="GR144" s="93"/>
      <c r="GS144" s="93"/>
      <c r="GT144" s="93"/>
      <c r="GU144" s="93"/>
      <c r="GV144" s="93"/>
      <c r="GW144" s="93"/>
      <c r="GX144" s="93"/>
      <c r="GY144" s="93"/>
      <c r="GZ144" s="93"/>
      <c r="HA144" s="93"/>
      <c r="HB144" s="93"/>
      <c r="HC144" s="93"/>
      <c r="HD144" s="93"/>
      <c r="HE144" s="93"/>
      <c r="HF144" s="93"/>
      <c r="HG144" s="93"/>
      <c r="HH144" s="93"/>
      <c r="HI144" s="93"/>
      <c r="HJ144" s="93"/>
      <c r="HK144" s="93"/>
      <c r="HL144" s="93"/>
      <c r="HM144" s="93"/>
      <c r="HN144" s="93"/>
      <c r="HO144" s="93"/>
      <c r="HP144" s="93"/>
      <c r="HQ144" s="93"/>
      <c r="HR144" s="93"/>
      <c r="HS144" s="93"/>
      <c r="HT144" s="93"/>
      <c r="HU144" s="93"/>
      <c r="HV144" s="93"/>
      <c r="HW144" s="93"/>
      <c r="HX144" s="93"/>
      <c r="HY144" s="93"/>
      <c r="HZ144" s="93"/>
      <c r="IA144" s="93"/>
      <c r="IB144" s="93"/>
      <c r="IC144" s="93"/>
      <c r="ID144" s="93"/>
      <c r="IE144" s="93"/>
      <c r="IF144" s="93"/>
      <c r="IG144" s="93"/>
      <c r="IH144" s="93"/>
      <c r="II144" s="93"/>
      <c r="IJ144" s="93"/>
      <c r="IK144" s="93"/>
      <c r="IL144" s="93"/>
      <c r="IM144" s="93"/>
      <c r="IN144" s="93"/>
      <c r="IO144" s="93"/>
      <c r="IP144" s="93"/>
      <c r="IQ144" s="93"/>
      <c r="IR144" s="93"/>
      <c r="IS144" s="93"/>
      <c r="IT144" s="93"/>
      <c r="IU144" s="93"/>
      <c r="IV144" s="93"/>
    </row>
    <row r="145" spans="1:256" s="83" customFormat="1" ht="15.75" x14ac:dyDescent="0.25">
      <c r="A145" s="102"/>
      <c r="B145" s="102"/>
      <c r="C145" s="102"/>
      <c r="D145" s="102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93"/>
      <c r="BL145" s="93"/>
      <c r="BM145" s="93"/>
      <c r="BN145" s="93"/>
      <c r="BO145" s="93"/>
      <c r="BP145" s="93"/>
      <c r="BQ145" s="93"/>
      <c r="BR145" s="93"/>
      <c r="BS145" s="93"/>
      <c r="BT145" s="93"/>
      <c r="BU145" s="93"/>
      <c r="BV145" s="93"/>
      <c r="BW145" s="93"/>
      <c r="BX145" s="93"/>
      <c r="BY145" s="93"/>
      <c r="BZ145" s="93"/>
      <c r="CA145" s="93"/>
      <c r="CB145" s="93"/>
      <c r="CC145" s="93"/>
      <c r="CD145" s="93"/>
      <c r="CE145" s="93"/>
      <c r="CF145" s="93"/>
      <c r="CG145" s="93"/>
      <c r="CH145" s="93"/>
      <c r="CI145" s="93"/>
      <c r="CJ145" s="93"/>
      <c r="CK145" s="93"/>
      <c r="CL145" s="93"/>
      <c r="CM145" s="93"/>
      <c r="CN145" s="93"/>
      <c r="CO145" s="93"/>
      <c r="CP145" s="93"/>
      <c r="CQ145" s="93"/>
      <c r="CR145" s="93"/>
      <c r="CS145" s="93"/>
      <c r="CT145" s="93"/>
      <c r="CU145" s="93"/>
      <c r="CV145" s="93"/>
      <c r="CW145" s="93"/>
      <c r="CX145" s="93"/>
      <c r="CY145" s="93"/>
      <c r="CZ145" s="93"/>
      <c r="DA145" s="93"/>
      <c r="DB145" s="93"/>
      <c r="DC145" s="93"/>
      <c r="DD145" s="93"/>
      <c r="DE145" s="93"/>
      <c r="DF145" s="93"/>
      <c r="DG145" s="93"/>
      <c r="DH145" s="93"/>
      <c r="DI145" s="93"/>
      <c r="DJ145" s="93"/>
      <c r="DK145" s="93"/>
      <c r="DL145" s="93"/>
      <c r="DM145" s="93"/>
      <c r="DN145" s="93"/>
      <c r="DO145" s="93"/>
      <c r="DP145" s="93"/>
      <c r="DQ145" s="93"/>
      <c r="DR145" s="93"/>
      <c r="DS145" s="93"/>
      <c r="DT145" s="93"/>
      <c r="DU145" s="93"/>
      <c r="DV145" s="93"/>
      <c r="DW145" s="93"/>
      <c r="DX145" s="93"/>
      <c r="DY145" s="93"/>
      <c r="DZ145" s="93"/>
      <c r="EA145" s="93"/>
      <c r="EB145" s="93"/>
      <c r="EC145" s="93"/>
      <c r="ED145" s="93"/>
      <c r="EE145" s="93"/>
      <c r="EF145" s="93"/>
      <c r="EG145" s="93"/>
      <c r="EH145" s="93"/>
      <c r="EI145" s="93"/>
      <c r="EJ145" s="93"/>
      <c r="EK145" s="93"/>
      <c r="EL145" s="93"/>
      <c r="EM145" s="93"/>
      <c r="EN145" s="93"/>
      <c r="EO145" s="93"/>
      <c r="EP145" s="93"/>
      <c r="EQ145" s="93"/>
      <c r="ER145" s="93"/>
      <c r="ES145" s="93"/>
      <c r="ET145" s="93"/>
      <c r="EU145" s="93"/>
      <c r="EV145" s="93"/>
      <c r="EW145" s="93"/>
      <c r="EX145" s="93"/>
      <c r="EY145" s="93"/>
      <c r="EZ145" s="93"/>
      <c r="FA145" s="93"/>
      <c r="FB145" s="93"/>
      <c r="FC145" s="93"/>
      <c r="FD145" s="93"/>
      <c r="FE145" s="93"/>
      <c r="FF145" s="93"/>
      <c r="FG145" s="93"/>
      <c r="FH145" s="93"/>
      <c r="FI145" s="93"/>
      <c r="FJ145" s="93"/>
      <c r="FK145" s="93"/>
      <c r="FL145" s="93"/>
      <c r="FM145" s="93"/>
      <c r="FN145" s="93"/>
      <c r="FO145" s="93"/>
      <c r="FP145" s="93"/>
      <c r="FQ145" s="93"/>
      <c r="FR145" s="93"/>
      <c r="FS145" s="93"/>
      <c r="FT145" s="93"/>
      <c r="FU145" s="93"/>
      <c r="FV145" s="93"/>
      <c r="FW145" s="93"/>
      <c r="FX145" s="93"/>
      <c r="FY145" s="93"/>
      <c r="FZ145" s="93"/>
      <c r="GA145" s="93"/>
      <c r="GB145" s="93"/>
      <c r="GC145" s="93"/>
      <c r="GD145" s="93"/>
      <c r="GE145" s="93"/>
      <c r="GF145" s="93"/>
      <c r="GG145" s="93"/>
      <c r="GH145" s="93"/>
      <c r="GI145" s="93"/>
      <c r="GJ145" s="93"/>
      <c r="GK145" s="93"/>
      <c r="GL145" s="93"/>
      <c r="GM145" s="93"/>
      <c r="GN145" s="93"/>
      <c r="GO145" s="93"/>
      <c r="GP145" s="93"/>
      <c r="GQ145" s="93"/>
      <c r="GR145" s="93"/>
      <c r="GS145" s="93"/>
      <c r="GT145" s="93"/>
      <c r="GU145" s="93"/>
      <c r="GV145" s="93"/>
      <c r="GW145" s="93"/>
      <c r="GX145" s="93"/>
      <c r="GY145" s="93"/>
      <c r="GZ145" s="93"/>
      <c r="HA145" s="93"/>
      <c r="HB145" s="93"/>
      <c r="HC145" s="93"/>
      <c r="HD145" s="93"/>
      <c r="HE145" s="93"/>
      <c r="HF145" s="93"/>
      <c r="HG145" s="93"/>
      <c r="HH145" s="93"/>
      <c r="HI145" s="93"/>
      <c r="HJ145" s="93"/>
      <c r="HK145" s="93"/>
      <c r="HL145" s="93"/>
      <c r="HM145" s="93"/>
      <c r="HN145" s="93"/>
      <c r="HO145" s="93"/>
      <c r="HP145" s="93"/>
      <c r="HQ145" s="93"/>
      <c r="HR145" s="93"/>
      <c r="HS145" s="93"/>
      <c r="HT145" s="93"/>
      <c r="HU145" s="93"/>
      <c r="HV145" s="93"/>
      <c r="HW145" s="93"/>
      <c r="HX145" s="93"/>
      <c r="HY145" s="93"/>
      <c r="HZ145" s="93"/>
      <c r="IA145" s="93"/>
      <c r="IB145" s="93"/>
      <c r="IC145" s="93"/>
      <c r="ID145" s="93"/>
      <c r="IE145" s="93"/>
      <c r="IF145" s="93"/>
      <c r="IG145" s="93"/>
      <c r="IH145" s="93"/>
      <c r="II145" s="93"/>
      <c r="IJ145" s="93"/>
      <c r="IK145" s="93"/>
      <c r="IL145" s="93"/>
      <c r="IM145" s="93"/>
      <c r="IN145" s="93"/>
      <c r="IO145" s="93"/>
      <c r="IP145" s="93"/>
      <c r="IQ145" s="93"/>
      <c r="IR145" s="93"/>
      <c r="IS145" s="93"/>
      <c r="IT145" s="93"/>
      <c r="IU145" s="93"/>
      <c r="IV145" s="93"/>
    </row>
    <row r="146" spans="1:256" s="83" customFormat="1" ht="15.75" x14ac:dyDescent="0.25">
      <c r="A146" s="103" t="s">
        <v>664</v>
      </c>
      <c r="B146" s="104"/>
      <c r="C146" s="105"/>
      <c r="D146" s="106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  <c r="BK146" s="107"/>
      <c r="BL146" s="107"/>
      <c r="BM146" s="107"/>
      <c r="BN146" s="107"/>
      <c r="BO146" s="107"/>
      <c r="BP146" s="107"/>
      <c r="BQ146" s="107"/>
      <c r="BR146" s="107"/>
      <c r="BS146" s="107"/>
      <c r="BT146" s="107"/>
      <c r="BU146" s="107"/>
      <c r="BV146" s="107"/>
      <c r="BW146" s="107"/>
      <c r="BX146" s="107"/>
      <c r="BY146" s="107"/>
      <c r="BZ146" s="107"/>
      <c r="CA146" s="107"/>
      <c r="CB146" s="107"/>
      <c r="CC146" s="107"/>
      <c r="CD146" s="107"/>
      <c r="CE146" s="107"/>
      <c r="CF146" s="107"/>
      <c r="CG146" s="107"/>
      <c r="CH146" s="107"/>
      <c r="CI146" s="107"/>
      <c r="CJ146" s="107"/>
      <c r="CK146" s="107"/>
      <c r="CL146" s="107"/>
      <c r="CM146" s="107"/>
      <c r="CN146" s="107"/>
      <c r="CO146" s="107"/>
      <c r="CP146" s="107"/>
      <c r="CQ146" s="107"/>
      <c r="CR146" s="107"/>
      <c r="CS146" s="107"/>
      <c r="CT146" s="107"/>
      <c r="CU146" s="107"/>
      <c r="CV146" s="107"/>
      <c r="CW146" s="107"/>
      <c r="CX146" s="107"/>
      <c r="CY146" s="107"/>
      <c r="CZ146" s="107"/>
      <c r="DA146" s="107"/>
      <c r="DB146" s="107"/>
      <c r="DC146" s="107"/>
      <c r="DD146" s="107"/>
      <c r="DE146" s="107"/>
      <c r="DF146" s="107"/>
      <c r="DG146" s="107"/>
      <c r="DH146" s="107"/>
      <c r="DI146" s="107"/>
      <c r="DJ146" s="107"/>
      <c r="DK146" s="107"/>
      <c r="DL146" s="107"/>
      <c r="DM146" s="107"/>
      <c r="DN146" s="107"/>
      <c r="DO146" s="107"/>
      <c r="DP146" s="107"/>
      <c r="DQ146" s="107"/>
      <c r="DR146" s="107"/>
      <c r="DS146" s="107"/>
      <c r="DT146" s="107"/>
      <c r="DU146" s="107"/>
      <c r="DV146" s="107"/>
      <c r="DW146" s="107"/>
      <c r="DX146" s="107"/>
      <c r="DY146" s="107"/>
      <c r="DZ146" s="107"/>
      <c r="EA146" s="107"/>
      <c r="EB146" s="107"/>
      <c r="EC146" s="107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S146" s="107"/>
      <c r="FT146" s="107"/>
      <c r="FU146" s="107"/>
      <c r="FV146" s="107"/>
      <c r="FW146" s="107"/>
      <c r="FX146" s="107"/>
      <c r="FY146" s="107"/>
      <c r="FZ146" s="107"/>
      <c r="GA146" s="107"/>
      <c r="GB146" s="107"/>
      <c r="GC146" s="107"/>
      <c r="GD146" s="107"/>
      <c r="GE146" s="107"/>
      <c r="GF146" s="107"/>
      <c r="GG146" s="107"/>
      <c r="GH146" s="107"/>
      <c r="GI146" s="107"/>
      <c r="GJ146" s="107"/>
      <c r="GK146" s="107"/>
      <c r="GL146" s="107"/>
      <c r="GM146" s="107"/>
      <c r="GN146" s="107"/>
      <c r="GO146" s="107"/>
      <c r="GP146" s="107"/>
      <c r="GQ146" s="107"/>
      <c r="GR146" s="107"/>
      <c r="GS146" s="107"/>
      <c r="GT146" s="107"/>
      <c r="GU146" s="107"/>
      <c r="GV146" s="107"/>
      <c r="GW146" s="107"/>
      <c r="GX146" s="107"/>
      <c r="GY146" s="107"/>
      <c r="GZ146" s="107"/>
      <c r="HA146" s="107"/>
      <c r="HB146" s="107"/>
      <c r="HC146" s="107"/>
      <c r="HD146" s="107"/>
      <c r="HE146" s="107"/>
      <c r="HF146" s="107"/>
      <c r="HG146" s="107"/>
      <c r="HH146" s="107"/>
      <c r="HI146" s="107"/>
      <c r="HJ146" s="107"/>
      <c r="HK146" s="107"/>
      <c r="HL146" s="107"/>
      <c r="HM146" s="107"/>
      <c r="HN146" s="107"/>
      <c r="HO146" s="107"/>
      <c r="HP146" s="107"/>
      <c r="HQ146" s="107"/>
      <c r="HR146" s="107"/>
      <c r="HS146" s="107"/>
      <c r="HT146" s="107"/>
      <c r="HU146" s="107"/>
      <c r="HV146" s="107"/>
      <c r="HW146" s="107"/>
      <c r="HX146" s="107"/>
      <c r="HY146" s="107"/>
      <c r="HZ146" s="107"/>
      <c r="IA146" s="107"/>
      <c r="IB146" s="107"/>
      <c r="IC146" s="107"/>
      <c r="ID146" s="107"/>
      <c r="IE146" s="107"/>
      <c r="IF146" s="107"/>
      <c r="IG146" s="107"/>
      <c r="IH146" s="107"/>
      <c r="II146" s="107"/>
      <c r="IJ146" s="107"/>
      <c r="IK146" s="107"/>
      <c r="IL146" s="107"/>
      <c r="IM146" s="107"/>
      <c r="IN146" s="107"/>
      <c r="IO146" s="107"/>
      <c r="IP146" s="107"/>
      <c r="IQ146" s="107"/>
      <c r="IR146" s="107"/>
      <c r="IS146" s="107"/>
      <c r="IT146" s="107"/>
      <c r="IU146" s="107"/>
      <c r="IV146" s="107"/>
    </row>
    <row r="147" spans="1:256" s="83" customFormat="1" ht="15.75" x14ac:dyDescent="0.25">
      <c r="A147" s="88" t="s">
        <v>3</v>
      </c>
      <c r="B147" s="88" t="s">
        <v>2</v>
      </c>
      <c r="C147" s="88" t="s">
        <v>676</v>
      </c>
      <c r="D147" s="89" t="s">
        <v>1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3"/>
      <c r="BQ147" s="93"/>
      <c r="BR147" s="93"/>
      <c r="BS147" s="93"/>
      <c r="BT147" s="93"/>
      <c r="BU147" s="93"/>
      <c r="BV147" s="93"/>
      <c r="BW147" s="93"/>
      <c r="BX147" s="93"/>
      <c r="BY147" s="93"/>
      <c r="BZ147" s="93"/>
      <c r="CA147" s="93"/>
      <c r="CB147" s="93"/>
      <c r="CC147" s="93"/>
      <c r="CD147" s="93"/>
      <c r="CE147" s="93"/>
      <c r="CF147" s="93"/>
      <c r="CG147" s="93"/>
      <c r="CH147" s="93"/>
      <c r="CI147" s="93"/>
      <c r="CJ147" s="93"/>
      <c r="CK147" s="93"/>
      <c r="CL147" s="93"/>
      <c r="CM147" s="93"/>
      <c r="CN147" s="93"/>
      <c r="CO147" s="93"/>
      <c r="CP147" s="93"/>
      <c r="CQ147" s="93"/>
      <c r="CR147" s="93"/>
      <c r="CS147" s="93"/>
      <c r="CT147" s="93"/>
      <c r="CU147" s="93"/>
      <c r="CV147" s="93"/>
      <c r="CW147" s="93"/>
      <c r="CX147" s="93"/>
      <c r="CY147" s="93"/>
      <c r="CZ147" s="93"/>
      <c r="DA147" s="93"/>
      <c r="DB147" s="93"/>
      <c r="DC147" s="93"/>
      <c r="DD147" s="93"/>
      <c r="DE147" s="93"/>
      <c r="DF147" s="93"/>
      <c r="DG147" s="93"/>
      <c r="DH147" s="93"/>
      <c r="DI147" s="93"/>
      <c r="DJ147" s="93"/>
      <c r="DK147" s="93"/>
      <c r="DL147" s="93"/>
      <c r="DM147" s="93"/>
      <c r="DN147" s="93"/>
      <c r="DO147" s="93"/>
      <c r="DP147" s="93"/>
      <c r="DQ147" s="93"/>
      <c r="DR147" s="93"/>
      <c r="DS147" s="93"/>
      <c r="DT147" s="93"/>
      <c r="DU147" s="93"/>
      <c r="DV147" s="93"/>
      <c r="DW147" s="93"/>
      <c r="DX147" s="93"/>
      <c r="DY147" s="93"/>
      <c r="DZ147" s="93"/>
      <c r="EA147" s="93"/>
      <c r="EB147" s="93"/>
      <c r="EC147" s="93"/>
      <c r="ED147" s="93"/>
      <c r="EE147" s="93"/>
      <c r="EF147" s="93"/>
      <c r="EG147" s="93"/>
      <c r="EH147" s="93"/>
      <c r="EI147" s="93"/>
      <c r="EJ147" s="93"/>
      <c r="EK147" s="93"/>
      <c r="EL147" s="93"/>
      <c r="EM147" s="93"/>
      <c r="EN147" s="93"/>
      <c r="EO147" s="93"/>
      <c r="EP147" s="93"/>
      <c r="EQ147" s="93"/>
      <c r="ER147" s="93"/>
      <c r="ES147" s="93"/>
      <c r="ET147" s="93"/>
      <c r="EU147" s="93"/>
      <c r="EV147" s="93"/>
      <c r="EW147" s="93"/>
      <c r="EX147" s="93"/>
      <c r="EY147" s="93"/>
      <c r="EZ147" s="93"/>
      <c r="FA147" s="93"/>
      <c r="FB147" s="93"/>
      <c r="FC147" s="93"/>
      <c r="FD147" s="93"/>
      <c r="FE147" s="93"/>
      <c r="FF147" s="93"/>
      <c r="FG147" s="93"/>
      <c r="FH147" s="93"/>
      <c r="FI147" s="93"/>
      <c r="FJ147" s="93"/>
      <c r="FK147" s="93"/>
      <c r="FL147" s="93"/>
      <c r="FM147" s="93"/>
      <c r="FN147" s="93"/>
      <c r="FO147" s="93"/>
      <c r="FP147" s="93"/>
      <c r="FQ147" s="93"/>
      <c r="FR147" s="93"/>
      <c r="FS147" s="93"/>
      <c r="FT147" s="93"/>
      <c r="FU147" s="93"/>
      <c r="FV147" s="93"/>
      <c r="FW147" s="93"/>
      <c r="FX147" s="93"/>
      <c r="FY147" s="93"/>
      <c r="FZ147" s="93"/>
      <c r="GA147" s="93"/>
      <c r="GB147" s="93"/>
      <c r="GC147" s="93"/>
      <c r="GD147" s="93"/>
      <c r="GE147" s="93"/>
      <c r="GF147" s="93"/>
      <c r="GG147" s="93"/>
      <c r="GH147" s="93"/>
      <c r="GI147" s="93"/>
      <c r="GJ147" s="93"/>
      <c r="GK147" s="93"/>
      <c r="GL147" s="93"/>
      <c r="GM147" s="93"/>
      <c r="GN147" s="93"/>
      <c r="GO147" s="93"/>
      <c r="GP147" s="93"/>
      <c r="GQ147" s="93"/>
      <c r="GR147" s="93"/>
      <c r="GS147" s="93"/>
      <c r="GT147" s="93"/>
      <c r="GU147" s="93"/>
      <c r="GV147" s="93"/>
      <c r="GW147" s="93"/>
      <c r="GX147" s="93"/>
      <c r="GY147" s="93"/>
      <c r="GZ147" s="93"/>
      <c r="HA147" s="93"/>
      <c r="HB147" s="93"/>
      <c r="HC147" s="93"/>
      <c r="HD147" s="93"/>
      <c r="HE147" s="93"/>
      <c r="HF147" s="93"/>
      <c r="HG147" s="93"/>
      <c r="HH147" s="93"/>
      <c r="HI147" s="93"/>
      <c r="HJ147" s="93"/>
      <c r="HK147" s="93"/>
      <c r="HL147" s="93"/>
      <c r="HM147" s="93"/>
      <c r="HN147" s="93"/>
      <c r="HO147" s="93"/>
      <c r="HP147" s="93"/>
      <c r="HQ147" s="93"/>
      <c r="HR147" s="93"/>
      <c r="HS147" s="93"/>
      <c r="HT147" s="93"/>
      <c r="HU147" s="93"/>
      <c r="HV147" s="93"/>
      <c r="HW147" s="93"/>
      <c r="HX147" s="93"/>
      <c r="HY147" s="93"/>
      <c r="HZ147" s="93"/>
      <c r="IA147" s="93"/>
      <c r="IB147" s="93"/>
      <c r="IC147" s="93"/>
      <c r="ID147" s="93"/>
      <c r="IE147" s="93"/>
      <c r="IF147" s="93"/>
      <c r="IG147" s="93"/>
      <c r="IH147" s="93"/>
      <c r="II147" s="93"/>
      <c r="IJ147" s="93"/>
      <c r="IK147" s="93"/>
      <c r="IL147" s="93"/>
      <c r="IM147" s="93"/>
      <c r="IN147" s="93"/>
      <c r="IO147" s="93"/>
      <c r="IP147" s="93"/>
      <c r="IQ147" s="93"/>
      <c r="IR147" s="93"/>
      <c r="IS147" s="93"/>
      <c r="IT147" s="93"/>
      <c r="IU147" s="93"/>
      <c r="IV147" s="93"/>
    </row>
    <row r="148" spans="1:256" s="83" customFormat="1" ht="30" x14ac:dyDescent="0.25">
      <c r="A148" s="84" t="s">
        <v>26</v>
      </c>
      <c r="B148" s="84" t="s">
        <v>653</v>
      </c>
      <c r="C148" s="108" t="s">
        <v>666</v>
      </c>
      <c r="D148" s="109">
        <v>620000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3"/>
      <c r="BR148" s="93"/>
      <c r="BS148" s="93"/>
      <c r="BT148" s="93"/>
      <c r="BU148" s="93"/>
      <c r="BV148" s="93"/>
      <c r="BW148" s="93"/>
      <c r="BX148" s="93"/>
      <c r="BY148" s="93"/>
      <c r="BZ148" s="93"/>
      <c r="CA148" s="93"/>
      <c r="CB148" s="93"/>
      <c r="CC148" s="93"/>
      <c r="CD148" s="93"/>
      <c r="CE148" s="93"/>
      <c r="CF148" s="93"/>
      <c r="CG148" s="93"/>
      <c r="CH148" s="93"/>
      <c r="CI148" s="93"/>
      <c r="CJ148" s="93"/>
      <c r="CK148" s="93"/>
      <c r="CL148" s="93"/>
      <c r="CM148" s="93"/>
      <c r="CN148" s="93"/>
      <c r="CO148" s="93"/>
      <c r="CP148" s="93"/>
      <c r="CQ148" s="93"/>
      <c r="CR148" s="93"/>
      <c r="CS148" s="93"/>
      <c r="CT148" s="93"/>
      <c r="CU148" s="93"/>
      <c r="CV148" s="93"/>
      <c r="CW148" s="93"/>
      <c r="CX148" s="93"/>
      <c r="CY148" s="93"/>
      <c r="CZ148" s="93"/>
      <c r="DA148" s="93"/>
      <c r="DB148" s="93"/>
      <c r="DC148" s="93"/>
      <c r="DD148" s="93"/>
      <c r="DE148" s="93"/>
      <c r="DF148" s="93"/>
      <c r="DG148" s="93"/>
      <c r="DH148" s="93"/>
      <c r="DI148" s="93"/>
      <c r="DJ148" s="93"/>
      <c r="DK148" s="93"/>
      <c r="DL148" s="93"/>
      <c r="DM148" s="93"/>
      <c r="DN148" s="93"/>
      <c r="DO148" s="93"/>
      <c r="DP148" s="93"/>
      <c r="DQ148" s="93"/>
      <c r="DR148" s="93"/>
      <c r="DS148" s="93"/>
      <c r="DT148" s="93"/>
      <c r="DU148" s="93"/>
      <c r="DV148" s="93"/>
      <c r="DW148" s="93"/>
      <c r="DX148" s="93"/>
      <c r="DY148" s="93"/>
      <c r="DZ148" s="93"/>
      <c r="EA148" s="93"/>
      <c r="EB148" s="93"/>
      <c r="EC148" s="93"/>
      <c r="ED148" s="93"/>
      <c r="EE148" s="93"/>
      <c r="EF148" s="93"/>
      <c r="EG148" s="93"/>
      <c r="EH148" s="93"/>
      <c r="EI148" s="93"/>
      <c r="EJ148" s="93"/>
      <c r="EK148" s="93"/>
      <c r="EL148" s="93"/>
      <c r="EM148" s="93"/>
      <c r="EN148" s="93"/>
      <c r="EO148" s="93"/>
      <c r="EP148" s="93"/>
      <c r="EQ148" s="93"/>
      <c r="ER148" s="93"/>
      <c r="ES148" s="93"/>
      <c r="ET148" s="93"/>
      <c r="EU148" s="93"/>
      <c r="EV148" s="93"/>
      <c r="EW148" s="93"/>
      <c r="EX148" s="93"/>
      <c r="EY148" s="93"/>
      <c r="EZ148" s="93"/>
      <c r="FA148" s="93"/>
      <c r="FB148" s="93"/>
      <c r="FC148" s="93"/>
      <c r="FD148" s="93"/>
      <c r="FE148" s="93"/>
      <c r="FF148" s="93"/>
      <c r="FG148" s="93"/>
      <c r="FH148" s="93"/>
      <c r="FI148" s="93"/>
      <c r="FJ148" s="93"/>
      <c r="FK148" s="93"/>
      <c r="FL148" s="93"/>
      <c r="FM148" s="93"/>
      <c r="FN148" s="93"/>
      <c r="FO148" s="93"/>
      <c r="FP148" s="93"/>
      <c r="FQ148" s="93"/>
      <c r="FR148" s="93"/>
      <c r="FS148" s="93"/>
      <c r="FT148" s="93"/>
      <c r="FU148" s="93"/>
      <c r="FV148" s="93"/>
      <c r="FW148" s="93"/>
      <c r="FX148" s="93"/>
      <c r="FY148" s="93"/>
      <c r="FZ148" s="93"/>
      <c r="GA148" s="93"/>
      <c r="GB148" s="93"/>
      <c r="GC148" s="93"/>
      <c r="GD148" s="93"/>
      <c r="GE148" s="93"/>
      <c r="GF148" s="93"/>
      <c r="GG148" s="93"/>
      <c r="GH148" s="93"/>
      <c r="GI148" s="93"/>
      <c r="GJ148" s="93"/>
      <c r="GK148" s="93"/>
      <c r="GL148" s="93"/>
      <c r="GM148" s="93"/>
      <c r="GN148" s="93"/>
      <c r="GO148" s="93"/>
      <c r="GP148" s="93"/>
      <c r="GQ148" s="93"/>
      <c r="GR148" s="93"/>
      <c r="GS148" s="93"/>
      <c r="GT148" s="93"/>
      <c r="GU148" s="93"/>
      <c r="GV148" s="93"/>
      <c r="GW148" s="93"/>
      <c r="GX148" s="93"/>
      <c r="GY148" s="93"/>
      <c r="GZ148" s="93"/>
      <c r="HA148" s="93"/>
      <c r="HB148" s="93"/>
      <c r="HC148" s="93"/>
      <c r="HD148" s="93"/>
      <c r="HE148" s="93"/>
      <c r="HF148" s="93"/>
      <c r="HG148" s="93"/>
      <c r="HH148" s="93"/>
      <c r="HI148" s="93"/>
      <c r="HJ148" s="93"/>
      <c r="HK148" s="93"/>
      <c r="HL148" s="93"/>
      <c r="HM148" s="93"/>
      <c r="HN148" s="93"/>
      <c r="HO148" s="93"/>
      <c r="HP148" s="93"/>
      <c r="HQ148" s="93"/>
      <c r="HR148" s="93"/>
      <c r="HS148" s="93"/>
      <c r="HT148" s="93"/>
      <c r="HU148" s="93"/>
      <c r="HV148" s="93"/>
      <c r="HW148" s="93"/>
      <c r="HX148" s="93"/>
      <c r="HY148" s="93"/>
      <c r="HZ148" s="93"/>
      <c r="IA148" s="93"/>
      <c r="IB148" s="93"/>
      <c r="IC148" s="93"/>
      <c r="ID148" s="93"/>
      <c r="IE148" s="93"/>
      <c r="IF148" s="93"/>
      <c r="IG148" s="93"/>
      <c r="IH148" s="93"/>
      <c r="II148" s="93"/>
      <c r="IJ148" s="93"/>
      <c r="IK148" s="93"/>
      <c r="IL148" s="93"/>
      <c r="IM148" s="93"/>
      <c r="IN148" s="93"/>
      <c r="IO148" s="93"/>
      <c r="IP148" s="93"/>
      <c r="IQ148" s="93"/>
      <c r="IR148" s="93"/>
      <c r="IS148" s="93"/>
      <c r="IT148" s="93"/>
      <c r="IU148" s="93"/>
      <c r="IV148" s="93"/>
    </row>
    <row r="149" spans="1:256" s="83" customFormat="1" ht="15" x14ac:dyDescent="0.25">
      <c r="A149" s="84" t="s">
        <v>23</v>
      </c>
      <c r="B149" s="84" t="s">
        <v>654</v>
      </c>
      <c r="C149" s="108" t="s">
        <v>655</v>
      </c>
      <c r="D149" s="110">
        <v>5000000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3"/>
      <c r="BJ149" s="93"/>
      <c r="BK149" s="93"/>
      <c r="BL149" s="93"/>
      <c r="BM149" s="93"/>
      <c r="BN149" s="93"/>
      <c r="BO149" s="93"/>
      <c r="BP149" s="93"/>
      <c r="BQ149" s="93"/>
      <c r="BR149" s="93"/>
      <c r="BS149" s="93"/>
      <c r="BT149" s="93"/>
      <c r="BU149" s="93"/>
      <c r="BV149" s="93"/>
      <c r="BW149" s="93"/>
      <c r="BX149" s="93"/>
      <c r="BY149" s="93"/>
      <c r="BZ149" s="93"/>
      <c r="CA149" s="93"/>
      <c r="CB149" s="93"/>
      <c r="CC149" s="93"/>
      <c r="CD149" s="93"/>
      <c r="CE149" s="93"/>
      <c r="CF149" s="93"/>
      <c r="CG149" s="93"/>
      <c r="CH149" s="93"/>
      <c r="CI149" s="93"/>
      <c r="CJ149" s="93"/>
      <c r="CK149" s="93"/>
      <c r="CL149" s="93"/>
      <c r="CM149" s="93"/>
      <c r="CN149" s="93"/>
      <c r="CO149" s="93"/>
      <c r="CP149" s="93"/>
      <c r="CQ149" s="93"/>
      <c r="CR149" s="93"/>
      <c r="CS149" s="93"/>
      <c r="CT149" s="93"/>
      <c r="CU149" s="93"/>
      <c r="CV149" s="93"/>
      <c r="CW149" s="93"/>
      <c r="CX149" s="93"/>
      <c r="CY149" s="93"/>
      <c r="CZ149" s="93"/>
      <c r="DA149" s="93"/>
      <c r="DB149" s="93"/>
      <c r="DC149" s="93"/>
      <c r="DD149" s="93"/>
      <c r="DE149" s="93"/>
      <c r="DF149" s="93"/>
      <c r="DG149" s="93"/>
      <c r="DH149" s="93"/>
      <c r="DI149" s="93"/>
      <c r="DJ149" s="93"/>
      <c r="DK149" s="93"/>
      <c r="DL149" s="93"/>
      <c r="DM149" s="93"/>
      <c r="DN149" s="93"/>
      <c r="DO149" s="93"/>
      <c r="DP149" s="93"/>
      <c r="DQ149" s="93"/>
      <c r="DR149" s="93"/>
      <c r="DS149" s="93"/>
      <c r="DT149" s="93"/>
      <c r="DU149" s="93"/>
      <c r="DV149" s="93"/>
      <c r="DW149" s="93"/>
      <c r="DX149" s="93"/>
      <c r="DY149" s="93"/>
      <c r="DZ149" s="93"/>
      <c r="EA149" s="93"/>
      <c r="EB149" s="93"/>
      <c r="EC149" s="93"/>
      <c r="ED149" s="93"/>
      <c r="EE149" s="93"/>
      <c r="EF149" s="93"/>
      <c r="EG149" s="93"/>
      <c r="EH149" s="93"/>
      <c r="EI149" s="93"/>
      <c r="EJ149" s="93"/>
      <c r="EK149" s="93"/>
      <c r="EL149" s="93"/>
      <c r="EM149" s="93"/>
      <c r="EN149" s="93"/>
      <c r="EO149" s="93"/>
      <c r="EP149" s="93"/>
      <c r="EQ149" s="93"/>
      <c r="ER149" s="93"/>
      <c r="ES149" s="93"/>
      <c r="ET149" s="93"/>
      <c r="EU149" s="93"/>
      <c r="EV149" s="93"/>
      <c r="EW149" s="93"/>
      <c r="EX149" s="93"/>
      <c r="EY149" s="93"/>
      <c r="EZ149" s="93"/>
      <c r="FA149" s="93"/>
      <c r="FB149" s="93"/>
      <c r="FC149" s="93"/>
      <c r="FD149" s="93"/>
      <c r="FE149" s="93"/>
      <c r="FF149" s="93"/>
      <c r="FG149" s="93"/>
      <c r="FH149" s="93"/>
      <c r="FI149" s="93"/>
      <c r="FJ149" s="93"/>
      <c r="FK149" s="93"/>
      <c r="FL149" s="93"/>
      <c r="FM149" s="93"/>
      <c r="FN149" s="93"/>
      <c r="FO149" s="93"/>
      <c r="FP149" s="93"/>
      <c r="FQ149" s="93"/>
      <c r="FR149" s="93"/>
      <c r="FS149" s="93"/>
      <c r="FT149" s="93"/>
      <c r="FU149" s="93"/>
      <c r="FV149" s="93"/>
      <c r="FW149" s="93"/>
      <c r="FX149" s="93"/>
      <c r="FY149" s="93"/>
      <c r="FZ149" s="93"/>
      <c r="GA149" s="93"/>
      <c r="GB149" s="93"/>
      <c r="GC149" s="93"/>
      <c r="GD149" s="93"/>
      <c r="GE149" s="93"/>
      <c r="GF149" s="93"/>
      <c r="GG149" s="93"/>
      <c r="GH149" s="93"/>
      <c r="GI149" s="93"/>
      <c r="GJ149" s="93"/>
      <c r="GK149" s="93"/>
      <c r="GL149" s="93"/>
      <c r="GM149" s="93"/>
      <c r="GN149" s="93"/>
      <c r="GO149" s="93"/>
      <c r="GP149" s="93"/>
      <c r="GQ149" s="93"/>
      <c r="GR149" s="93"/>
      <c r="GS149" s="93"/>
      <c r="GT149" s="93"/>
      <c r="GU149" s="93"/>
      <c r="GV149" s="93"/>
      <c r="GW149" s="93"/>
      <c r="GX149" s="93"/>
      <c r="GY149" s="93"/>
      <c r="GZ149" s="93"/>
      <c r="HA149" s="93"/>
      <c r="HB149" s="93"/>
      <c r="HC149" s="93"/>
      <c r="HD149" s="93"/>
      <c r="HE149" s="93"/>
      <c r="HF149" s="93"/>
      <c r="HG149" s="93"/>
      <c r="HH149" s="93"/>
      <c r="HI149" s="93"/>
      <c r="HJ149" s="93"/>
      <c r="HK149" s="93"/>
      <c r="HL149" s="93"/>
      <c r="HM149" s="93"/>
      <c r="HN149" s="93"/>
      <c r="HO149" s="93"/>
      <c r="HP149" s="93"/>
      <c r="HQ149" s="93"/>
      <c r="HR149" s="93"/>
      <c r="HS149" s="93"/>
      <c r="HT149" s="93"/>
      <c r="HU149" s="93"/>
      <c r="HV149" s="93"/>
      <c r="HW149" s="93"/>
      <c r="HX149" s="93"/>
      <c r="HY149" s="93"/>
      <c r="HZ149" s="93"/>
      <c r="IA149" s="93"/>
      <c r="IB149" s="93"/>
      <c r="IC149" s="93"/>
      <c r="ID149" s="93"/>
      <c r="IE149" s="93"/>
      <c r="IF149" s="93"/>
      <c r="IG149" s="93"/>
      <c r="IH149" s="93"/>
      <c r="II149" s="93"/>
      <c r="IJ149" s="93"/>
      <c r="IK149" s="93"/>
      <c r="IL149" s="93"/>
      <c r="IM149" s="93"/>
      <c r="IN149" s="93"/>
      <c r="IO149" s="93"/>
      <c r="IP149" s="93"/>
      <c r="IQ149" s="93"/>
      <c r="IR149" s="93"/>
      <c r="IS149" s="93"/>
      <c r="IT149" s="93"/>
      <c r="IU149" s="93"/>
      <c r="IV149" s="93"/>
    </row>
    <row r="150" spans="1:256" s="75" customFormat="1" ht="32.25" customHeight="1" x14ac:dyDescent="0.25">
      <c r="A150" s="84" t="s">
        <v>21</v>
      </c>
      <c r="B150" s="84" t="s">
        <v>656</v>
      </c>
      <c r="C150" s="108" t="s">
        <v>667</v>
      </c>
      <c r="D150" s="110">
        <v>19680000</v>
      </c>
    </row>
    <row r="151" spans="1:256" s="75" customFormat="1" ht="87.75" customHeight="1" x14ac:dyDescent="0.25">
      <c r="A151" s="84" t="s">
        <v>19</v>
      </c>
      <c r="B151" s="84" t="s">
        <v>657</v>
      </c>
      <c r="C151" s="108" t="s">
        <v>668</v>
      </c>
      <c r="D151" s="110">
        <v>4036720</v>
      </c>
    </row>
    <row r="152" spans="1:256" s="75" customFormat="1" ht="30" x14ac:dyDescent="0.25">
      <c r="A152" s="84" t="s">
        <v>19</v>
      </c>
      <c r="B152" s="84" t="s">
        <v>658</v>
      </c>
      <c r="C152" s="108" t="s">
        <v>669</v>
      </c>
      <c r="D152" s="110">
        <v>8780000</v>
      </c>
    </row>
    <row r="153" spans="1:256" s="75" customFormat="1" ht="15" x14ac:dyDescent="0.25">
      <c r="A153" s="84" t="s">
        <v>18</v>
      </c>
      <c r="B153" s="84" t="s">
        <v>659</v>
      </c>
      <c r="C153" s="108" t="s">
        <v>670</v>
      </c>
      <c r="D153" s="110">
        <v>16000000</v>
      </c>
    </row>
    <row r="154" spans="1:256" s="75" customFormat="1" ht="15" x14ac:dyDescent="0.25">
      <c r="A154" s="84" t="s">
        <v>17</v>
      </c>
      <c r="B154" s="84" t="s">
        <v>660</v>
      </c>
      <c r="C154" s="108" t="s">
        <v>671</v>
      </c>
      <c r="D154" s="110">
        <v>1176500</v>
      </c>
    </row>
    <row r="155" spans="1:256" s="75" customFormat="1" ht="30" x14ac:dyDescent="0.25">
      <c r="A155" s="84" t="s">
        <v>13</v>
      </c>
      <c r="B155" s="84" t="s">
        <v>661</v>
      </c>
      <c r="C155" s="108" t="s">
        <v>672</v>
      </c>
      <c r="D155" s="110">
        <v>6957084</v>
      </c>
    </row>
    <row r="156" spans="1:256" s="75" customFormat="1" ht="45" x14ac:dyDescent="0.25">
      <c r="A156" s="84" t="s">
        <v>11</v>
      </c>
      <c r="B156" s="84" t="s">
        <v>662</v>
      </c>
      <c r="C156" s="108" t="s">
        <v>673</v>
      </c>
      <c r="D156" s="110">
        <v>105200</v>
      </c>
    </row>
    <row r="157" spans="1:256" s="75" customFormat="1" ht="30" x14ac:dyDescent="0.25">
      <c r="A157" s="84" t="s">
        <v>9</v>
      </c>
      <c r="B157" s="84" t="s">
        <v>663</v>
      </c>
      <c r="C157" s="108" t="s">
        <v>674</v>
      </c>
      <c r="D157" s="110">
        <v>10000000</v>
      </c>
    </row>
    <row r="158" spans="1:256" s="75" customFormat="1" ht="19.5" customHeight="1" x14ac:dyDescent="0.25">
      <c r="A158" s="58"/>
      <c r="B158" s="22" t="s">
        <v>634</v>
      </c>
      <c r="C158" s="22" t="s">
        <v>665</v>
      </c>
      <c r="D158" s="59">
        <f>SUM(D148:D157)</f>
        <v>72355504</v>
      </c>
    </row>
    <row r="159" spans="1:256" s="75" customFormat="1" ht="15.75" x14ac:dyDescent="0.25">
      <c r="A159" s="66" t="s">
        <v>675</v>
      </c>
      <c r="B159" s="66"/>
      <c r="C159" s="66"/>
      <c r="D159" s="111"/>
    </row>
    <row r="160" spans="1:256" s="75" customFormat="1" ht="15.75" x14ac:dyDescent="0.25">
      <c r="A160" s="112"/>
      <c r="B160" s="112"/>
      <c r="C160" s="112"/>
      <c r="D160" s="113"/>
    </row>
    <row r="161" spans="1:4" s="75" customFormat="1" ht="15.75" x14ac:dyDescent="0.25">
      <c r="A161" s="87" t="s">
        <v>640</v>
      </c>
      <c r="B161" s="112"/>
      <c r="C161" s="112"/>
      <c r="D161" s="113"/>
    </row>
    <row r="162" spans="1:4" s="75" customFormat="1" ht="15.75" x14ac:dyDescent="0.25">
      <c r="A162" s="114"/>
      <c r="B162" s="92"/>
      <c r="C162" s="92"/>
      <c r="D162" s="115"/>
    </row>
    <row r="163" spans="1:4" s="75" customFormat="1" ht="15.75" x14ac:dyDescent="0.25">
      <c r="A163" s="88" t="s">
        <v>3</v>
      </c>
      <c r="B163" s="88" t="s">
        <v>2</v>
      </c>
      <c r="C163" s="88" t="s">
        <v>676</v>
      </c>
      <c r="D163" s="89" t="s">
        <v>1</v>
      </c>
    </row>
    <row r="164" spans="1:4" s="75" customFormat="1" ht="15" x14ac:dyDescent="0.25">
      <c r="A164" s="75" t="s">
        <v>122</v>
      </c>
      <c r="B164" s="75" t="s">
        <v>183</v>
      </c>
      <c r="C164" s="76" t="s">
        <v>184</v>
      </c>
      <c r="D164" s="90">
        <v>5000000</v>
      </c>
    </row>
    <row r="165" spans="1:4" s="75" customFormat="1" ht="15" x14ac:dyDescent="0.25">
      <c r="A165" s="75" t="s">
        <v>25</v>
      </c>
      <c r="B165" s="75" t="s">
        <v>185</v>
      </c>
      <c r="C165" s="76" t="s">
        <v>439</v>
      </c>
      <c r="D165" s="91">
        <v>15000000</v>
      </c>
    </row>
    <row r="166" spans="1:4" s="75" customFormat="1" ht="30" x14ac:dyDescent="0.25">
      <c r="A166" s="75" t="s">
        <v>25</v>
      </c>
      <c r="B166" s="75" t="s">
        <v>186</v>
      </c>
      <c r="C166" s="76" t="s">
        <v>187</v>
      </c>
      <c r="D166" s="91">
        <v>2970000</v>
      </c>
    </row>
    <row r="167" spans="1:4" s="75" customFormat="1" ht="15" x14ac:dyDescent="0.25">
      <c r="A167" s="75" t="s">
        <v>25</v>
      </c>
      <c r="B167" s="75" t="s">
        <v>188</v>
      </c>
      <c r="C167" s="76" t="s">
        <v>440</v>
      </c>
      <c r="D167" s="91">
        <v>3640000</v>
      </c>
    </row>
    <row r="168" spans="1:4" s="75" customFormat="1" ht="30" x14ac:dyDescent="0.25">
      <c r="A168" s="75" t="s">
        <v>25</v>
      </c>
      <c r="B168" s="75" t="s">
        <v>189</v>
      </c>
      <c r="C168" s="76" t="s">
        <v>441</v>
      </c>
      <c r="D168" s="91">
        <v>113600</v>
      </c>
    </row>
    <row r="169" spans="1:4" s="75" customFormat="1" ht="15" x14ac:dyDescent="0.25">
      <c r="A169" s="75" t="s">
        <v>46</v>
      </c>
      <c r="B169" s="75" t="s">
        <v>190</v>
      </c>
      <c r="C169" s="76" t="s">
        <v>442</v>
      </c>
      <c r="D169" s="91">
        <v>1500000</v>
      </c>
    </row>
    <row r="170" spans="1:4" s="75" customFormat="1" ht="30" x14ac:dyDescent="0.25">
      <c r="A170" s="75" t="s">
        <v>23</v>
      </c>
      <c r="B170" s="75" t="s">
        <v>191</v>
      </c>
      <c r="C170" s="76" t="s">
        <v>443</v>
      </c>
      <c r="D170" s="91">
        <v>4550000</v>
      </c>
    </row>
    <row r="171" spans="1:4" s="75" customFormat="1" ht="45" x14ac:dyDescent="0.25">
      <c r="A171" s="75" t="s">
        <v>21</v>
      </c>
      <c r="B171" s="75" t="s">
        <v>192</v>
      </c>
      <c r="C171" s="76" t="s">
        <v>444</v>
      </c>
      <c r="D171" s="91">
        <v>26708000</v>
      </c>
    </row>
    <row r="172" spans="1:4" s="75" customFormat="1" ht="15" x14ac:dyDescent="0.25">
      <c r="A172" s="75" t="s">
        <v>94</v>
      </c>
      <c r="B172" s="75" t="s">
        <v>193</v>
      </c>
      <c r="C172" s="76" t="s">
        <v>445</v>
      </c>
      <c r="D172" s="91">
        <v>8000000</v>
      </c>
    </row>
    <row r="173" spans="1:4" s="75" customFormat="1" ht="60" x14ac:dyDescent="0.25">
      <c r="A173" s="75" t="s">
        <v>29</v>
      </c>
      <c r="B173" s="75" t="s">
        <v>194</v>
      </c>
      <c r="C173" s="76" t="s">
        <v>446</v>
      </c>
      <c r="D173" s="91">
        <v>1052634</v>
      </c>
    </row>
    <row r="174" spans="1:4" s="75" customFormat="1" ht="30" x14ac:dyDescent="0.25">
      <c r="A174" s="75" t="s">
        <v>45</v>
      </c>
      <c r="B174" s="75" t="s">
        <v>195</v>
      </c>
      <c r="C174" s="76" t="s">
        <v>429</v>
      </c>
      <c r="D174" s="91">
        <v>93120</v>
      </c>
    </row>
    <row r="175" spans="1:4" s="75" customFormat="1" ht="15" x14ac:dyDescent="0.25">
      <c r="A175" s="75" t="s">
        <v>45</v>
      </c>
      <c r="B175" s="75" t="s">
        <v>196</v>
      </c>
      <c r="C175" s="76" t="s">
        <v>430</v>
      </c>
      <c r="D175" s="91">
        <v>3500000</v>
      </c>
    </row>
    <row r="176" spans="1:4" s="75" customFormat="1" ht="15" x14ac:dyDescent="0.25">
      <c r="A176" s="75" t="s">
        <v>99</v>
      </c>
      <c r="B176" s="75" t="s">
        <v>197</v>
      </c>
      <c r="C176" s="76" t="s">
        <v>431</v>
      </c>
      <c r="D176" s="91">
        <v>18433045</v>
      </c>
    </row>
    <row r="177" spans="1:256" s="75" customFormat="1" ht="15" x14ac:dyDescent="0.25">
      <c r="A177" s="75" t="s">
        <v>42</v>
      </c>
      <c r="B177" s="75" t="s">
        <v>198</v>
      </c>
      <c r="C177" s="76" t="s">
        <v>432</v>
      </c>
      <c r="D177" s="91">
        <v>6860000</v>
      </c>
    </row>
    <row r="178" spans="1:256" s="75" customFormat="1" ht="30" x14ac:dyDescent="0.25">
      <c r="A178" s="75" t="s">
        <v>42</v>
      </c>
      <c r="B178" s="75" t="s">
        <v>199</v>
      </c>
      <c r="C178" s="76" t="s">
        <v>433</v>
      </c>
      <c r="D178" s="91">
        <v>6838291</v>
      </c>
    </row>
    <row r="179" spans="1:256" s="75" customFormat="1" ht="30" x14ac:dyDescent="0.25">
      <c r="A179" s="75" t="s">
        <v>42</v>
      </c>
      <c r="B179" s="75" t="s">
        <v>200</v>
      </c>
      <c r="C179" s="76" t="s">
        <v>434</v>
      </c>
      <c r="D179" s="91">
        <v>6000000</v>
      </c>
    </row>
    <row r="180" spans="1:256" s="75" customFormat="1" ht="15" x14ac:dyDescent="0.25">
      <c r="A180" s="75" t="s">
        <v>41</v>
      </c>
      <c r="B180" s="75" t="s">
        <v>201</v>
      </c>
      <c r="C180" s="76" t="s">
        <v>435</v>
      </c>
      <c r="D180" s="91">
        <v>2047644</v>
      </c>
    </row>
    <row r="181" spans="1:256" s="31" customFormat="1" ht="15.75" x14ac:dyDescent="0.25">
      <c r="A181" s="75" t="s">
        <v>17</v>
      </c>
      <c r="B181" s="75" t="s">
        <v>202</v>
      </c>
      <c r="C181" s="76" t="s">
        <v>436</v>
      </c>
      <c r="D181" s="91">
        <v>7470000</v>
      </c>
    </row>
    <row r="182" spans="1:256" s="75" customFormat="1" ht="60" x14ac:dyDescent="0.25">
      <c r="A182" s="75" t="s">
        <v>13</v>
      </c>
      <c r="B182" s="75" t="s">
        <v>203</v>
      </c>
      <c r="C182" s="76" t="s">
        <v>437</v>
      </c>
      <c r="D182" s="91">
        <v>112627216</v>
      </c>
    </row>
    <row r="183" spans="1:256" s="75" customFormat="1" ht="15" x14ac:dyDescent="0.25">
      <c r="A183" s="75" t="s">
        <v>12</v>
      </c>
      <c r="B183" s="75" t="s">
        <v>204</v>
      </c>
      <c r="C183" s="76" t="s">
        <v>438</v>
      </c>
      <c r="D183" s="91">
        <v>1000000</v>
      </c>
    </row>
    <row r="184" spans="1:256" s="75" customFormat="1" ht="15" x14ac:dyDescent="0.25">
      <c r="A184" s="75" t="s">
        <v>10</v>
      </c>
      <c r="B184" s="75" t="s">
        <v>205</v>
      </c>
      <c r="C184" s="76" t="s">
        <v>428</v>
      </c>
      <c r="D184" s="91">
        <v>3000000</v>
      </c>
    </row>
    <row r="185" spans="1:256" s="75" customFormat="1" ht="15" x14ac:dyDescent="0.25">
      <c r="A185" s="75" t="s">
        <v>9</v>
      </c>
      <c r="B185" s="75" t="s">
        <v>206</v>
      </c>
      <c r="C185" s="76" t="s">
        <v>425</v>
      </c>
      <c r="D185" s="91">
        <v>6000000</v>
      </c>
    </row>
    <row r="186" spans="1:256" s="75" customFormat="1" ht="15" x14ac:dyDescent="0.25">
      <c r="A186" s="75" t="s">
        <v>9</v>
      </c>
      <c r="B186" s="75" t="s">
        <v>207</v>
      </c>
      <c r="C186" s="76" t="s">
        <v>426</v>
      </c>
      <c r="D186" s="91">
        <v>13934520</v>
      </c>
    </row>
    <row r="187" spans="1:256" s="75" customFormat="1" ht="30" x14ac:dyDescent="0.25">
      <c r="A187" s="75" t="s">
        <v>9</v>
      </c>
      <c r="B187" s="75" t="s">
        <v>208</v>
      </c>
      <c r="C187" s="76" t="s">
        <v>427</v>
      </c>
      <c r="D187" s="91">
        <v>6000000</v>
      </c>
    </row>
    <row r="188" spans="1:256" s="75" customFormat="1" ht="45" x14ac:dyDescent="0.25">
      <c r="A188" s="75" t="s">
        <v>209</v>
      </c>
      <c r="B188" s="75" t="s">
        <v>210</v>
      </c>
      <c r="C188" s="76" t="s">
        <v>635</v>
      </c>
      <c r="D188" s="91">
        <v>6720000</v>
      </c>
    </row>
    <row r="189" spans="1:256" s="75" customFormat="1" ht="15" x14ac:dyDescent="0.25">
      <c r="A189" s="75" t="s">
        <v>0</v>
      </c>
      <c r="B189" s="75" t="s">
        <v>211</v>
      </c>
      <c r="C189" s="76" t="s">
        <v>423</v>
      </c>
      <c r="D189" s="91">
        <v>2091507</v>
      </c>
    </row>
    <row r="190" spans="1:256" s="75" customFormat="1" ht="15" x14ac:dyDescent="0.25">
      <c r="A190" s="75" t="s">
        <v>0</v>
      </c>
      <c r="B190" s="75" t="s">
        <v>212</v>
      </c>
      <c r="C190" s="76" t="s">
        <v>424</v>
      </c>
      <c r="D190" s="91">
        <v>4798</v>
      </c>
    </row>
    <row r="191" spans="1:256" s="83" customFormat="1" ht="15.75" x14ac:dyDescent="0.25">
      <c r="A191" s="75" t="s">
        <v>7</v>
      </c>
      <c r="B191" s="75" t="s">
        <v>213</v>
      </c>
      <c r="C191" s="76" t="s">
        <v>414</v>
      </c>
      <c r="D191" s="91">
        <v>5000000</v>
      </c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82"/>
      <c r="AY191" s="82"/>
      <c r="AZ191" s="82"/>
      <c r="BA191" s="82"/>
      <c r="BB191" s="82"/>
      <c r="BC191" s="82"/>
      <c r="BD191" s="82"/>
      <c r="BE191" s="82"/>
      <c r="BF191" s="82"/>
      <c r="BG191" s="82"/>
      <c r="BH191" s="82"/>
      <c r="BI191" s="82"/>
      <c r="BJ191" s="82"/>
      <c r="BK191" s="82"/>
      <c r="BL191" s="82"/>
      <c r="BM191" s="82"/>
      <c r="BN191" s="82"/>
      <c r="BO191" s="82"/>
      <c r="BP191" s="82"/>
      <c r="BQ191" s="82"/>
      <c r="BR191" s="82"/>
      <c r="BS191" s="82"/>
      <c r="BT191" s="82"/>
      <c r="BU191" s="82"/>
      <c r="BV191" s="82"/>
      <c r="BW191" s="82"/>
      <c r="BX191" s="82"/>
      <c r="BY191" s="82"/>
      <c r="BZ191" s="82"/>
      <c r="CA191" s="82"/>
      <c r="CB191" s="82"/>
      <c r="CC191" s="82"/>
      <c r="CD191" s="82"/>
      <c r="CE191" s="82"/>
      <c r="CF191" s="82"/>
      <c r="CG191" s="82"/>
      <c r="CH191" s="82"/>
      <c r="CI191" s="82"/>
      <c r="CJ191" s="82"/>
      <c r="CK191" s="82"/>
      <c r="CL191" s="82"/>
      <c r="CM191" s="82"/>
      <c r="CN191" s="82"/>
      <c r="CO191" s="82"/>
      <c r="CP191" s="82"/>
      <c r="CQ191" s="82"/>
      <c r="CR191" s="82"/>
      <c r="CS191" s="82"/>
      <c r="CT191" s="82"/>
      <c r="CU191" s="82"/>
      <c r="CV191" s="82"/>
      <c r="CW191" s="82"/>
      <c r="CX191" s="82"/>
      <c r="CY191" s="82"/>
      <c r="CZ191" s="82"/>
      <c r="DA191" s="82"/>
      <c r="DB191" s="82"/>
      <c r="DC191" s="82"/>
      <c r="DD191" s="82"/>
      <c r="DE191" s="82"/>
      <c r="DF191" s="82"/>
      <c r="DG191" s="82"/>
      <c r="DH191" s="82"/>
      <c r="DI191" s="82"/>
      <c r="DJ191" s="82"/>
      <c r="DK191" s="82"/>
      <c r="DL191" s="82"/>
      <c r="DM191" s="82"/>
      <c r="DN191" s="82"/>
      <c r="DO191" s="82"/>
      <c r="DP191" s="82"/>
      <c r="DQ191" s="82"/>
      <c r="DR191" s="82"/>
      <c r="DS191" s="82"/>
      <c r="DT191" s="82"/>
      <c r="DU191" s="82"/>
      <c r="DV191" s="82"/>
      <c r="DW191" s="82"/>
      <c r="DX191" s="82"/>
      <c r="DY191" s="82"/>
      <c r="DZ191" s="82"/>
      <c r="EA191" s="82"/>
      <c r="EB191" s="82"/>
      <c r="EC191" s="82"/>
      <c r="ED191" s="82"/>
      <c r="EE191" s="82"/>
      <c r="EF191" s="82"/>
      <c r="EG191" s="82"/>
      <c r="EH191" s="82"/>
      <c r="EI191" s="82"/>
      <c r="EJ191" s="82"/>
      <c r="EK191" s="82"/>
      <c r="EL191" s="82"/>
      <c r="EM191" s="82"/>
      <c r="EN191" s="82"/>
      <c r="EO191" s="82"/>
      <c r="EP191" s="82"/>
      <c r="EQ191" s="82"/>
      <c r="ER191" s="82"/>
      <c r="ES191" s="82"/>
      <c r="ET191" s="82"/>
      <c r="EU191" s="82"/>
      <c r="EV191" s="82"/>
      <c r="EW191" s="82"/>
      <c r="EX191" s="82"/>
      <c r="EY191" s="82"/>
      <c r="EZ191" s="82"/>
      <c r="FA191" s="82"/>
      <c r="FB191" s="82"/>
      <c r="FC191" s="82"/>
      <c r="FD191" s="82"/>
      <c r="FE191" s="82"/>
      <c r="FF191" s="82"/>
      <c r="FG191" s="82"/>
      <c r="FH191" s="82"/>
      <c r="FI191" s="82"/>
      <c r="FJ191" s="82"/>
      <c r="FK191" s="82"/>
      <c r="FL191" s="82"/>
      <c r="FM191" s="82"/>
      <c r="FN191" s="82"/>
      <c r="FO191" s="82"/>
      <c r="FP191" s="82"/>
      <c r="FQ191" s="82"/>
      <c r="FR191" s="82"/>
      <c r="FS191" s="82"/>
      <c r="FT191" s="82"/>
      <c r="FU191" s="82"/>
      <c r="FV191" s="82"/>
      <c r="FW191" s="82"/>
      <c r="FX191" s="82"/>
      <c r="FY191" s="82"/>
      <c r="FZ191" s="82"/>
      <c r="GA191" s="82"/>
      <c r="GB191" s="82"/>
      <c r="GC191" s="82"/>
      <c r="GD191" s="82"/>
      <c r="GE191" s="82"/>
      <c r="GF191" s="82"/>
      <c r="GG191" s="82"/>
      <c r="GH191" s="82"/>
      <c r="GI191" s="82"/>
      <c r="GJ191" s="82"/>
      <c r="GK191" s="82"/>
      <c r="GL191" s="82"/>
      <c r="GM191" s="82"/>
      <c r="GN191" s="82"/>
      <c r="GO191" s="82"/>
      <c r="GP191" s="82"/>
      <c r="GQ191" s="82"/>
      <c r="GR191" s="82"/>
      <c r="GS191" s="82"/>
      <c r="GT191" s="82"/>
      <c r="GU191" s="82"/>
      <c r="GV191" s="82"/>
      <c r="GW191" s="82"/>
      <c r="GX191" s="82"/>
      <c r="GY191" s="82"/>
      <c r="GZ191" s="82"/>
      <c r="HA191" s="82"/>
      <c r="HB191" s="82"/>
      <c r="HC191" s="82"/>
      <c r="HD191" s="82"/>
      <c r="HE191" s="82"/>
      <c r="HF191" s="82"/>
      <c r="HG191" s="82"/>
      <c r="HH191" s="82"/>
      <c r="HI191" s="82"/>
      <c r="HJ191" s="82"/>
      <c r="HK191" s="82"/>
      <c r="HL191" s="82"/>
      <c r="HM191" s="82"/>
      <c r="HN191" s="82"/>
      <c r="HO191" s="82"/>
      <c r="HP191" s="82"/>
      <c r="HQ191" s="82"/>
      <c r="HR191" s="82"/>
      <c r="HS191" s="82"/>
      <c r="HT191" s="82"/>
      <c r="HU191" s="82"/>
      <c r="HV191" s="82"/>
      <c r="HW191" s="82"/>
      <c r="HX191" s="82"/>
      <c r="HY191" s="82"/>
      <c r="HZ191" s="82"/>
      <c r="IA191" s="82"/>
      <c r="IB191" s="82"/>
      <c r="IC191" s="82"/>
      <c r="ID191" s="82"/>
      <c r="IE191" s="82"/>
      <c r="IF191" s="82"/>
      <c r="IG191" s="82"/>
      <c r="IH191" s="82"/>
      <c r="II191" s="82"/>
      <c r="IJ191" s="82"/>
      <c r="IK191" s="82"/>
      <c r="IL191" s="82"/>
      <c r="IM191" s="82"/>
      <c r="IN191" s="82"/>
      <c r="IO191" s="82"/>
      <c r="IP191" s="82"/>
      <c r="IQ191" s="82"/>
      <c r="IR191" s="82"/>
      <c r="IS191" s="82"/>
      <c r="IT191" s="82"/>
      <c r="IU191" s="82"/>
      <c r="IV191" s="82"/>
    </row>
    <row r="192" spans="1:256" s="75" customFormat="1" ht="15" x14ac:dyDescent="0.25">
      <c r="A192" s="75" t="s">
        <v>39</v>
      </c>
      <c r="B192" s="75" t="s">
        <v>214</v>
      </c>
      <c r="C192" s="76" t="s">
        <v>415</v>
      </c>
      <c r="D192" s="91">
        <v>3376630</v>
      </c>
    </row>
    <row r="193" spans="1:4" s="75" customFormat="1" ht="15" x14ac:dyDescent="0.25">
      <c r="A193" s="75" t="s">
        <v>39</v>
      </c>
      <c r="B193" s="75" t="s">
        <v>215</v>
      </c>
      <c r="C193" s="76" t="s">
        <v>636</v>
      </c>
      <c r="D193" s="91">
        <v>2600000</v>
      </c>
    </row>
    <row r="194" spans="1:4" s="75" customFormat="1" ht="15" x14ac:dyDescent="0.25">
      <c r="A194" s="75" t="s">
        <v>38</v>
      </c>
      <c r="B194" s="75" t="s">
        <v>216</v>
      </c>
      <c r="C194" s="76" t="s">
        <v>637</v>
      </c>
      <c r="D194" s="91">
        <v>1080000</v>
      </c>
    </row>
    <row r="195" spans="1:4" s="75" customFormat="1" ht="15" x14ac:dyDescent="0.25">
      <c r="A195" s="75" t="s">
        <v>37</v>
      </c>
      <c r="B195" s="75" t="s">
        <v>217</v>
      </c>
      <c r="C195" s="76" t="s">
        <v>638</v>
      </c>
      <c r="D195" s="91">
        <v>4125840</v>
      </c>
    </row>
    <row r="196" spans="1:4" s="75" customFormat="1" ht="30" x14ac:dyDescent="0.25">
      <c r="A196" s="75" t="s">
        <v>5</v>
      </c>
      <c r="B196" s="75" t="s">
        <v>218</v>
      </c>
      <c r="C196" s="76" t="s">
        <v>413</v>
      </c>
      <c r="D196" s="91">
        <v>1142200</v>
      </c>
    </row>
    <row r="197" spans="1:4" s="75" customFormat="1" ht="15" x14ac:dyDescent="0.25">
      <c r="A197" s="75" t="s">
        <v>5</v>
      </c>
      <c r="B197" s="75" t="s">
        <v>219</v>
      </c>
      <c r="C197" s="76" t="s">
        <v>416</v>
      </c>
      <c r="D197" s="91">
        <v>208000</v>
      </c>
    </row>
    <row r="198" spans="1:4" s="75" customFormat="1" ht="30" x14ac:dyDescent="0.25">
      <c r="A198" s="75" t="s">
        <v>5</v>
      </c>
      <c r="B198" s="75" t="s">
        <v>220</v>
      </c>
      <c r="C198" s="76" t="s">
        <v>417</v>
      </c>
      <c r="D198" s="91">
        <v>1066000</v>
      </c>
    </row>
    <row r="199" spans="1:4" s="75" customFormat="1" ht="21" customHeight="1" x14ac:dyDescent="0.25">
      <c r="A199" s="75" t="s">
        <v>5</v>
      </c>
      <c r="B199" s="75" t="s">
        <v>221</v>
      </c>
      <c r="C199" s="76" t="s">
        <v>418</v>
      </c>
      <c r="D199" s="91">
        <v>438237</v>
      </c>
    </row>
    <row r="200" spans="1:4" s="75" customFormat="1" ht="15" x14ac:dyDescent="0.25">
      <c r="A200" s="75" t="s">
        <v>5</v>
      </c>
      <c r="B200" s="75" t="s">
        <v>222</v>
      </c>
      <c r="C200" s="76" t="s">
        <v>419</v>
      </c>
      <c r="D200" s="91">
        <v>2821760</v>
      </c>
    </row>
    <row r="201" spans="1:4" s="75" customFormat="1" ht="15" x14ac:dyDescent="0.25">
      <c r="A201" s="75" t="s">
        <v>35</v>
      </c>
      <c r="B201" s="75" t="s">
        <v>223</v>
      </c>
      <c r="C201" s="76" t="s">
        <v>420</v>
      </c>
      <c r="D201" s="91">
        <v>3000000</v>
      </c>
    </row>
    <row r="202" spans="1:4" s="75" customFormat="1" ht="15" x14ac:dyDescent="0.25">
      <c r="A202" s="75" t="s">
        <v>35</v>
      </c>
      <c r="B202" s="75" t="s">
        <v>224</v>
      </c>
      <c r="C202" s="76" t="s">
        <v>421</v>
      </c>
      <c r="D202" s="91">
        <v>2609400</v>
      </c>
    </row>
    <row r="203" spans="1:4" s="75" customFormat="1" ht="30" x14ac:dyDescent="0.25">
      <c r="A203" s="75" t="s">
        <v>180</v>
      </c>
      <c r="B203" s="75" t="s">
        <v>225</v>
      </c>
      <c r="C203" s="76" t="s">
        <v>422</v>
      </c>
      <c r="D203" s="91">
        <v>5000000</v>
      </c>
    </row>
    <row r="204" spans="1:4" s="75" customFormat="1" ht="18" customHeight="1" x14ac:dyDescent="0.25">
      <c r="A204" s="75" t="s">
        <v>25</v>
      </c>
      <c r="B204" s="75" t="s">
        <v>226</v>
      </c>
      <c r="C204" s="76" t="s">
        <v>227</v>
      </c>
      <c r="D204" s="90">
        <v>2026722</v>
      </c>
    </row>
    <row r="205" spans="1:4" s="75" customFormat="1" ht="15.75" x14ac:dyDescent="0.25">
      <c r="A205" s="79"/>
      <c r="B205" s="80" t="s">
        <v>634</v>
      </c>
      <c r="C205" s="80" t="s">
        <v>649</v>
      </c>
      <c r="D205" s="94">
        <f>SUM(D164:D204)</f>
        <v>305649164</v>
      </c>
    </row>
    <row r="206" spans="1:4" s="75" customFormat="1" ht="15" x14ac:dyDescent="0.25">
      <c r="A206" s="66" t="s">
        <v>639</v>
      </c>
      <c r="B206" s="66"/>
      <c r="C206" s="66"/>
      <c r="D206" s="90"/>
    </row>
    <row r="207" spans="1:4" s="75" customFormat="1" ht="15" x14ac:dyDescent="0.25">
      <c r="A207" s="53"/>
      <c r="B207" s="53"/>
      <c r="C207" s="53"/>
      <c r="D207" s="90"/>
    </row>
    <row r="208" spans="1:4" s="75" customFormat="1" ht="15" x14ac:dyDescent="0.25">
      <c r="A208" s="87" t="s">
        <v>641</v>
      </c>
      <c r="B208" s="53"/>
      <c r="C208" s="53"/>
      <c r="D208" s="90"/>
    </row>
    <row r="209" spans="1:4" s="75" customFormat="1" ht="15" x14ac:dyDescent="0.25">
      <c r="A209" s="87"/>
      <c r="B209" s="53"/>
      <c r="C209" s="53"/>
      <c r="D209" s="90"/>
    </row>
    <row r="210" spans="1:4" s="75" customFormat="1" ht="15.75" x14ac:dyDescent="0.25">
      <c r="A210" s="88" t="s">
        <v>3</v>
      </c>
      <c r="B210" s="88" t="s">
        <v>2</v>
      </c>
      <c r="C210" s="88" t="s">
        <v>676</v>
      </c>
      <c r="D210" s="89" t="s">
        <v>1</v>
      </c>
    </row>
    <row r="211" spans="1:4" s="75" customFormat="1" ht="15" x14ac:dyDescent="0.25">
      <c r="A211" s="75" t="s">
        <v>27</v>
      </c>
      <c r="B211" s="75" t="s">
        <v>228</v>
      </c>
      <c r="C211" s="76" t="s">
        <v>622</v>
      </c>
      <c r="D211" s="90">
        <v>1304000</v>
      </c>
    </row>
    <row r="212" spans="1:4" s="75" customFormat="1" ht="15" x14ac:dyDescent="0.25">
      <c r="A212" s="75" t="s">
        <v>27</v>
      </c>
      <c r="B212" s="75" t="s">
        <v>229</v>
      </c>
      <c r="C212" s="76" t="s">
        <v>623</v>
      </c>
      <c r="D212" s="91">
        <v>244446</v>
      </c>
    </row>
    <row r="213" spans="1:4" s="75" customFormat="1" ht="15" x14ac:dyDescent="0.25">
      <c r="A213" s="75" t="s">
        <v>26</v>
      </c>
      <c r="B213" s="75" t="s">
        <v>230</v>
      </c>
      <c r="C213" s="76" t="s">
        <v>231</v>
      </c>
      <c r="D213" s="91">
        <v>581000</v>
      </c>
    </row>
    <row r="214" spans="1:4" s="75" customFormat="1" ht="15" x14ac:dyDescent="0.25">
      <c r="A214" s="75" t="s">
        <v>232</v>
      </c>
      <c r="B214" s="75" t="s">
        <v>233</v>
      </c>
      <c r="C214" s="76" t="s">
        <v>234</v>
      </c>
      <c r="D214" s="91">
        <v>1046244</v>
      </c>
    </row>
    <row r="215" spans="1:4" s="75" customFormat="1" ht="15" x14ac:dyDescent="0.25">
      <c r="A215" s="75" t="s">
        <v>122</v>
      </c>
      <c r="B215" s="75" t="s">
        <v>235</v>
      </c>
      <c r="C215" s="76" t="s">
        <v>236</v>
      </c>
      <c r="D215" s="91">
        <v>7000000</v>
      </c>
    </row>
    <row r="216" spans="1:4" s="75" customFormat="1" ht="15" x14ac:dyDescent="0.25">
      <c r="A216" s="75" t="s">
        <v>25</v>
      </c>
      <c r="B216" s="75" t="s">
        <v>237</v>
      </c>
      <c r="C216" s="76" t="s">
        <v>238</v>
      </c>
      <c r="D216" s="91">
        <v>7500000</v>
      </c>
    </row>
    <row r="217" spans="1:4" s="75" customFormat="1" ht="30" x14ac:dyDescent="0.25">
      <c r="A217" s="75" t="s">
        <v>25</v>
      </c>
      <c r="B217" s="75" t="s">
        <v>239</v>
      </c>
      <c r="C217" s="76" t="s">
        <v>240</v>
      </c>
      <c r="D217" s="91">
        <v>18000000</v>
      </c>
    </row>
    <row r="218" spans="1:4" s="75" customFormat="1" ht="15" x14ac:dyDescent="0.25">
      <c r="A218" s="75" t="s">
        <v>25</v>
      </c>
      <c r="B218" s="75" t="s">
        <v>241</v>
      </c>
      <c r="C218" s="76" t="s">
        <v>227</v>
      </c>
      <c r="D218" s="91">
        <v>315678</v>
      </c>
    </row>
    <row r="219" spans="1:4" s="75" customFormat="1" ht="15" x14ac:dyDescent="0.25">
      <c r="A219" s="75" t="s">
        <v>25</v>
      </c>
      <c r="B219" s="75" t="s">
        <v>242</v>
      </c>
      <c r="C219" s="76" t="s">
        <v>243</v>
      </c>
      <c r="D219" s="91">
        <v>913200</v>
      </c>
    </row>
    <row r="220" spans="1:4" s="75" customFormat="1" ht="15" x14ac:dyDescent="0.25">
      <c r="A220" s="75" t="s">
        <v>25</v>
      </c>
      <c r="B220" s="75" t="s">
        <v>244</v>
      </c>
      <c r="C220" s="76" t="s">
        <v>245</v>
      </c>
      <c r="D220" s="91">
        <v>10000000</v>
      </c>
    </row>
    <row r="221" spans="1:4" s="75" customFormat="1" ht="15" x14ac:dyDescent="0.25">
      <c r="A221" s="75" t="s">
        <v>25</v>
      </c>
      <c r="B221" s="75" t="s">
        <v>246</v>
      </c>
      <c r="C221" s="76" t="s">
        <v>247</v>
      </c>
      <c r="D221" s="91">
        <v>5000000</v>
      </c>
    </row>
    <row r="222" spans="1:4" s="75" customFormat="1" ht="15" x14ac:dyDescent="0.25">
      <c r="A222" s="75" t="s">
        <v>25</v>
      </c>
      <c r="B222" s="75" t="s">
        <v>248</v>
      </c>
      <c r="C222" s="76" t="s">
        <v>249</v>
      </c>
      <c r="D222" s="91">
        <v>1604800</v>
      </c>
    </row>
    <row r="223" spans="1:4" s="75" customFormat="1" ht="30" x14ac:dyDescent="0.25">
      <c r="A223" s="75" t="s">
        <v>25</v>
      </c>
      <c r="B223" s="75" t="s">
        <v>250</v>
      </c>
      <c r="C223" s="76" t="s">
        <v>412</v>
      </c>
      <c r="D223" s="91">
        <v>1905000</v>
      </c>
    </row>
    <row r="224" spans="1:4" s="75" customFormat="1" ht="30" x14ac:dyDescent="0.25">
      <c r="A224" s="75" t="s">
        <v>25</v>
      </c>
      <c r="B224" s="75" t="s">
        <v>251</v>
      </c>
      <c r="C224" s="76" t="s">
        <v>411</v>
      </c>
      <c r="D224" s="91">
        <v>13000000</v>
      </c>
    </row>
    <row r="225" spans="1:4" s="75" customFormat="1" ht="15" x14ac:dyDescent="0.25">
      <c r="A225" s="75" t="s">
        <v>25</v>
      </c>
      <c r="B225" s="75" t="s">
        <v>252</v>
      </c>
      <c r="C225" s="76" t="s">
        <v>410</v>
      </c>
      <c r="D225" s="91">
        <v>15000000</v>
      </c>
    </row>
    <row r="226" spans="1:4" s="75" customFormat="1" ht="21" customHeight="1" x14ac:dyDescent="0.25">
      <c r="A226" s="75" t="s">
        <v>25</v>
      </c>
      <c r="B226" s="75" t="s">
        <v>253</v>
      </c>
      <c r="C226" s="76" t="s">
        <v>254</v>
      </c>
      <c r="D226" s="91">
        <v>7958725</v>
      </c>
    </row>
    <row r="227" spans="1:4" s="75" customFormat="1" ht="21" customHeight="1" x14ac:dyDescent="0.25">
      <c r="A227" s="75" t="s">
        <v>25</v>
      </c>
      <c r="B227" s="75" t="s">
        <v>255</v>
      </c>
      <c r="C227" s="76" t="s">
        <v>256</v>
      </c>
      <c r="D227" s="91">
        <v>2280000</v>
      </c>
    </row>
    <row r="228" spans="1:4" s="75" customFormat="1" ht="21" customHeight="1" x14ac:dyDescent="0.25">
      <c r="A228" s="75" t="s">
        <v>25</v>
      </c>
      <c r="B228" s="75" t="s">
        <v>257</v>
      </c>
      <c r="C228" s="76" t="s">
        <v>409</v>
      </c>
      <c r="D228" s="91">
        <v>4950000</v>
      </c>
    </row>
    <row r="229" spans="1:4" s="75" customFormat="1" ht="15" x14ac:dyDescent="0.25">
      <c r="A229" s="75" t="s">
        <v>25</v>
      </c>
      <c r="B229" s="75" t="s">
        <v>258</v>
      </c>
      <c r="C229" s="76" t="s">
        <v>259</v>
      </c>
      <c r="D229" s="91">
        <v>3750000</v>
      </c>
    </row>
    <row r="230" spans="1:4" s="75" customFormat="1" ht="15" x14ac:dyDescent="0.25">
      <c r="A230" s="75" t="s">
        <v>25</v>
      </c>
      <c r="B230" s="75" t="s">
        <v>260</v>
      </c>
      <c r="C230" s="76" t="s">
        <v>408</v>
      </c>
      <c r="D230" s="91">
        <v>1456000</v>
      </c>
    </row>
    <row r="231" spans="1:4" s="75" customFormat="1" ht="15" x14ac:dyDescent="0.25">
      <c r="A231" s="75" t="s">
        <v>24</v>
      </c>
      <c r="B231" s="75" t="s">
        <v>261</v>
      </c>
      <c r="C231" s="76" t="s">
        <v>262</v>
      </c>
      <c r="D231" s="91">
        <v>1065720</v>
      </c>
    </row>
    <row r="232" spans="1:4" s="75" customFormat="1" ht="45" x14ac:dyDescent="0.25">
      <c r="A232" s="75" t="s">
        <v>24</v>
      </c>
      <c r="B232" s="75" t="s">
        <v>263</v>
      </c>
      <c r="C232" s="76" t="s">
        <v>624</v>
      </c>
      <c r="D232" s="91">
        <v>6500000</v>
      </c>
    </row>
    <row r="233" spans="1:4" s="75" customFormat="1" ht="15" x14ac:dyDescent="0.25">
      <c r="A233" s="75" t="s">
        <v>24</v>
      </c>
      <c r="B233" s="75" t="s">
        <v>264</v>
      </c>
      <c r="C233" s="76" t="s">
        <v>265</v>
      </c>
      <c r="D233" s="91">
        <v>650000</v>
      </c>
    </row>
    <row r="234" spans="1:4" s="75" customFormat="1" ht="30" x14ac:dyDescent="0.25">
      <c r="A234" s="75" t="s">
        <v>24</v>
      </c>
      <c r="B234" s="75" t="s">
        <v>266</v>
      </c>
      <c r="C234" s="76" t="s">
        <v>267</v>
      </c>
      <c r="D234" s="91">
        <v>363400</v>
      </c>
    </row>
    <row r="235" spans="1:4" s="75" customFormat="1" ht="30" x14ac:dyDescent="0.25">
      <c r="A235" s="75" t="s">
        <v>30</v>
      </c>
      <c r="B235" s="75" t="s">
        <v>268</v>
      </c>
      <c r="C235" s="76" t="s">
        <v>407</v>
      </c>
      <c r="D235" s="91">
        <v>10000000</v>
      </c>
    </row>
    <row r="236" spans="1:4" s="75" customFormat="1" ht="15" x14ac:dyDescent="0.25">
      <c r="A236" s="75" t="s">
        <v>22</v>
      </c>
      <c r="B236" s="75" t="s">
        <v>269</v>
      </c>
      <c r="C236" s="76" t="s">
        <v>270</v>
      </c>
      <c r="D236" s="91">
        <v>3360000</v>
      </c>
    </row>
    <row r="237" spans="1:4" s="75" customFormat="1" ht="30" x14ac:dyDescent="0.25">
      <c r="A237" s="75" t="s">
        <v>22</v>
      </c>
      <c r="B237" s="75" t="s">
        <v>271</v>
      </c>
      <c r="C237" s="76" t="s">
        <v>272</v>
      </c>
      <c r="D237" s="91">
        <v>15878500</v>
      </c>
    </row>
    <row r="238" spans="1:4" s="75" customFormat="1" ht="30" x14ac:dyDescent="0.25">
      <c r="A238" s="75" t="s">
        <v>22</v>
      </c>
      <c r="B238" s="75" t="s">
        <v>273</v>
      </c>
      <c r="C238" s="76" t="s">
        <v>385</v>
      </c>
      <c r="D238" s="91">
        <v>1053401</v>
      </c>
    </row>
    <row r="239" spans="1:4" s="75" customFormat="1" ht="30" x14ac:dyDescent="0.25">
      <c r="A239" s="75" t="s">
        <v>22</v>
      </c>
      <c r="B239" s="75" t="s">
        <v>274</v>
      </c>
      <c r="C239" s="76" t="s">
        <v>406</v>
      </c>
      <c r="D239" s="91">
        <v>1904000</v>
      </c>
    </row>
    <row r="240" spans="1:4" s="75" customFormat="1" ht="15" x14ac:dyDescent="0.25">
      <c r="A240" s="75" t="s">
        <v>22</v>
      </c>
      <c r="B240" s="75" t="s">
        <v>275</v>
      </c>
      <c r="C240" s="76" t="s">
        <v>405</v>
      </c>
      <c r="D240" s="91">
        <v>4700000</v>
      </c>
    </row>
    <row r="241" spans="1:4" s="75" customFormat="1" ht="15" x14ac:dyDescent="0.25">
      <c r="A241" s="75" t="s">
        <v>22</v>
      </c>
      <c r="B241" s="75" t="s">
        <v>276</v>
      </c>
      <c r="C241" s="76" t="s">
        <v>277</v>
      </c>
      <c r="D241" s="91">
        <v>5000000</v>
      </c>
    </row>
    <row r="242" spans="1:4" s="75" customFormat="1" ht="15" x14ac:dyDescent="0.25">
      <c r="A242" s="75" t="s">
        <v>22</v>
      </c>
      <c r="B242" s="75" t="s">
        <v>278</v>
      </c>
      <c r="C242" s="76" t="s">
        <v>279</v>
      </c>
      <c r="D242" s="91">
        <v>10000000</v>
      </c>
    </row>
    <row r="243" spans="1:4" s="75" customFormat="1" ht="15" x14ac:dyDescent="0.25">
      <c r="A243" s="75" t="s">
        <v>22</v>
      </c>
      <c r="B243" s="75" t="s">
        <v>280</v>
      </c>
      <c r="C243" s="76" t="s">
        <v>281</v>
      </c>
      <c r="D243" s="91">
        <v>2600000</v>
      </c>
    </row>
    <row r="244" spans="1:4" s="75" customFormat="1" ht="15" x14ac:dyDescent="0.25">
      <c r="A244" s="75" t="s">
        <v>21</v>
      </c>
      <c r="B244" s="75" t="s">
        <v>282</v>
      </c>
      <c r="C244" s="76" t="s">
        <v>283</v>
      </c>
      <c r="D244" s="91">
        <v>2500000</v>
      </c>
    </row>
    <row r="245" spans="1:4" s="75" customFormat="1" ht="29.25" customHeight="1" x14ac:dyDescent="0.25">
      <c r="A245" s="75" t="s">
        <v>21</v>
      </c>
      <c r="B245" s="75" t="s">
        <v>284</v>
      </c>
      <c r="C245" s="76" t="s">
        <v>404</v>
      </c>
      <c r="D245" s="91">
        <v>6843200</v>
      </c>
    </row>
    <row r="246" spans="1:4" s="75" customFormat="1" ht="21" customHeight="1" x14ac:dyDescent="0.25">
      <c r="A246" s="75" t="s">
        <v>20</v>
      </c>
      <c r="B246" s="75" t="s">
        <v>285</v>
      </c>
      <c r="C246" s="76" t="s">
        <v>286</v>
      </c>
      <c r="D246" s="91">
        <v>5000000</v>
      </c>
    </row>
    <row r="247" spans="1:4" s="75" customFormat="1" ht="45" x14ac:dyDescent="0.25">
      <c r="A247" s="75" t="s">
        <v>20</v>
      </c>
      <c r="B247" s="75" t="s">
        <v>287</v>
      </c>
      <c r="C247" s="76" t="s">
        <v>386</v>
      </c>
      <c r="D247" s="91">
        <v>3440000</v>
      </c>
    </row>
    <row r="248" spans="1:4" s="75" customFormat="1" ht="15" x14ac:dyDescent="0.25">
      <c r="A248" s="75" t="s">
        <v>94</v>
      </c>
      <c r="B248" s="75" t="s">
        <v>288</v>
      </c>
      <c r="C248" s="76" t="s">
        <v>289</v>
      </c>
      <c r="D248" s="91">
        <v>3077800</v>
      </c>
    </row>
    <row r="249" spans="1:4" s="75" customFormat="1" ht="15" x14ac:dyDescent="0.25">
      <c r="A249" s="75" t="s">
        <v>29</v>
      </c>
      <c r="B249" s="75" t="s">
        <v>290</v>
      </c>
      <c r="C249" s="76" t="s">
        <v>291</v>
      </c>
      <c r="D249" s="91">
        <v>1410000</v>
      </c>
    </row>
    <row r="250" spans="1:4" s="75" customFormat="1" ht="45" x14ac:dyDescent="0.25">
      <c r="A250" s="75" t="s">
        <v>29</v>
      </c>
      <c r="B250" s="75" t="s">
        <v>292</v>
      </c>
      <c r="C250" s="76" t="s">
        <v>387</v>
      </c>
      <c r="D250" s="91">
        <v>425000</v>
      </c>
    </row>
    <row r="251" spans="1:4" s="75" customFormat="1" ht="30" x14ac:dyDescent="0.25">
      <c r="A251" s="75" t="s">
        <v>29</v>
      </c>
      <c r="B251" s="75" t="s">
        <v>293</v>
      </c>
      <c r="C251" s="76" t="s">
        <v>294</v>
      </c>
      <c r="D251" s="91">
        <v>199680</v>
      </c>
    </row>
    <row r="252" spans="1:4" s="75" customFormat="1" ht="15" x14ac:dyDescent="0.25">
      <c r="A252" s="75" t="s">
        <v>45</v>
      </c>
      <c r="B252" s="75" t="s">
        <v>295</v>
      </c>
      <c r="C252" s="76" t="s">
        <v>296</v>
      </c>
      <c r="D252" s="91">
        <v>254400</v>
      </c>
    </row>
    <row r="253" spans="1:4" s="75" customFormat="1" ht="30" x14ac:dyDescent="0.25">
      <c r="A253" s="75" t="s">
        <v>45</v>
      </c>
      <c r="B253" s="75" t="s">
        <v>297</v>
      </c>
      <c r="C253" s="76" t="s">
        <v>388</v>
      </c>
      <c r="D253" s="91">
        <v>23000000</v>
      </c>
    </row>
    <row r="254" spans="1:4" s="75" customFormat="1" ht="36.75" customHeight="1" x14ac:dyDescent="0.25">
      <c r="A254" s="75" t="s">
        <v>45</v>
      </c>
      <c r="B254" s="75" t="s">
        <v>298</v>
      </c>
      <c r="C254" s="76" t="s">
        <v>299</v>
      </c>
      <c r="D254" s="91">
        <v>196000</v>
      </c>
    </row>
    <row r="255" spans="1:4" s="75" customFormat="1" ht="21" customHeight="1" x14ac:dyDescent="0.25">
      <c r="A255" s="75" t="s">
        <v>45</v>
      </c>
      <c r="B255" s="75" t="s">
        <v>300</v>
      </c>
      <c r="C255" s="76" t="s">
        <v>389</v>
      </c>
      <c r="D255" s="91">
        <v>2160000</v>
      </c>
    </row>
    <row r="256" spans="1:4" s="75" customFormat="1" ht="21" customHeight="1" x14ac:dyDescent="0.25">
      <c r="A256" s="75" t="s">
        <v>44</v>
      </c>
      <c r="B256" s="75" t="s">
        <v>301</v>
      </c>
      <c r="C256" s="76" t="s">
        <v>390</v>
      </c>
      <c r="D256" s="91">
        <v>10000000</v>
      </c>
    </row>
    <row r="257" spans="1:4" s="75" customFormat="1" ht="15" x14ac:dyDescent="0.25">
      <c r="A257" s="75" t="s">
        <v>44</v>
      </c>
      <c r="B257" s="75" t="s">
        <v>302</v>
      </c>
      <c r="C257" s="76" t="s">
        <v>403</v>
      </c>
      <c r="D257" s="91">
        <v>1500000</v>
      </c>
    </row>
    <row r="258" spans="1:4" s="75" customFormat="1" ht="30" x14ac:dyDescent="0.25">
      <c r="A258" s="75" t="s">
        <v>44</v>
      </c>
      <c r="B258" s="75" t="s">
        <v>303</v>
      </c>
      <c r="C258" s="76" t="s">
        <v>391</v>
      </c>
      <c r="D258" s="91">
        <v>240000</v>
      </c>
    </row>
    <row r="259" spans="1:4" s="75" customFormat="1" ht="21" customHeight="1" x14ac:dyDescent="0.25">
      <c r="A259" s="75" t="s">
        <v>19</v>
      </c>
      <c r="B259" s="75" t="s">
        <v>304</v>
      </c>
      <c r="C259" s="76" t="s">
        <v>381</v>
      </c>
      <c r="D259" s="91">
        <v>1200054</v>
      </c>
    </row>
    <row r="260" spans="1:4" s="75" customFormat="1" ht="15" x14ac:dyDescent="0.25">
      <c r="A260" s="75" t="s">
        <v>19</v>
      </c>
      <c r="B260" s="75" t="s">
        <v>305</v>
      </c>
      <c r="C260" s="76" t="s">
        <v>382</v>
      </c>
      <c r="D260" s="91">
        <v>4000000</v>
      </c>
    </row>
    <row r="261" spans="1:4" s="75" customFormat="1" ht="15" x14ac:dyDescent="0.25">
      <c r="A261" s="75" t="s">
        <v>149</v>
      </c>
      <c r="B261" s="75" t="s">
        <v>306</v>
      </c>
      <c r="C261" s="76" t="s">
        <v>383</v>
      </c>
      <c r="D261" s="91">
        <v>5204763</v>
      </c>
    </row>
    <row r="262" spans="1:4" s="75" customFormat="1" ht="30" x14ac:dyDescent="0.25">
      <c r="A262" s="75" t="s">
        <v>149</v>
      </c>
      <c r="B262" s="75" t="s">
        <v>307</v>
      </c>
      <c r="C262" s="76" t="s">
        <v>384</v>
      </c>
      <c r="D262" s="91">
        <v>896000</v>
      </c>
    </row>
    <row r="263" spans="1:4" s="75" customFormat="1" ht="21" customHeight="1" x14ac:dyDescent="0.25">
      <c r="A263" s="75" t="s">
        <v>99</v>
      </c>
      <c r="B263" s="75" t="s">
        <v>308</v>
      </c>
      <c r="C263" s="76" t="s">
        <v>375</v>
      </c>
      <c r="D263" s="91">
        <v>15000000</v>
      </c>
    </row>
    <row r="264" spans="1:4" s="75" customFormat="1" ht="15" x14ac:dyDescent="0.25">
      <c r="A264" s="75" t="s">
        <v>99</v>
      </c>
      <c r="B264" s="75" t="s">
        <v>309</v>
      </c>
      <c r="C264" s="76" t="s">
        <v>402</v>
      </c>
      <c r="D264" s="91">
        <v>3960000</v>
      </c>
    </row>
    <row r="265" spans="1:4" s="75" customFormat="1" ht="45" x14ac:dyDescent="0.25">
      <c r="A265" s="75" t="s">
        <v>97</v>
      </c>
      <c r="B265" s="75" t="s">
        <v>310</v>
      </c>
      <c r="C265" s="76" t="s">
        <v>401</v>
      </c>
      <c r="D265" s="91">
        <v>43328222</v>
      </c>
    </row>
    <row r="266" spans="1:4" s="75" customFormat="1" ht="15" x14ac:dyDescent="0.25">
      <c r="A266" s="75" t="s">
        <v>51</v>
      </c>
      <c r="B266" s="75" t="s">
        <v>311</v>
      </c>
      <c r="C266" s="76" t="s">
        <v>380</v>
      </c>
      <c r="D266" s="91">
        <v>2000000</v>
      </c>
    </row>
    <row r="267" spans="1:4" s="75" customFormat="1" ht="75" x14ac:dyDescent="0.25">
      <c r="A267" s="75" t="s">
        <v>51</v>
      </c>
      <c r="B267" s="75" t="s">
        <v>312</v>
      </c>
      <c r="C267" s="76" t="s">
        <v>400</v>
      </c>
      <c r="D267" s="91">
        <v>1915160</v>
      </c>
    </row>
    <row r="268" spans="1:4" s="75" customFormat="1" ht="15" x14ac:dyDescent="0.25">
      <c r="A268" s="75" t="s">
        <v>42</v>
      </c>
      <c r="B268" s="75" t="s">
        <v>313</v>
      </c>
      <c r="C268" s="76" t="s">
        <v>399</v>
      </c>
      <c r="D268" s="91">
        <v>482240</v>
      </c>
    </row>
    <row r="269" spans="1:4" s="75" customFormat="1" ht="15" x14ac:dyDescent="0.25">
      <c r="A269" s="75" t="s">
        <v>42</v>
      </c>
      <c r="B269" s="75" t="s">
        <v>314</v>
      </c>
      <c r="C269" s="76" t="s">
        <v>376</v>
      </c>
      <c r="D269" s="91">
        <v>877476</v>
      </c>
    </row>
    <row r="270" spans="1:4" s="75" customFormat="1" ht="15" x14ac:dyDescent="0.25">
      <c r="A270" s="75" t="s">
        <v>42</v>
      </c>
      <c r="B270" s="75" t="s">
        <v>315</v>
      </c>
      <c r="C270" s="76" t="s">
        <v>377</v>
      </c>
      <c r="D270" s="91">
        <v>4000000</v>
      </c>
    </row>
    <row r="271" spans="1:4" s="75" customFormat="1" ht="15" x14ac:dyDescent="0.25">
      <c r="A271" s="75" t="s">
        <v>42</v>
      </c>
      <c r="B271" s="75" t="s">
        <v>316</v>
      </c>
      <c r="C271" s="76" t="s">
        <v>378</v>
      </c>
      <c r="D271" s="91">
        <v>5000000</v>
      </c>
    </row>
    <row r="272" spans="1:4" s="75" customFormat="1" ht="45" x14ac:dyDescent="0.25">
      <c r="A272" s="75" t="s">
        <v>42</v>
      </c>
      <c r="B272" s="75" t="s">
        <v>317</v>
      </c>
      <c r="C272" s="76" t="s">
        <v>398</v>
      </c>
      <c r="D272" s="91">
        <v>30000000</v>
      </c>
    </row>
    <row r="273" spans="1:4" s="75" customFormat="1" ht="15" x14ac:dyDescent="0.25">
      <c r="A273" s="75" t="s">
        <v>18</v>
      </c>
      <c r="B273" s="75" t="s">
        <v>318</v>
      </c>
      <c r="C273" s="76" t="s">
        <v>397</v>
      </c>
      <c r="D273" s="91">
        <v>1570165</v>
      </c>
    </row>
    <row r="274" spans="1:4" s="75" customFormat="1" ht="15" x14ac:dyDescent="0.25">
      <c r="A274" s="75" t="s">
        <v>41</v>
      </c>
      <c r="B274" s="75" t="s">
        <v>319</v>
      </c>
      <c r="C274" s="76" t="s">
        <v>379</v>
      </c>
      <c r="D274" s="91">
        <v>5000000</v>
      </c>
    </row>
    <row r="275" spans="1:4" s="75" customFormat="1" ht="45" x14ac:dyDescent="0.25">
      <c r="A275" s="75" t="s">
        <v>41</v>
      </c>
      <c r="B275" s="75" t="s">
        <v>320</v>
      </c>
      <c r="C275" s="76" t="s">
        <v>396</v>
      </c>
      <c r="D275" s="91">
        <v>2024000</v>
      </c>
    </row>
    <row r="276" spans="1:4" s="75" customFormat="1" ht="30" x14ac:dyDescent="0.25">
      <c r="A276" s="75" t="s">
        <v>41</v>
      </c>
      <c r="B276" s="75" t="s">
        <v>321</v>
      </c>
      <c r="C276" s="76" t="s">
        <v>395</v>
      </c>
      <c r="D276" s="91">
        <v>434300</v>
      </c>
    </row>
    <row r="277" spans="1:4" s="75" customFormat="1" ht="15" x14ac:dyDescent="0.25">
      <c r="A277" s="75" t="s">
        <v>157</v>
      </c>
      <c r="B277" s="75" t="s">
        <v>322</v>
      </c>
      <c r="C277" s="76" t="s">
        <v>394</v>
      </c>
      <c r="D277" s="91">
        <v>840000</v>
      </c>
    </row>
    <row r="278" spans="1:4" s="75" customFormat="1" ht="21" customHeight="1" x14ac:dyDescent="0.25">
      <c r="A278" s="75" t="s">
        <v>17</v>
      </c>
      <c r="B278" s="75" t="s">
        <v>323</v>
      </c>
      <c r="C278" s="76" t="s">
        <v>393</v>
      </c>
      <c r="D278" s="91">
        <v>4000000</v>
      </c>
    </row>
    <row r="279" spans="1:4" s="75" customFormat="1" ht="15" x14ac:dyDescent="0.25">
      <c r="A279" s="75" t="s">
        <v>17</v>
      </c>
      <c r="B279" s="75" t="s">
        <v>324</v>
      </c>
      <c r="C279" s="76" t="s">
        <v>392</v>
      </c>
      <c r="D279" s="91">
        <v>2000000</v>
      </c>
    </row>
    <row r="280" spans="1:4" s="75" customFormat="1" ht="15" x14ac:dyDescent="0.25">
      <c r="A280" s="75" t="s">
        <v>17</v>
      </c>
      <c r="B280" s="75" t="s">
        <v>325</v>
      </c>
      <c r="C280" s="76" t="s">
        <v>519</v>
      </c>
      <c r="D280" s="91">
        <v>80000</v>
      </c>
    </row>
    <row r="281" spans="1:4" s="75" customFormat="1" ht="45" x14ac:dyDescent="0.25">
      <c r="A281" s="75" t="s">
        <v>40</v>
      </c>
      <c r="B281" s="75" t="s">
        <v>326</v>
      </c>
      <c r="C281" s="76" t="s">
        <v>520</v>
      </c>
      <c r="D281" s="91">
        <v>519333</v>
      </c>
    </row>
    <row r="282" spans="1:4" s="75" customFormat="1" ht="15" x14ac:dyDescent="0.25">
      <c r="A282" s="75" t="s">
        <v>40</v>
      </c>
      <c r="B282" s="75" t="s">
        <v>327</v>
      </c>
      <c r="C282" s="76" t="s">
        <v>328</v>
      </c>
      <c r="D282" s="91">
        <v>514000</v>
      </c>
    </row>
    <row r="283" spans="1:4" s="75" customFormat="1" ht="30.75" customHeight="1" x14ac:dyDescent="0.25">
      <c r="A283" s="75" t="s">
        <v>40</v>
      </c>
      <c r="B283" s="75" t="s">
        <v>329</v>
      </c>
      <c r="C283" s="76" t="s">
        <v>330</v>
      </c>
      <c r="D283" s="91">
        <v>945000</v>
      </c>
    </row>
    <row r="284" spans="1:4" s="75" customFormat="1" ht="15" x14ac:dyDescent="0.25">
      <c r="A284" s="75" t="s">
        <v>103</v>
      </c>
      <c r="B284" s="75" t="s">
        <v>331</v>
      </c>
      <c r="C284" s="76" t="s">
        <v>332</v>
      </c>
      <c r="D284" s="91">
        <v>2200000</v>
      </c>
    </row>
    <row r="285" spans="1:4" s="75" customFormat="1" ht="15" x14ac:dyDescent="0.25">
      <c r="A285" s="75" t="s">
        <v>160</v>
      </c>
      <c r="B285" s="75" t="s">
        <v>333</v>
      </c>
      <c r="C285" s="76" t="s">
        <v>521</v>
      </c>
      <c r="D285" s="91">
        <v>112050</v>
      </c>
    </row>
    <row r="286" spans="1:4" s="75" customFormat="1" ht="30" x14ac:dyDescent="0.25">
      <c r="A286" s="75" t="s">
        <v>16</v>
      </c>
      <c r="B286" s="75" t="s">
        <v>334</v>
      </c>
      <c r="C286" s="76" t="s">
        <v>522</v>
      </c>
      <c r="D286" s="91">
        <v>73556000</v>
      </c>
    </row>
    <row r="287" spans="1:4" s="75" customFormat="1" ht="15" x14ac:dyDescent="0.25">
      <c r="A287" s="75" t="s">
        <v>15</v>
      </c>
      <c r="B287" s="75" t="s">
        <v>335</v>
      </c>
      <c r="C287" s="76" t="s">
        <v>336</v>
      </c>
      <c r="D287" s="91">
        <v>278050</v>
      </c>
    </row>
    <row r="288" spans="1:4" s="75" customFormat="1" ht="33.75" customHeight="1" x14ac:dyDescent="0.25">
      <c r="A288" s="75" t="s">
        <v>15</v>
      </c>
      <c r="B288" s="75" t="s">
        <v>337</v>
      </c>
      <c r="C288" s="76" t="s">
        <v>523</v>
      </c>
      <c r="D288" s="91">
        <v>1920000</v>
      </c>
    </row>
    <row r="289" spans="1:4" s="75" customFormat="1" ht="30" x14ac:dyDescent="0.25">
      <c r="A289" s="75" t="s">
        <v>15</v>
      </c>
      <c r="B289" s="75" t="s">
        <v>338</v>
      </c>
      <c r="C289" s="76" t="s">
        <v>524</v>
      </c>
      <c r="D289" s="91">
        <v>340000</v>
      </c>
    </row>
    <row r="290" spans="1:4" s="75" customFormat="1" ht="15" x14ac:dyDescent="0.25">
      <c r="A290" s="75" t="s">
        <v>14</v>
      </c>
      <c r="B290" s="75" t="s">
        <v>339</v>
      </c>
      <c r="C290" s="76" t="s">
        <v>525</v>
      </c>
      <c r="D290" s="91">
        <v>5000000</v>
      </c>
    </row>
    <row r="291" spans="1:4" s="75" customFormat="1" ht="15" x14ac:dyDescent="0.25">
      <c r="A291" s="75" t="s">
        <v>13</v>
      </c>
      <c r="B291" s="75" t="s">
        <v>340</v>
      </c>
      <c r="C291" s="76" t="s">
        <v>526</v>
      </c>
      <c r="D291" s="91">
        <v>2240000</v>
      </c>
    </row>
    <row r="292" spans="1:4" s="75" customFormat="1" ht="30" x14ac:dyDescent="0.25">
      <c r="A292" s="75" t="s">
        <v>13</v>
      </c>
      <c r="B292" s="75" t="s">
        <v>341</v>
      </c>
      <c r="C292" s="76" t="s">
        <v>527</v>
      </c>
      <c r="D292" s="91">
        <v>4095000</v>
      </c>
    </row>
    <row r="293" spans="1:4" s="75" customFormat="1" ht="15" x14ac:dyDescent="0.25">
      <c r="A293" s="75" t="s">
        <v>13</v>
      </c>
      <c r="B293" s="75" t="s">
        <v>342</v>
      </c>
      <c r="C293" s="76" t="s">
        <v>528</v>
      </c>
      <c r="D293" s="91">
        <v>220000</v>
      </c>
    </row>
    <row r="294" spans="1:4" s="75" customFormat="1" ht="30" x14ac:dyDescent="0.25">
      <c r="A294" s="75" t="s">
        <v>13</v>
      </c>
      <c r="B294" s="75" t="s">
        <v>343</v>
      </c>
      <c r="C294" s="76" t="s">
        <v>529</v>
      </c>
      <c r="D294" s="91">
        <v>14680000</v>
      </c>
    </row>
    <row r="295" spans="1:4" s="75" customFormat="1" ht="45" x14ac:dyDescent="0.25">
      <c r="A295" s="75" t="s">
        <v>13</v>
      </c>
      <c r="B295" s="75" t="s">
        <v>344</v>
      </c>
      <c r="C295" s="76" t="s">
        <v>530</v>
      </c>
      <c r="D295" s="91">
        <v>29600000</v>
      </c>
    </row>
    <row r="296" spans="1:4" s="75" customFormat="1" ht="30" x14ac:dyDescent="0.25">
      <c r="A296" s="75" t="s">
        <v>13</v>
      </c>
      <c r="B296" s="75" t="s">
        <v>345</v>
      </c>
      <c r="C296" s="76" t="s">
        <v>625</v>
      </c>
      <c r="D296" s="91">
        <v>4500000</v>
      </c>
    </row>
    <row r="297" spans="1:4" s="75" customFormat="1" ht="15" x14ac:dyDescent="0.25">
      <c r="A297" s="75" t="s">
        <v>12</v>
      </c>
      <c r="B297" s="75" t="s">
        <v>346</v>
      </c>
      <c r="C297" s="76" t="s">
        <v>518</v>
      </c>
      <c r="D297" s="91">
        <v>2000000</v>
      </c>
    </row>
    <row r="298" spans="1:4" s="75" customFormat="1" ht="105" x14ac:dyDescent="0.25">
      <c r="A298" s="75" t="s">
        <v>12</v>
      </c>
      <c r="B298" s="75" t="s">
        <v>347</v>
      </c>
      <c r="C298" s="76" t="s">
        <v>531</v>
      </c>
      <c r="D298" s="91">
        <v>9047000</v>
      </c>
    </row>
    <row r="299" spans="1:4" s="75" customFormat="1" ht="15" x14ac:dyDescent="0.25">
      <c r="A299" s="75" t="s">
        <v>12</v>
      </c>
      <c r="B299" s="75" t="s">
        <v>348</v>
      </c>
      <c r="C299" s="76" t="s">
        <v>532</v>
      </c>
      <c r="D299" s="91">
        <v>2500000</v>
      </c>
    </row>
    <row r="300" spans="1:4" s="75" customFormat="1" ht="15" x14ac:dyDescent="0.25">
      <c r="A300" s="75" t="s">
        <v>12</v>
      </c>
      <c r="B300" s="75" t="s">
        <v>349</v>
      </c>
      <c r="C300" s="76" t="s">
        <v>533</v>
      </c>
      <c r="D300" s="91">
        <v>200000</v>
      </c>
    </row>
    <row r="301" spans="1:4" s="75" customFormat="1" ht="30" x14ac:dyDescent="0.25">
      <c r="A301" s="75" t="s">
        <v>11</v>
      </c>
      <c r="B301" s="75" t="s">
        <v>350</v>
      </c>
      <c r="C301" s="76" t="s">
        <v>534</v>
      </c>
      <c r="D301" s="91">
        <v>703375</v>
      </c>
    </row>
    <row r="302" spans="1:4" s="75" customFormat="1" ht="15" x14ac:dyDescent="0.25">
      <c r="A302" s="75" t="s">
        <v>10</v>
      </c>
      <c r="B302" s="75" t="s">
        <v>351</v>
      </c>
      <c r="C302" s="76" t="s">
        <v>535</v>
      </c>
      <c r="D302" s="91">
        <v>197862</v>
      </c>
    </row>
    <row r="303" spans="1:4" s="75" customFormat="1" ht="15" x14ac:dyDescent="0.25">
      <c r="A303" s="75" t="s">
        <v>10</v>
      </c>
      <c r="B303" s="75" t="s">
        <v>352</v>
      </c>
      <c r="C303" s="76" t="s">
        <v>428</v>
      </c>
      <c r="D303" s="91">
        <v>2500000</v>
      </c>
    </row>
    <row r="304" spans="1:4" s="75" customFormat="1" ht="30" x14ac:dyDescent="0.25">
      <c r="A304" s="75" t="s">
        <v>10</v>
      </c>
      <c r="B304" s="75" t="s">
        <v>353</v>
      </c>
      <c r="C304" s="76" t="s">
        <v>536</v>
      </c>
      <c r="D304" s="91">
        <v>2000000</v>
      </c>
    </row>
    <row r="305" spans="1:256" s="75" customFormat="1" ht="21" customHeight="1" x14ac:dyDescent="0.25">
      <c r="A305" s="75" t="s">
        <v>10</v>
      </c>
      <c r="B305" s="75" t="s">
        <v>354</v>
      </c>
      <c r="C305" s="76" t="s">
        <v>537</v>
      </c>
      <c r="D305" s="91">
        <v>589300</v>
      </c>
    </row>
    <row r="306" spans="1:256" s="75" customFormat="1" ht="15" x14ac:dyDescent="0.25">
      <c r="A306" s="75" t="s">
        <v>10</v>
      </c>
      <c r="B306" s="75" t="s">
        <v>355</v>
      </c>
      <c r="C306" s="76" t="s">
        <v>538</v>
      </c>
      <c r="D306" s="91">
        <v>5000000</v>
      </c>
    </row>
    <row r="307" spans="1:256" s="75" customFormat="1" ht="30" x14ac:dyDescent="0.25">
      <c r="A307" s="75" t="s">
        <v>9</v>
      </c>
      <c r="B307" s="75" t="s">
        <v>356</v>
      </c>
      <c r="C307" s="76" t="s">
        <v>539</v>
      </c>
      <c r="D307" s="91">
        <v>12333333</v>
      </c>
    </row>
    <row r="308" spans="1:256" s="75" customFormat="1" ht="15" x14ac:dyDescent="0.25">
      <c r="A308" s="75" t="s">
        <v>9</v>
      </c>
      <c r="B308" s="75" t="s">
        <v>357</v>
      </c>
      <c r="C308" s="76" t="s">
        <v>540</v>
      </c>
      <c r="D308" s="91">
        <v>1660000</v>
      </c>
    </row>
    <row r="309" spans="1:256" s="83" customFormat="1" ht="15.75" x14ac:dyDescent="0.25">
      <c r="A309" s="75" t="s">
        <v>9</v>
      </c>
      <c r="B309" s="75" t="s">
        <v>358</v>
      </c>
      <c r="C309" s="76" t="s">
        <v>541</v>
      </c>
      <c r="D309" s="91">
        <v>3986990</v>
      </c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  <c r="AA309" s="82"/>
      <c r="AB309" s="82"/>
      <c r="AC309" s="82"/>
      <c r="AD309" s="82"/>
      <c r="AE309" s="82"/>
      <c r="AF309" s="82"/>
      <c r="AG309" s="82"/>
      <c r="AH309" s="82"/>
      <c r="AI309" s="82"/>
      <c r="AJ309" s="82"/>
      <c r="AK309" s="82"/>
      <c r="AL309" s="82"/>
      <c r="AM309" s="82"/>
      <c r="AN309" s="82"/>
      <c r="AO309" s="82"/>
      <c r="AP309" s="82"/>
      <c r="AQ309" s="82"/>
      <c r="AR309" s="82"/>
      <c r="AS309" s="82"/>
      <c r="AT309" s="82"/>
      <c r="AU309" s="82"/>
      <c r="AV309" s="82"/>
      <c r="AW309" s="82"/>
      <c r="AX309" s="82"/>
      <c r="AY309" s="82"/>
      <c r="AZ309" s="82"/>
      <c r="BA309" s="82"/>
      <c r="BB309" s="82"/>
      <c r="BC309" s="82"/>
      <c r="BD309" s="82"/>
      <c r="BE309" s="82"/>
      <c r="BF309" s="82"/>
      <c r="BG309" s="82"/>
      <c r="BH309" s="82"/>
      <c r="BI309" s="82"/>
      <c r="BJ309" s="82"/>
      <c r="BK309" s="82"/>
      <c r="BL309" s="82"/>
      <c r="BM309" s="82"/>
      <c r="BN309" s="82"/>
      <c r="BO309" s="82"/>
      <c r="BP309" s="82"/>
      <c r="BQ309" s="82"/>
      <c r="BR309" s="82"/>
      <c r="BS309" s="82"/>
      <c r="BT309" s="82"/>
      <c r="BU309" s="82"/>
      <c r="BV309" s="82"/>
      <c r="BW309" s="82"/>
      <c r="BX309" s="82"/>
      <c r="BY309" s="82"/>
      <c r="BZ309" s="82"/>
      <c r="CA309" s="82"/>
      <c r="CB309" s="82"/>
      <c r="CC309" s="82"/>
      <c r="CD309" s="82"/>
      <c r="CE309" s="82"/>
      <c r="CF309" s="82"/>
      <c r="CG309" s="82"/>
      <c r="CH309" s="82"/>
      <c r="CI309" s="82"/>
      <c r="CJ309" s="82"/>
      <c r="CK309" s="82"/>
      <c r="CL309" s="82"/>
      <c r="CM309" s="82"/>
      <c r="CN309" s="82"/>
      <c r="CO309" s="82"/>
      <c r="CP309" s="82"/>
      <c r="CQ309" s="82"/>
      <c r="CR309" s="82"/>
      <c r="CS309" s="82"/>
      <c r="CT309" s="82"/>
      <c r="CU309" s="82"/>
      <c r="CV309" s="82"/>
      <c r="CW309" s="82"/>
      <c r="CX309" s="82"/>
      <c r="CY309" s="82"/>
      <c r="CZ309" s="82"/>
      <c r="DA309" s="82"/>
      <c r="DB309" s="82"/>
      <c r="DC309" s="82"/>
      <c r="DD309" s="82"/>
      <c r="DE309" s="82"/>
      <c r="DF309" s="82"/>
      <c r="DG309" s="82"/>
      <c r="DH309" s="82"/>
      <c r="DI309" s="82"/>
      <c r="DJ309" s="82"/>
      <c r="DK309" s="82"/>
      <c r="DL309" s="82"/>
      <c r="DM309" s="82"/>
      <c r="DN309" s="82"/>
      <c r="DO309" s="82"/>
      <c r="DP309" s="82"/>
      <c r="DQ309" s="82"/>
      <c r="DR309" s="82"/>
      <c r="DS309" s="82"/>
      <c r="DT309" s="82"/>
      <c r="DU309" s="82"/>
      <c r="DV309" s="82"/>
      <c r="DW309" s="82"/>
      <c r="DX309" s="82"/>
      <c r="DY309" s="82"/>
      <c r="DZ309" s="82"/>
      <c r="EA309" s="82"/>
      <c r="EB309" s="82"/>
      <c r="EC309" s="82"/>
      <c r="ED309" s="82"/>
      <c r="EE309" s="82"/>
      <c r="EF309" s="82"/>
      <c r="EG309" s="82"/>
      <c r="EH309" s="82"/>
      <c r="EI309" s="82"/>
      <c r="EJ309" s="82"/>
      <c r="EK309" s="82"/>
      <c r="EL309" s="82"/>
      <c r="EM309" s="82"/>
      <c r="EN309" s="82"/>
      <c r="EO309" s="82"/>
      <c r="EP309" s="82"/>
      <c r="EQ309" s="82"/>
      <c r="ER309" s="82"/>
      <c r="ES309" s="82"/>
      <c r="ET309" s="82"/>
      <c r="EU309" s="82"/>
      <c r="EV309" s="82"/>
      <c r="EW309" s="82"/>
      <c r="EX309" s="82"/>
      <c r="EY309" s="82"/>
      <c r="EZ309" s="82"/>
      <c r="FA309" s="82"/>
      <c r="FB309" s="82"/>
      <c r="FC309" s="82"/>
      <c r="FD309" s="82"/>
      <c r="FE309" s="82"/>
      <c r="FF309" s="82"/>
      <c r="FG309" s="82"/>
      <c r="FH309" s="82"/>
      <c r="FI309" s="82"/>
      <c r="FJ309" s="82"/>
      <c r="FK309" s="82"/>
      <c r="FL309" s="82"/>
      <c r="FM309" s="82"/>
      <c r="FN309" s="82"/>
      <c r="FO309" s="82"/>
      <c r="FP309" s="82"/>
      <c r="FQ309" s="82"/>
      <c r="FR309" s="82"/>
      <c r="FS309" s="82"/>
      <c r="FT309" s="82"/>
      <c r="FU309" s="82"/>
      <c r="FV309" s="82"/>
      <c r="FW309" s="82"/>
      <c r="FX309" s="82"/>
      <c r="FY309" s="82"/>
      <c r="FZ309" s="82"/>
      <c r="GA309" s="82"/>
      <c r="GB309" s="82"/>
      <c r="GC309" s="82"/>
      <c r="GD309" s="82"/>
      <c r="GE309" s="82"/>
      <c r="GF309" s="82"/>
      <c r="GG309" s="82"/>
      <c r="GH309" s="82"/>
      <c r="GI309" s="82"/>
      <c r="GJ309" s="82"/>
      <c r="GK309" s="82"/>
      <c r="GL309" s="82"/>
      <c r="GM309" s="82"/>
      <c r="GN309" s="82"/>
      <c r="GO309" s="82"/>
      <c r="GP309" s="82"/>
      <c r="GQ309" s="82"/>
      <c r="GR309" s="82"/>
      <c r="GS309" s="82"/>
      <c r="GT309" s="82"/>
      <c r="GU309" s="82"/>
      <c r="GV309" s="82"/>
      <c r="GW309" s="82"/>
      <c r="GX309" s="82"/>
      <c r="GY309" s="82"/>
      <c r="GZ309" s="82"/>
      <c r="HA309" s="82"/>
      <c r="HB309" s="82"/>
      <c r="HC309" s="82"/>
      <c r="HD309" s="82"/>
      <c r="HE309" s="82"/>
      <c r="HF309" s="82"/>
      <c r="HG309" s="82"/>
      <c r="HH309" s="82"/>
      <c r="HI309" s="82"/>
      <c r="HJ309" s="82"/>
      <c r="HK309" s="82"/>
      <c r="HL309" s="82"/>
      <c r="HM309" s="82"/>
      <c r="HN309" s="82"/>
      <c r="HO309" s="82"/>
      <c r="HP309" s="82"/>
      <c r="HQ309" s="82"/>
      <c r="HR309" s="82"/>
      <c r="HS309" s="82"/>
      <c r="HT309" s="82"/>
      <c r="HU309" s="82"/>
      <c r="HV309" s="82"/>
      <c r="HW309" s="82"/>
      <c r="HX309" s="82"/>
      <c r="HY309" s="82"/>
      <c r="HZ309" s="82"/>
      <c r="IA309" s="82"/>
      <c r="IB309" s="82"/>
      <c r="IC309" s="82"/>
      <c r="ID309" s="82"/>
      <c r="IE309" s="82"/>
      <c r="IF309" s="82"/>
      <c r="IG309" s="82"/>
      <c r="IH309" s="82"/>
      <c r="II309" s="82"/>
      <c r="IJ309" s="82"/>
      <c r="IK309" s="82"/>
      <c r="IL309" s="82"/>
      <c r="IM309" s="82"/>
      <c r="IN309" s="82"/>
      <c r="IO309" s="82"/>
      <c r="IP309" s="82"/>
      <c r="IQ309" s="82"/>
      <c r="IR309" s="82"/>
      <c r="IS309" s="82"/>
      <c r="IT309" s="82"/>
      <c r="IU309" s="82"/>
      <c r="IV309" s="82"/>
    </row>
    <row r="310" spans="1:256" s="83" customFormat="1" ht="20.25" customHeight="1" x14ac:dyDescent="0.25">
      <c r="A310" s="75" t="s">
        <v>9</v>
      </c>
      <c r="B310" s="75" t="s">
        <v>359</v>
      </c>
      <c r="C310" s="76" t="s">
        <v>542</v>
      </c>
      <c r="D310" s="91">
        <v>200000</v>
      </c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  <c r="CC310" s="75"/>
      <c r="CD310" s="75"/>
      <c r="CE310" s="75"/>
      <c r="CF310" s="75"/>
      <c r="CG310" s="75"/>
      <c r="CH310" s="75"/>
      <c r="CI310" s="75"/>
      <c r="CJ310" s="75"/>
      <c r="CK310" s="75"/>
      <c r="CL310" s="75"/>
      <c r="CM310" s="75"/>
      <c r="CN310" s="75"/>
      <c r="CO310" s="75"/>
      <c r="CP310" s="75"/>
      <c r="CQ310" s="75"/>
      <c r="CR310" s="75"/>
      <c r="CS310" s="75"/>
      <c r="CT310" s="75"/>
      <c r="CU310" s="75"/>
      <c r="CV310" s="75"/>
      <c r="CW310" s="75"/>
      <c r="CX310" s="75"/>
      <c r="CY310" s="75"/>
      <c r="CZ310" s="75"/>
      <c r="DA310" s="75"/>
      <c r="DB310" s="75"/>
      <c r="DC310" s="75"/>
      <c r="DD310" s="75"/>
      <c r="DE310" s="75"/>
      <c r="DF310" s="75"/>
      <c r="DG310" s="75"/>
      <c r="DH310" s="75"/>
      <c r="DI310" s="75"/>
      <c r="DJ310" s="75"/>
      <c r="DK310" s="75"/>
      <c r="DL310" s="75"/>
      <c r="DM310" s="75"/>
      <c r="DN310" s="75"/>
      <c r="DO310" s="75"/>
      <c r="DP310" s="75"/>
      <c r="DQ310" s="75"/>
      <c r="DR310" s="75"/>
      <c r="DS310" s="75"/>
      <c r="DT310" s="75"/>
      <c r="DU310" s="75"/>
      <c r="DV310" s="75"/>
      <c r="DW310" s="75"/>
      <c r="DX310" s="75"/>
      <c r="DY310" s="75"/>
      <c r="DZ310" s="75"/>
      <c r="EA310" s="75"/>
      <c r="EB310" s="75"/>
      <c r="EC310" s="75"/>
      <c r="ED310" s="75"/>
      <c r="EE310" s="75"/>
      <c r="EF310" s="75"/>
      <c r="EG310" s="75"/>
      <c r="EH310" s="75"/>
      <c r="EI310" s="75"/>
      <c r="EJ310" s="75"/>
      <c r="EK310" s="75"/>
      <c r="EL310" s="75"/>
      <c r="EM310" s="75"/>
      <c r="EN310" s="75"/>
      <c r="EO310" s="75"/>
      <c r="EP310" s="75"/>
      <c r="EQ310" s="75"/>
      <c r="ER310" s="75"/>
      <c r="ES310" s="75"/>
      <c r="ET310" s="75"/>
      <c r="EU310" s="75"/>
      <c r="EV310" s="75"/>
      <c r="EW310" s="75"/>
      <c r="EX310" s="75"/>
      <c r="EY310" s="75"/>
      <c r="EZ310" s="75"/>
      <c r="FA310" s="75"/>
      <c r="FB310" s="75"/>
      <c r="FC310" s="75"/>
      <c r="FD310" s="75"/>
      <c r="FE310" s="75"/>
      <c r="FF310" s="75"/>
      <c r="FG310" s="75"/>
      <c r="FH310" s="75"/>
      <c r="FI310" s="75"/>
      <c r="FJ310" s="75"/>
      <c r="FK310" s="75"/>
      <c r="FL310" s="75"/>
      <c r="FM310" s="75"/>
      <c r="FN310" s="75"/>
      <c r="FO310" s="75"/>
      <c r="FP310" s="75"/>
      <c r="FQ310" s="75"/>
      <c r="FR310" s="75"/>
      <c r="FS310" s="75"/>
      <c r="FT310" s="75"/>
      <c r="FU310" s="75"/>
      <c r="FV310" s="75"/>
      <c r="FW310" s="75"/>
      <c r="FX310" s="75"/>
      <c r="FY310" s="75"/>
      <c r="FZ310" s="75"/>
      <c r="GA310" s="75"/>
      <c r="GB310" s="75"/>
      <c r="GC310" s="75"/>
      <c r="GD310" s="75"/>
      <c r="GE310" s="75"/>
      <c r="GF310" s="75"/>
      <c r="GG310" s="75"/>
      <c r="GH310" s="75"/>
      <c r="GI310" s="75"/>
      <c r="GJ310" s="75"/>
      <c r="GK310" s="75"/>
      <c r="GL310" s="75"/>
      <c r="GM310" s="75"/>
      <c r="GN310" s="75"/>
      <c r="GO310" s="75"/>
      <c r="GP310" s="75"/>
      <c r="GQ310" s="75"/>
      <c r="GR310" s="75"/>
      <c r="GS310" s="75"/>
      <c r="GT310" s="75"/>
      <c r="GU310" s="75"/>
      <c r="GV310" s="75"/>
      <c r="GW310" s="75"/>
      <c r="GX310" s="75"/>
      <c r="GY310" s="75"/>
      <c r="GZ310" s="75"/>
      <c r="HA310" s="75"/>
      <c r="HB310" s="75"/>
      <c r="HC310" s="75"/>
      <c r="HD310" s="75"/>
      <c r="HE310" s="75"/>
      <c r="HF310" s="75"/>
      <c r="HG310" s="75"/>
      <c r="HH310" s="75"/>
      <c r="HI310" s="75"/>
      <c r="HJ310" s="75"/>
      <c r="HK310" s="75"/>
      <c r="HL310" s="75"/>
      <c r="HM310" s="75"/>
      <c r="HN310" s="75"/>
      <c r="HO310" s="75"/>
      <c r="HP310" s="75"/>
      <c r="HQ310" s="75"/>
      <c r="HR310" s="75"/>
      <c r="HS310" s="75"/>
      <c r="HT310" s="75"/>
      <c r="HU310" s="75"/>
      <c r="HV310" s="75"/>
      <c r="HW310" s="75"/>
      <c r="HX310" s="75"/>
      <c r="HY310" s="75"/>
      <c r="HZ310" s="75"/>
      <c r="IA310" s="75"/>
      <c r="IB310" s="75"/>
      <c r="IC310" s="75"/>
      <c r="ID310" s="75"/>
      <c r="IE310" s="75"/>
      <c r="IF310" s="75"/>
      <c r="IG310" s="75"/>
      <c r="IH310" s="75"/>
      <c r="II310" s="75"/>
      <c r="IJ310" s="75"/>
      <c r="IK310" s="75"/>
      <c r="IL310" s="75"/>
      <c r="IM310" s="75"/>
      <c r="IN310" s="75"/>
      <c r="IO310" s="75"/>
      <c r="IP310" s="75"/>
      <c r="IQ310" s="75"/>
      <c r="IR310" s="75"/>
      <c r="IS310" s="75"/>
      <c r="IT310" s="75"/>
      <c r="IU310" s="75"/>
      <c r="IV310" s="75"/>
    </row>
    <row r="311" spans="1:256" s="83" customFormat="1" ht="30" x14ac:dyDescent="0.25">
      <c r="A311" s="75" t="s">
        <v>209</v>
      </c>
      <c r="B311" s="75" t="s">
        <v>360</v>
      </c>
      <c r="C311" s="76" t="s">
        <v>543</v>
      </c>
      <c r="D311" s="91">
        <v>4000000</v>
      </c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L311" s="75"/>
      <c r="BM311" s="75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  <c r="CC311" s="75"/>
      <c r="CD311" s="75"/>
      <c r="CE311" s="75"/>
      <c r="CF311" s="75"/>
      <c r="CG311" s="75"/>
      <c r="CH311" s="75"/>
      <c r="CI311" s="75"/>
      <c r="CJ311" s="75"/>
      <c r="CK311" s="75"/>
      <c r="CL311" s="75"/>
      <c r="CM311" s="75"/>
      <c r="CN311" s="75"/>
      <c r="CO311" s="75"/>
      <c r="CP311" s="75"/>
      <c r="CQ311" s="75"/>
      <c r="CR311" s="75"/>
      <c r="CS311" s="75"/>
      <c r="CT311" s="75"/>
      <c r="CU311" s="75"/>
      <c r="CV311" s="75"/>
      <c r="CW311" s="75"/>
      <c r="CX311" s="75"/>
      <c r="CY311" s="75"/>
      <c r="CZ311" s="75"/>
      <c r="DA311" s="75"/>
      <c r="DB311" s="75"/>
      <c r="DC311" s="75"/>
      <c r="DD311" s="75"/>
      <c r="DE311" s="75"/>
      <c r="DF311" s="75"/>
      <c r="DG311" s="75"/>
      <c r="DH311" s="75"/>
      <c r="DI311" s="75"/>
      <c r="DJ311" s="75"/>
      <c r="DK311" s="75"/>
      <c r="DL311" s="75"/>
      <c r="DM311" s="75"/>
      <c r="DN311" s="75"/>
      <c r="DO311" s="75"/>
      <c r="DP311" s="75"/>
      <c r="DQ311" s="75"/>
      <c r="DR311" s="75"/>
      <c r="DS311" s="75"/>
      <c r="DT311" s="75"/>
      <c r="DU311" s="75"/>
      <c r="DV311" s="75"/>
      <c r="DW311" s="75"/>
      <c r="DX311" s="75"/>
      <c r="DY311" s="75"/>
      <c r="DZ311" s="75"/>
      <c r="EA311" s="75"/>
      <c r="EB311" s="75"/>
      <c r="EC311" s="75"/>
      <c r="ED311" s="75"/>
      <c r="EE311" s="75"/>
      <c r="EF311" s="75"/>
      <c r="EG311" s="75"/>
      <c r="EH311" s="75"/>
      <c r="EI311" s="75"/>
      <c r="EJ311" s="75"/>
      <c r="EK311" s="75"/>
      <c r="EL311" s="75"/>
      <c r="EM311" s="75"/>
      <c r="EN311" s="75"/>
      <c r="EO311" s="75"/>
      <c r="EP311" s="75"/>
      <c r="EQ311" s="75"/>
      <c r="ER311" s="75"/>
      <c r="ES311" s="75"/>
      <c r="ET311" s="75"/>
      <c r="EU311" s="75"/>
      <c r="EV311" s="75"/>
      <c r="EW311" s="75"/>
      <c r="EX311" s="75"/>
      <c r="EY311" s="75"/>
      <c r="EZ311" s="75"/>
      <c r="FA311" s="75"/>
      <c r="FB311" s="75"/>
      <c r="FC311" s="75"/>
      <c r="FD311" s="75"/>
      <c r="FE311" s="75"/>
      <c r="FF311" s="75"/>
      <c r="FG311" s="75"/>
      <c r="FH311" s="75"/>
      <c r="FI311" s="75"/>
      <c r="FJ311" s="75"/>
      <c r="FK311" s="75"/>
      <c r="FL311" s="75"/>
      <c r="FM311" s="75"/>
      <c r="FN311" s="75"/>
      <c r="FO311" s="75"/>
      <c r="FP311" s="75"/>
      <c r="FQ311" s="75"/>
      <c r="FR311" s="75"/>
      <c r="FS311" s="75"/>
      <c r="FT311" s="75"/>
      <c r="FU311" s="75"/>
      <c r="FV311" s="75"/>
      <c r="FW311" s="75"/>
      <c r="FX311" s="75"/>
      <c r="FY311" s="75"/>
      <c r="FZ311" s="75"/>
      <c r="GA311" s="75"/>
      <c r="GB311" s="75"/>
      <c r="GC311" s="75"/>
      <c r="GD311" s="75"/>
      <c r="GE311" s="75"/>
      <c r="GF311" s="75"/>
      <c r="GG311" s="75"/>
      <c r="GH311" s="75"/>
      <c r="GI311" s="75"/>
      <c r="GJ311" s="75"/>
      <c r="GK311" s="75"/>
      <c r="GL311" s="75"/>
      <c r="GM311" s="75"/>
      <c r="GN311" s="75"/>
      <c r="GO311" s="75"/>
      <c r="GP311" s="75"/>
      <c r="GQ311" s="75"/>
      <c r="GR311" s="75"/>
      <c r="GS311" s="75"/>
      <c r="GT311" s="75"/>
      <c r="GU311" s="75"/>
      <c r="GV311" s="75"/>
      <c r="GW311" s="75"/>
      <c r="GX311" s="75"/>
      <c r="GY311" s="75"/>
      <c r="GZ311" s="75"/>
      <c r="HA311" s="75"/>
      <c r="HB311" s="75"/>
      <c r="HC311" s="75"/>
      <c r="HD311" s="75"/>
      <c r="HE311" s="75"/>
      <c r="HF311" s="75"/>
      <c r="HG311" s="75"/>
      <c r="HH311" s="75"/>
      <c r="HI311" s="75"/>
      <c r="HJ311" s="75"/>
      <c r="HK311" s="75"/>
      <c r="HL311" s="75"/>
      <c r="HM311" s="75"/>
      <c r="HN311" s="75"/>
      <c r="HO311" s="75"/>
      <c r="HP311" s="75"/>
      <c r="HQ311" s="75"/>
      <c r="HR311" s="75"/>
      <c r="HS311" s="75"/>
      <c r="HT311" s="75"/>
      <c r="HU311" s="75"/>
      <c r="HV311" s="75"/>
      <c r="HW311" s="75"/>
      <c r="HX311" s="75"/>
      <c r="HY311" s="75"/>
      <c r="HZ311" s="75"/>
      <c r="IA311" s="75"/>
      <c r="IB311" s="75"/>
      <c r="IC311" s="75"/>
      <c r="ID311" s="75"/>
      <c r="IE311" s="75"/>
      <c r="IF311" s="75"/>
      <c r="IG311" s="75"/>
      <c r="IH311" s="75"/>
      <c r="II311" s="75"/>
      <c r="IJ311" s="75"/>
      <c r="IK311" s="75"/>
      <c r="IL311" s="75"/>
      <c r="IM311" s="75"/>
      <c r="IN311" s="75"/>
      <c r="IO311" s="75"/>
      <c r="IP311" s="75"/>
      <c r="IQ311" s="75"/>
      <c r="IR311" s="75"/>
      <c r="IS311" s="75"/>
      <c r="IT311" s="75"/>
      <c r="IU311" s="75"/>
      <c r="IV311" s="75"/>
    </row>
    <row r="312" spans="1:256" s="83" customFormat="1" ht="34.5" customHeight="1" x14ac:dyDescent="0.25">
      <c r="A312" s="75" t="s">
        <v>28</v>
      </c>
      <c r="B312" s="75" t="s">
        <v>361</v>
      </c>
      <c r="C312" s="76" t="s">
        <v>544</v>
      </c>
      <c r="D312" s="91">
        <v>820000</v>
      </c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L312" s="75"/>
      <c r="BM312" s="75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  <c r="CC312" s="75"/>
      <c r="CD312" s="75"/>
      <c r="CE312" s="75"/>
      <c r="CF312" s="75"/>
      <c r="CG312" s="75"/>
      <c r="CH312" s="75"/>
      <c r="CI312" s="75"/>
      <c r="CJ312" s="75"/>
      <c r="CK312" s="75"/>
      <c r="CL312" s="75"/>
      <c r="CM312" s="75"/>
      <c r="CN312" s="75"/>
      <c r="CO312" s="75"/>
      <c r="CP312" s="75"/>
      <c r="CQ312" s="75"/>
      <c r="CR312" s="75"/>
      <c r="CS312" s="75"/>
      <c r="CT312" s="75"/>
      <c r="CU312" s="75"/>
      <c r="CV312" s="75"/>
      <c r="CW312" s="75"/>
      <c r="CX312" s="75"/>
      <c r="CY312" s="75"/>
      <c r="CZ312" s="75"/>
      <c r="DA312" s="75"/>
      <c r="DB312" s="75"/>
      <c r="DC312" s="75"/>
      <c r="DD312" s="75"/>
      <c r="DE312" s="75"/>
      <c r="DF312" s="75"/>
      <c r="DG312" s="75"/>
      <c r="DH312" s="75"/>
      <c r="DI312" s="75"/>
      <c r="DJ312" s="75"/>
      <c r="DK312" s="75"/>
      <c r="DL312" s="75"/>
      <c r="DM312" s="75"/>
      <c r="DN312" s="75"/>
      <c r="DO312" s="75"/>
      <c r="DP312" s="75"/>
      <c r="DQ312" s="75"/>
      <c r="DR312" s="75"/>
      <c r="DS312" s="75"/>
      <c r="DT312" s="75"/>
      <c r="DU312" s="75"/>
      <c r="DV312" s="75"/>
      <c r="DW312" s="75"/>
      <c r="DX312" s="75"/>
      <c r="DY312" s="75"/>
      <c r="DZ312" s="75"/>
      <c r="EA312" s="75"/>
      <c r="EB312" s="75"/>
      <c r="EC312" s="75"/>
      <c r="ED312" s="75"/>
      <c r="EE312" s="75"/>
      <c r="EF312" s="75"/>
      <c r="EG312" s="75"/>
      <c r="EH312" s="75"/>
      <c r="EI312" s="75"/>
      <c r="EJ312" s="75"/>
      <c r="EK312" s="75"/>
      <c r="EL312" s="75"/>
      <c r="EM312" s="75"/>
      <c r="EN312" s="75"/>
      <c r="EO312" s="75"/>
      <c r="EP312" s="75"/>
      <c r="EQ312" s="75"/>
      <c r="ER312" s="75"/>
      <c r="ES312" s="75"/>
      <c r="ET312" s="75"/>
      <c r="EU312" s="75"/>
      <c r="EV312" s="75"/>
      <c r="EW312" s="75"/>
      <c r="EX312" s="75"/>
      <c r="EY312" s="75"/>
      <c r="EZ312" s="75"/>
      <c r="FA312" s="75"/>
      <c r="FB312" s="75"/>
      <c r="FC312" s="75"/>
      <c r="FD312" s="75"/>
      <c r="FE312" s="75"/>
      <c r="FF312" s="75"/>
      <c r="FG312" s="75"/>
      <c r="FH312" s="75"/>
      <c r="FI312" s="75"/>
      <c r="FJ312" s="75"/>
      <c r="FK312" s="75"/>
      <c r="FL312" s="75"/>
      <c r="FM312" s="75"/>
      <c r="FN312" s="75"/>
      <c r="FO312" s="75"/>
      <c r="FP312" s="75"/>
      <c r="FQ312" s="75"/>
      <c r="FR312" s="75"/>
      <c r="FS312" s="75"/>
      <c r="FT312" s="75"/>
      <c r="FU312" s="75"/>
      <c r="FV312" s="75"/>
      <c r="FW312" s="75"/>
      <c r="FX312" s="75"/>
      <c r="FY312" s="75"/>
      <c r="FZ312" s="75"/>
      <c r="GA312" s="75"/>
      <c r="GB312" s="75"/>
      <c r="GC312" s="75"/>
      <c r="GD312" s="75"/>
      <c r="GE312" s="75"/>
      <c r="GF312" s="75"/>
      <c r="GG312" s="75"/>
      <c r="GH312" s="75"/>
      <c r="GI312" s="75"/>
      <c r="GJ312" s="75"/>
      <c r="GK312" s="75"/>
      <c r="GL312" s="75"/>
      <c r="GM312" s="75"/>
      <c r="GN312" s="75"/>
      <c r="GO312" s="75"/>
      <c r="GP312" s="75"/>
      <c r="GQ312" s="75"/>
      <c r="GR312" s="75"/>
      <c r="GS312" s="75"/>
      <c r="GT312" s="75"/>
      <c r="GU312" s="75"/>
      <c r="GV312" s="75"/>
      <c r="GW312" s="75"/>
      <c r="GX312" s="75"/>
      <c r="GY312" s="75"/>
      <c r="GZ312" s="75"/>
      <c r="HA312" s="75"/>
      <c r="HB312" s="75"/>
      <c r="HC312" s="75"/>
      <c r="HD312" s="75"/>
      <c r="HE312" s="75"/>
      <c r="HF312" s="75"/>
      <c r="HG312" s="75"/>
      <c r="HH312" s="75"/>
      <c r="HI312" s="75"/>
      <c r="HJ312" s="75"/>
      <c r="HK312" s="75"/>
      <c r="HL312" s="75"/>
      <c r="HM312" s="75"/>
      <c r="HN312" s="75"/>
      <c r="HO312" s="75"/>
      <c r="HP312" s="75"/>
      <c r="HQ312" s="75"/>
      <c r="HR312" s="75"/>
      <c r="HS312" s="75"/>
      <c r="HT312" s="75"/>
      <c r="HU312" s="75"/>
      <c r="HV312" s="75"/>
      <c r="HW312" s="75"/>
      <c r="HX312" s="75"/>
      <c r="HY312" s="75"/>
      <c r="HZ312" s="75"/>
      <c r="IA312" s="75"/>
      <c r="IB312" s="75"/>
      <c r="IC312" s="75"/>
      <c r="ID312" s="75"/>
      <c r="IE312" s="75"/>
      <c r="IF312" s="75"/>
      <c r="IG312" s="75"/>
      <c r="IH312" s="75"/>
      <c r="II312" s="75"/>
      <c r="IJ312" s="75"/>
      <c r="IK312" s="75"/>
      <c r="IL312" s="75"/>
      <c r="IM312" s="75"/>
      <c r="IN312" s="75"/>
      <c r="IO312" s="75"/>
      <c r="IP312" s="75"/>
      <c r="IQ312" s="75"/>
      <c r="IR312" s="75"/>
      <c r="IS312" s="75"/>
      <c r="IT312" s="75"/>
      <c r="IU312" s="75"/>
      <c r="IV312" s="75"/>
    </row>
    <row r="313" spans="1:256" s="83" customFormat="1" ht="30" x14ac:dyDescent="0.25">
      <c r="A313" s="75" t="s">
        <v>0</v>
      </c>
      <c r="B313" s="75" t="s">
        <v>362</v>
      </c>
      <c r="C313" s="76" t="s">
        <v>545</v>
      </c>
      <c r="D313" s="91">
        <v>18000</v>
      </c>
    </row>
    <row r="314" spans="1:256" s="83" customFormat="1" ht="15" x14ac:dyDescent="0.25">
      <c r="A314" s="75" t="s">
        <v>363</v>
      </c>
      <c r="B314" s="75" t="s">
        <v>364</v>
      </c>
      <c r="C314" s="76" t="s">
        <v>546</v>
      </c>
      <c r="D314" s="91">
        <v>1463657</v>
      </c>
    </row>
    <row r="315" spans="1:256" s="75" customFormat="1" ht="14.25" customHeight="1" x14ac:dyDescent="0.25">
      <c r="A315" s="75" t="s">
        <v>363</v>
      </c>
      <c r="B315" s="75" t="s">
        <v>365</v>
      </c>
      <c r="C315" s="76" t="s">
        <v>547</v>
      </c>
      <c r="D315" s="91">
        <v>2102000</v>
      </c>
    </row>
    <row r="316" spans="1:256" s="75" customFormat="1" ht="15" x14ac:dyDescent="0.25">
      <c r="A316" s="75" t="s">
        <v>8</v>
      </c>
      <c r="B316" s="75" t="s">
        <v>366</v>
      </c>
      <c r="C316" s="76" t="s">
        <v>548</v>
      </c>
      <c r="D316" s="91">
        <v>10000000</v>
      </c>
    </row>
    <row r="317" spans="1:256" s="75" customFormat="1" ht="15" x14ac:dyDescent="0.25">
      <c r="A317" s="75" t="s">
        <v>7</v>
      </c>
      <c r="B317" s="75" t="s">
        <v>367</v>
      </c>
      <c r="C317" s="76" t="s">
        <v>549</v>
      </c>
      <c r="D317" s="91">
        <v>875000</v>
      </c>
    </row>
    <row r="318" spans="1:256" s="75" customFormat="1" ht="15" x14ac:dyDescent="0.25">
      <c r="A318" s="75" t="s">
        <v>7</v>
      </c>
      <c r="B318" s="75" t="s">
        <v>368</v>
      </c>
      <c r="C318" s="76" t="s">
        <v>550</v>
      </c>
      <c r="D318" s="91">
        <v>860800</v>
      </c>
    </row>
    <row r="319" spans="1:256" s="75" customFormat="1" ht="15" x14ac:dyDescent="0.25">
      <c r="A319" s="75" t="s">
        <v>7</v>
      </c>
      <c r="B319" s="75" t="s">
        <v>369</v>
      </c>
      <c r="C319" s="76" t="s">
        <v>551</v>
      </c>
      <c r="D319" s="91">
        <v>160000</v>
      </c>
    </row>
    <row r="320" spans="1:256" s="75" customFormat="1" ht="15" x14ac:dyDescent="0.25">
      <c r="A320" s="75" t="s">
        <v>7</v>
      </c>
      <c r="B320" s="75" t="s">
        <v>370</v>
      </c>
      <c r="C320" s="76" t="s">
        <v>552</v>
      </c>
      <c r="D320" s="91">
        <v>12000000</v>
      </c>
    </row>
    <row r="321" spans="1:256" s="75" customFormat="1" ht="15" x14ac:dyDescent="0.25">
      <c r="A321" s="75" t="s">
        <v>7</v>
      </c>
      <c r="B321" s="75" t="s">
        <v>371</v>
      </c>
      <c r="C321" s="76" t="s">
        <v>553</v>
      </c>
      <c r="D321" s="91">
        <v>235200</v>
      </c>
    </row>
    <row r="322" spans="1:256" s="75" customFormat="1" ht="30" x14ac:dyDescent="0.25">
      <c r="A322" s="75" t="s">
        <v>7</v>
      </c>
      <c r="B322" s="75" t="s">
        <v>372</v>
      </c>
      <c r="C322" s="76" t="s">
        <v>554</v>
      </c>
      <c r="D322" s="91">
        <v>11142488</v>
      </c>
    </row>
    <row r="323" spans="1:256" s="75" customFormat="1" ht="45" x14ac:dyDescent="0.25">
      <c r="A323" s="75" t="s">
        <v>7</v>
      </c>
      <c r="B323" s="75" t="s">
        <v>373</v>
      </c>
      <c r="C323" s="76" t="s">
        <v>555</v>
      </c>
      <c r="D323" s="90">
        <v>5884534</v>
      </c>
    </row>
    <row r="324" spans="1:256" s="75" customFormat="1" ht="15.75" x14ac:dyDescent="0.25">
      <c r="A324" s="79"/>
      <c r="B324" s="80" t="s">
        <v>634</v>
      </c>
      <c r="C324" s="80" t="s">
        <v>374</v>
      </c>
      <c r="D324" s="94">
        <f>SUM(D211:D323)</f>
        <v>594141546</v>
      </c>
    </row>
    <row r="325" spans="1:256" s="75" customFormat="1" ht="15.75" x14ac:dyDescent="0.25">
      <c r="A325" s="66" t="s">
        <v>645</v>
      </c>
      <c r="B325" s="66"/>
      <c r="C325" s="66"/>
      <c r="D325" s="111"/>
    </row>
    <row r="326" spans="1:256" s="75" customFormat="1" ht="15.75" x14ac:dyDescent="0.25">
      <c r="A326" s="56"/>
      <c r="B326" s="56"/>
      <c r="C326" s="56"/>
      <c r="D326" s="116"/>
    </row>
    <row r="327" spans="1:256" s="75" customFormat="1" ht="15.75" x14ac:dyDescent="0.25">
      <c r="A327" s="97" t="s">
        <v>4</v>
      </c>
      <c r="B327" s="98"/>
      <c r="C327" s="98"/>
      <c r="D327" s="99">
        <f>D324+D205+D158</f>
        <v>972146214</v>
      </c>
    </row>
    <row r="328" spans="1:256" s="75" customFormat="1" ht="15" x14ac:dyDescent="0.25">
      <c r="A328" s="84"/>
      <c r="B328" s="84"/>
      <c r="C328" s="84"/>
      <c r="D328" s="85"/>
    </row>
    <row r="329" spans="1:256" s="75" customFormat="1" ht="15.75" x14ac:dyDescent="0.25">
      <c r="A329" s="112"/>
      <c r="B329" s="112"/>
      <c r="C329" s="112"/>
      <c r="D329" s="113"/>
    </row>
    <row r="330" spans="1:256" s="75" customFormat="1" ht="15.75" x14ac:dyDescent="0.25">
      <c r="A330" s="101" t="s">
        <v>652</v>
      </c>
      <c r="B330" s="101"/>
      <c r="C330" s="101"/>
      <c r="D330" s="101"/>
    </row>
    <row r="331" spans="1:256" s="75" customFormat="1" ht="15.75" x14ac:dyDescent="0.25">
      <c r="A331" s="112"/>
      <c r="B331" s="112"/>
      <c r="C331" s="112"/>
      <c r="D331" s="112"/>
    </row>
    <row r="332" spans="1:256" s="83" customFormat="1" ht="15.75" x14ac:dyDescent="0.25">
      <c r="A332" s="87" t="s">
        <v>642</v>
      </c>
      <c r="B332" s="112"/>
      <c r="C332" s="112"/>
      <c r="D332" s="11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  <c r="AA332" s="82"/>
      <c r="AB332" s="82"/>
      <c r="AC332" s="82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  <c r="AN332" s="82"/>
      <c r="AO332" s="82"/>
      <c r="AP332" s="82"/>
      <c r="AQ332" s="82"/>
      <c r="AR332" s="82"/>
      <c r="AS332" s="82"/>
      <c r="AT332" s="82"/>
      <c r="AU332" s="82"/>
      <c r="AV332" s="82"/>
      <c r="AW332" s="82"/>
      <c r="AX332" s="82"/>
      <c r="AY332" s="82"/>
      <c r="AZ332" s="82"/>
      <c r="BA332" s="82"/>
      <c r="BB332" s="82"/>
      <c r="BC332" s="82"/>
      <c r="BD332" s="82"/>
      <c r="BE332" s="82"/>
      <c r="BF332" s="82"/>
      <c r="BG332" s="82"/>
      <c r="BH332" s="82"/>
      <c r="BI332" s="82"/>
      <c r="BJ332" s="82"/>
      <c r="BK332" s="82"/>
      <c r="BL332" s="82"/>
      <c r="BM332" s="82"/>
      <c r="BN332" s="82"/>
      <c r="BO332" s="82"/>
      <c r="BP332" s="82"/>
      <c r="BQ332" s="82"/>
      <c r="BR332" s="82"/>
      <c r="BS332" s="82"/>
      <c r="BT332" s="82"/>
      <c r="BU332" s="82"/>
      <c r="BV332" s="82"/>
      <c r="BW332" s="82"/>
      <c r="BX332" s="82"/>
      <c r="BY332" s="82"/>
      <c r="BZ332" s="82"/>
      <c r="CA332" s="82"/>
      <c r="CB332" s="82"/>
      <c r="CC332" s="82"/>
      <c r="CD332" s="82"/>
      <c r="CE332" s="82"/>
      <c r="CF332" s="82"/>
      <c r="CG332" s="82"/>
      <c r="CH332" s="82"/>
      <c r="CI332" s="82"/>
      <c r="CJ332" s="82"/>
      <c r="CK332" s="82"/>
      <c r="CL332" s="82"/>
      <c r="CM332" s="82"/>
      <c r="CN332" s="82"/>
      <c r="CO332" s="82"/>
      <c r="CP332" s="82"/>
      <c r="CQ332" s="82"/>
      <c r="CR332" s="82"/>
      <c r="CS332" s="82"/>
      <c r="CT332" s="82"/>
      <c r="CU332" s="82"/>
      <c r="CV332" s="82"/>
      <c r="CW332" s="82"/>
      <c r="CX332" s="82"/>
      <c r="CY332" s="82"/>
      <c r="CZ332" s="82"/>
      <c r="DA332" s="82"/>
      <c r="DB332" s="82"/>
      <c r="DC332" s="82"/>
      <c r="DD332" s="82"/>
      <c r="DE332" s="82"/>
      <c r="DF332" s="82"/>
      <c r="DG332" s="82"/>
      <c r="DH332" s="82"/>
      <c r="DI332" s="82"/>
      <c r="DJ332" s="82"/>
      <c r="DK332" s="82"/>
      <c r="DL332" s="82"/>
      <c r="DM332" s="82"/>
      <c r="DN332" s="82"/>
      <c r="DO332" s="82"/>
      <c r="DP332" s="82"/>
      <c r="DQ332" s="82"/>
      <c r="DR332" s="82"/>
      <c r="DS332" s="82"/>
      <c r="DT332" s="82"/>
      <c r="DU332" s="82"/>
      <c r="DV332" s="82"/>
      <c r="DW332" s="82"/>
      <c r="DX332" s="82"/>
      <c r="DY332" s="82"/>
      <c r="DZ332" s="82"/>
      <c r="EA332" s="82"/>
      <c r="EB332" s="82"/>
      <c r="EC332" s="82"/>
      <c r="ED332" s="82"/>
      <c r="EE332" s="82"/>
      <c r="EF332" s="82"/>
      <c r="EG332" s="82"/>
      <c r="EH332" s="82"/>
      <c r="EI332" s="82"/>
      <c r="EJ332" s="82"/>
      <c r="EK332" s="82"/>
      <c r="EL332" s="82"/>
      <c r="EM332" s="82"/>
      <c r="EN332" s="82"/>
      <c r="EO332" s="82"/>
      <c r="EP332" s="82"/>
      <c r="EQ332" s="82"/>
      <c r="ER332" s="82"/>
      <c r="ES332" s="82"/>
      <c r="ET332" s="82"/>
      <c r="EU332" s="82"/>
      <c r="EV332" s="82"/>
      <c r="EW332" s="82"/>
      <c r="EX332" s="82"/>
      <c r="EY332" s="82"/>
      <c r="EZ332" s="82"/>
      <c r="FA332" s="82"/>
      <c r="FB332" s="82"/>
      <c r="FC332" s="82"/>
      <c r="FD332" s="82"/>
      <c r="FE332" s="82"/>
      <c r="FF332" s="82"/>
      <c r="FG332" s="82"/>
      <c r="FH332" s="82"/>
      <c r="FI332" s="82"/>
      <c r="FJ332" s="82"/>
      <c r="FK332" s="82"/>
      <c r="FL332" s="82"/>
      <c r="FM332" s="82"/>
      <c r="FN332" s="82"/>
      <c r="FO332" s="82"/>
      <c r="FP332" s="82"/>
      <c r="FQ332" s="82"/>
      <c r="FR332" s="82"/>
      <c r="FS332" s="82"/>
      <c r="FT332" s="82"/>
      <c r="FU332" s="82"/>
      <c r="FV332" s="82"/>
      <c r="FW332" s="82"/>
      <c r="FX332" s="82"/>
      <c r="FY332" s="82"/>
      <c r="FZ332" s="82"/>
      <c r="GA332" s="82"/>
      <c r="GB332" s="82"/>
      <c r="GC332" s="82"/>
      <c r="GD332" s="82"/>
      <c r="GE332" s="82"/>
      <c r="GF332" s="82"/>
      <c r="GG332" s="82"/>
      <c r="GH332" s="82"/>
      <c r="GI332" s="82"/>
      <c r="GJ332" s="82"/>
      <c r="GK332" s="82"/>
      <c r="GL332" s="82"/>
      <c r="GM332" s="82"/>
      <c r="GN332" s="82"/>
      <c r="GO332" s="82"/>
      <c r="GP332" s="82"/>
      <c r="GQ332" s="82"/>
      <c r="GR332" s="82"/>
      <c r="GS332" s="82"/>
      <c r="GT332" s="82"/>
      <c r="GU332" s="82"/>
      <c r="GV332" s="82"/>
      <c r="GW332" s="82"/>
      <c r="GX332" s="82"/>
      <c r="GY332" s="82"/>
      <c r="GZ332" s="82"/>
      <c r="HA332" s="82"/>
      <c r="HB332" s="82"/>
      <c r="HC332" s="82"/>
      <c r="HD332" s="82"/>
      <c r="HE332" s="82"/>
      <c r="HF332" s="82"/>
      <c r="HG332" s="82"/>
      <c r="HH332" s="82"/>
      <c r="HI332" s="82"/>
      <c r="HJ332" s="82"/>
      <c r="HK332" s="82"/>
      <c r="HL332" s="82"/>
      <c r="HM332" s="82"/>
      <c r="HN332" s="82"/>
      <c r="HO332" s="82"/>
      <c r="HP332" s="82"/>
      <c r="HQ332" s="82"/>
      <c r="HR332" s="82"/>
      <c r="HS332" s="82"/>
      <c r="HT332" s="82"/>
      <c r="HU332" s="82"/>
      <c r="HV332" s="82"/>
      <c r="HW332" s="82"/>
      <c r="HX332" s="82"/>
      <c r="HY332" s="82"/>
      <c r="HZ332" s="82"/>
      <c r="IA332" s="82"/>
      <c r="IB332" s="82"/>
      <c r="IC332" s="82"/>
      <c r="ID332" s="82"/>
      <c r="IE332" s="82"/>
      <c r="IF332" s="82"/>
      <c r="IG332" s="82"/>
      <c r="IH332" s="82"/>
      <c r="II332" s="82"/>
      <c r="IJ332" s="82"/>
      <c r="IK332" s="82"/>
      <c r="IL332" s="82"/>
      <c r="IM332" s="82"/>
      <c r="IN332" s="82"/>
      <c r="IO332" s="82"/>
      <c r="IP332" s="82"/>
      <c r="IQ332" s="82"/>
      <c r="IR332" s="82"/>
      <c r="IS332" s="82"/>
      <c r="IT332" s="82"/>
      <c r="IU332" s="82"/>
      <c r="IV332" s="82"/>
    </row>
    <row r="333" spans="1:256" s="83" customFormat="1" ht="15.75" x14ac:dyDescent="0.25">
      <c r="A333" s="87"/>
      <c r="B333" s="112"/>
      <c r="C333" s="112"/>
      <c r="D333" s="112"/>
    </row>
    <row r="334" spans="1:256" s="83" customFormat="1" ht="15.75" x14ac:dyDescent="0.25">
      <c r="A334" s="88" t="s">
        <v>3</v>
      </c>
      <c r="B334" s="88" t="s">
        <v>2</v>
      </c>
      <c r="C334" s="88" t="s">
        <v>676</v>
      </c>
      <c r="D334" s="89" t="s">
        <v>1</v>
      </c>
    </row>
    <row r="335" spans="1:256" s="83" customFormat="1" ht="30" x14ac:dyDescent="0.25">
      <c r="A335" s="75" t="s">
        <v>27</v>
      </c>
      <c r="B335" s="75" t="s">
        <v>557</v>
      </c>
      <c r="C335" s="76" t="s">
        <v>678</v>
      </c>
      <c r="D335" s="90">
        <v>120000</v>
      </c>
    </row>
    <row r="336" spans="1:256" s="83" customFormat="1" ht="30" x14ac:dyDescent="0.25">
      <c r="A336" s="75" t="s">
        <v>25</v>
      </c>
      <c r="B336" s="75" t="s">
        <v>558</v>
      </c>
      <c r="C336" s="76" t="s">
        <v>679</v>
      </c>
      <c r="D336" s="91">
        <v>227240</v>
      </c>
    </row>
    <row r="337" spans="1:4" s="83" customFormat="1" ht="45" x14ac:dyDescent="0.25">
      <c r="A337" s="75" t="s">
        <v>22</v>
      </c>
      <c r="B337" s="75" t="s">
        <v>559</v>
      </c>
      <c r="C337" s="76" t="s">
        <v>680</v>
      </c>
      <c r="D337" s="91">
        <v>539937</v>
      </c>
    </row>
    <row r="338" spans="1:4" s="83" customFormat="1" ht="45" x14ac:dyDescent="0.25">
      <c r="A338" s="75" t="s">
        <v>22</v>
      </c>
      <c r="B338" s="75" t="s">
        <v>560</v>
      </c>
      <c r="C338" s="76" t="s">
        <v>681</v>
      </c>
      <c r="D338" s="91">
        <v>1056800</v>
      </c>
    </row>
    <row r="339" spans="1:4" s="83" customFormat="1" ht="45" x14ac:dyDescent="0.25">
      <c r="A339" s="75" t="s">
        <v>29</v>
      </c>
      <c r="B339" s="75" t="s">
        <v>561</v>
      </c>
      <c r="C339" s="76" t="s">
        <v>682</v>
      </c>
      <c r="D339" s="91">
        <v>80858</v>
      </c>
    </row>
    <row r="340" spans="1:4" s="83" customFormat="1" ht="30" x14ac:dyDescent="0.25">
      <c r="A340" s="75" t="s">
        <v>29</v>
      </c>
      <c r="B340" s="75" t="s">
        <v>562</v>
      </c>
      <c r="C340" s="76" t="s">
        <v>683</v>
      </c>
      <c r="D340" s="91">
        <v>220000</v>
      </c>
    </row>
    <row r="341" spans="1:4" s="117" customFormat="1" ht="30" x14ac:dyDescent="0.25">
      <c r="A341" s="75" t="s">
        <v>19</v>
      </c>
      <c r="B341" s="75" t="s">
        <v>563</v>
      </c>
      <c r="C341" s="76" t="s">
        <v>684</v>
      </c>
      <c r="D341" s="91">
        <v>797506</v>
      </c>
    </row>
    <row r="342" spans="1:4" s="83" customFormat="1" ht="30" x14ac:dyDescent="0.25">
      <c r="A342" s="75" t="s">
        <v>97</v>
      </c>
      <c r="B342" s="75" t="s">
        <v>564</v>
      </c>
      <c r="C342" s="76" t="s">
        <v>685</v>
      </c>
      <c r="D342" s="91">
        <v>400000</v>
      </c>
    </row>
    <row r="343" spans="1:4" s="83" customFormat="1" ht="45" x14ac:dyDescent="0.25">
      <c r="A343" s="75" t="s">
        <v>97</v>
      </c>
      <c r="B343" s="75" t="s">
        <v>565</v>
      </c>
      <c r="C343" s="76" t="s">
        <v>686</v>
      </c>
      <c r="D343" s="91">
        <v>1572116</v>
      </c>
    </row>
    <row r="344" spans="1:4" s="83" customFormat="1" ht="30" x14ac:dyDescent="0.25">
      <c r="A344" s="75" t="s">
        <v>18</v>
      </c>
      <c r="B344" s="75" t="s">
        <v>566</v>
      </c>
      <c r="C344" s="76" t="s">
        <v>734</v>
      </c>
      <c r="D344" s="91">
        <v>369160</v>
      </c>
    </row>
    <row r="345" spans="1:4" s="83" customFormat="1" ht="45" x14ac:dyDescent="0.25">
      <c r="A345" s="75" t="s">
        <v>17</v>
      </c>
      <c r="B345" s="75" t="s">
        <v>567</v>
      </c>
      <c r="C345" s="76" t="s">
        <v>687</v>
      </c>
      <c r="D345" s="91">
        <v>601661</v>
      </c>
    </row>
    <row r="346" spans="1:4" s="83" customFormat="1" ht="45" x14ac:dyDescent="0.25">
      <c r="A346" s="75" t="s">
        <v>16</v>
      </c>
      <c r="B346" s="75" t="s">
        <v>568</v>
      </c>
      <c r="C346" s="76" t="s">
        <v>688</v>
      </c>
      <c r="D346" s="91">
        <v>1463646</v>
      </c>
    </row>
    <row r="347" spans="1:4" s="83" customFormat="1" ht="30" x14ac:dyDescent="0.25">
      <c r="A347" s="75" t="s">
        <v>13</v>
      </c>
      <c r="B347" s="75" t="s">
        <v>569</v>
      </c>
      <c r="C347" s="76" t="s">
        <v>689</v>
      </c>
      <c r="D347" s="91">
        <v>93750</v>
      </c>
    </row>
    <row r="348" spans="1:4" s="83" customFormat="1" ht="30" x14ac:dyDescent="0.25">
      <c r="A348" s="75" t="s">
        <v>9</v>
      </c>
      <c r="B348" s="75" t="s">
        <v>570</v>
      </c>
      <c r="C348" s="76" t="s">
        <v>690</v>
      </c>
      <c r="D348" s="91">
        <v>190500</v>
      </c>
    </row>
    <row r="349" spans="1:4" s="83" customFormat="1" ht="30" x14ac:dyDescent="0.25">
      <c r="A349" s="75" t="s">
        <v>9</v>
      </c>
      <c r="B349" s="75" t="s">
        <v>571</v>
      </c>
      <c r="C349" s="76" t="s">
        <v>691</v>
      </c>
      <c r="D349" s="91">
        <v>2000000</v>
      </c>
    </row>
    <row r="350" spans="1:4" s="83" customFormat="1" ht="30" x14ac:dyDescent="0.25">
      <c r="A350" s="75" t="s">
        <v>0</v>
      </c>
      <c r="B350" s="75" t="s">
        <v>572</v>
      </c>
      <c r="C350" s="76" t="s">
        <v>692</v>
      </c>
      <c r="D350" s="91">
        <v>32</v>
      </c>
    </row>
    <row r="351" spans="1:4" s="83" customFormat="1" ht="45" x14ac:dyDescent="0.25">
      <c r="A351" s="75" t="s">
        <v>7</v>
      </c>
      <c r="B351" s="75" t="s">
        <v>573</v>
      </c>
      <c r="C351" s="76" t="s">
        <v>693</v>
      </c>
      <c r="D351" s="91">
        <v>848480</v>
      </c>
    </row>
    <row r="352" spans="1:4" s="83" customFormat="1" ht="30" x14ac:dyDescent="0.25">
      <c r="A352" s="75" t="s">
        <v>6</v>
      </c>
      <c r="B352" s="75" t="s">
        <v>574</v>
      </c>
      <c r="C352" s="76" t="s">
        <v>694</v>
      </c>
      <c r="D352" s="91">
        <v>177230</v>
      </c>
    </row>
    <row r="353" spans="1:4" s="83" customFormat="1" ht="30" x14ac:dyDescent="0.25">
      <c r="A353" s="75" t="s">
        <v>37</v>
      </c>
      <c r="B353" s="75" t="s">
        <v>575</v>
      </c>
      <c r="C353" s="76" t="s">
        <v>695</v>
      </c>
      <c r="D353" s="91">
        <v>352900</v>
      </c>
    </row>
    <row r="354" spans="1:4" s="83" customFormat="1" ht="45" x14ac:dyDescent="0.25">
      <c r="A354" s="75" t="s">
        <v>36</v>
      </c>
      <c r="B354" s="75" t="s">
        <v>576</v>
      </c>
      <c r="C354" s="76" t="s">
        <v>696</v>
      </c>
      <c r="D354" s="90">
        <v>292812</v>
      </c>
    </row>
    <row r="355" spans="1:4" s="83" customFormat="1" ht="15.75" x14ac:dyDescent="0.25">
      <c r="A355" s="43"/>
      <c r="B355" s="22" t="s">
        <v>634</v>
      </c>
      <c r="C355" s="22" t="s">
        <v>580</v>
      </c>
      <c r="D355" s="23">
        <f>SUM(D335:D354)</f>
        <v>11404628</v>
      </c>
    </row>
    <row r="356" spans="1:4" s="83" customFormat="1" ht="15" x14ac:dyDescent="0.25">
      <c r="A356" s="55" t="s">
        <v>643</v>
      </c>
      <c r="B356" s="41"/>
      <c r="C356" s="42"/>
      <c r="D356" s="25"/>
    </row>
    <row r="357" spans="1:4" s="83" customFormat="1" ht="15" x14ac:dyDescent="0.25">
      <c r="A357" s="75"/>
      <c r="B357" s="75"/>
      <c r="C357" s="76"/>
      <c r="D357" s="75"/>
    </row>
    <row r="358" spans="1:4" s="83" customFormat="1" ht="15.75" x14ac:dyDescent="0.25">
      <c r="A358" s="87" t="s">
        <v>647</v>
      </c>
      <c r="B358" s="118"/>
      <c r="C358" s="119"/>
      <c r="D358" s="120"/>
    </row>
    <row r="359" spans="1:4" s="83" customFormat="1" ht="15.75" x14ac:dyDescent="0.25">
      <c r="A359" s="121"/>
      <c r="B359" s="122"/>
      <c r="C359" s="123"/>
      <c r="D359" s="124"/>
    </row>
    <row r="360" spans="1:4" s="83" customFormat="1" ht="15.75" x14ac:dyDescent="0.25">
      <c r="A360" s="88" t="s">
        <v>3</v>
      </c>
      <c r="B360" s="88" t="s">
        <v>2</v>
      </c>
      <c r="C360" s="88" t="s">
        <v>676</v>
      </c>
      <c r="D360" s="89" t="s">
        <v>1</v>
      </c>
    </row>
    <row r="361" spans="1:4" s="83" customFormat="1" ht="45" x14ac:dyDescent="0.25">
      <c r="A361" s="75" t="s">
        <v>25</v>
      </c>
      <c r="B361" s="75" t="s">
        <v>582</v>
      </c>
      <c r="C361" s="76" t="s">
        <v>697</v>
      </c>
      <c r="D361" s="90">
        <v>2000000</v>
      </c>
    </row>
    <row r="362" spans="1:4" s="83" customFormat="1" ht="30" x14ac:dyDescent="0.25">
      <c r="A362" s="75" t="s">
        <v>25</v>
      </c>
      <c r="B362" s="75" t="s">
        <v>583</v>
      </c>
      <c r="C362" s="76" t="s">
        <v>702</v>
      </c>
      <c r="D362" s="91">
        <v>2000000</v>
      </c>
    </row>
    <row r="363" spans="1:4" s="83" customFormat="1" ht="30" x14ac:dyDescent="0.25">
      <c r="A363" s="75" t="s">
        <v>22</v>
      </c>
      <c r="B363" s="75" t="s">
        <v>584</v>
      </c>
      <c r="C363" s="76" t="s">
        <v>701</v>
      </c>
      <c r="D363" s="91">
        <v>1309200</v>
      </c>
    </row>
    <row r="364" spans="1:4" s="83" customFormat="1" ht="30" x14ac:dyDescent="0.25">
      <c r="A364" s="75" t="s">
        <v>22</v>
      </c>
      <c r="B364" s="75" t="s">
        <v>585</v>
      </c>
      <c r="C364" s="76" t="s">
        <v>700</v>
      </c>
      <c r="D364" s="91">
        <v>222387</v>
      </c>
    </row>
    <row r="365" spans="1:4" s="83" customFormat="1" ht="45" x14ac:dyDescent="0.25">
      <c r="A365" s="75" t="s">
        <v>22</v>
      </c>
      <c r="B365" s="75" t="s">
        <v>586</v>
      </c>
      <c r="C365" s="76" t="s">
        <v>699</v>
      </c>
      <c r="D365" s="91">
        <v>404000</v>
      </c>
    </row>
    <row r="366" spans="1:4" s="83" customFormat="1" ht="30" x14ac:dyDescent="0.25">
      <c r="A366" s="75" t="s">
        <v>21</v>
      </c>
      <c r="B366" s="75" t="s">
        <v>587</v>
      </c>
      <c r="C366" s="76" t="s">
        <v>698</v>
      </c>
      <c r="D366" s="91">
        <v>160000</v>
      </c>
    </row>
    <row r="367" spans="1:4" s="83" customFormat="1" ht="30" x14ac:dyDescent="0.25">
      <c r="A367" s="75" t="s">
        <v>45</v>
      </c>
      <c r="B367" s="75" t="s">
        <v>588</v>
      </c>
      <c r="C367" s="76" t="s">
        <v>703</v>
      </c>
      <c r="D367" s="91">
        <v>81778</v>
      </c>
    </row>
    <row r="368" spans="1:4" s="83" customFormat="1" ht="30" x14ac:dyDescent="0.25">
      <c r="A368" s="75" t="s">
        <v>19</v>
      </c>
      <c r="B368" s="75" t="s">
        <v>589</v>
      </c>
      <c r="C368" s="76" t="s">
        <v>704</v>
      </c>
      <c r="D368" s="91">
        <v>808421</v>
      </c>
    </row>
    <row r="369" spans="1:4" s="83" customFormat="1" ht="30" x14ac:dyDescent="0.25">
      <c r="A369" s="75" t="s">
        <v>149</v>
      </c>
      <c r="B369" s="75" t="s">
        <v>590</v>
      </c>
      <c r="C369" s="76" t="s">
        <v>705</v>
      </c>
      <c r="D369" s="91">
        <v>440000</v>
      </c>
    </row>
    <row r="370" spans="1:4" s="83" customFormat="1" ht="30" x14ac:dyDescent="0.25">
      <c r="A370" s="75" t="s">
        <v>99</v>
      </c>
      <c r="B370" s="75" t="s">
        <v>591</v>
      </c>
      <c r="C370" s="76" t="s">
        <v>706</v>
      </c>
      <c r="D370" s="91">
        <v>2000000</v>
      </c>
    </row>
    <row r="371" spans="1:4" s="83" customFormat="1" ht="30" x14ac:dyDescent="0.25">
      <c r="A371" s="75" t="s">
        <v>99</v>
      </c>
      <c r="B371" s="75" t="s">
        <v>592</v>
      </c>
      <c r="C371" s="76" t="s">
        <v>707</v>
      </c>
      <c r="D371" s="91">
        <v>289080</v>
      </c>
    </row>
    <row r="372" spans="1:4" s="83" customFormat="1" ht="30" x14ac:dyDescent="0.25">
      <c r="A372" s="75" t="s">
        <v>99</v>
      </c>
      <c r="B372" s="75" t="s">
        <v>593</v>
      </c>
      <c r="C372" s="76" t="s">
        <v>708</v>
      </c>
      <c r="D372" s="91">
        <v>1024000</v>
      </c>
    </row>
    <row r="373" spans="1:4" s="83" customFormat="1" ht="30" x14ac:dyDescent="0.25">
      <c r="A373" s="75" t="s">
        <v>42</v>
      </c>
      <c r="B373" s="75" t="s">
        <v>594</v>
      </c>
      <c r="C373" s="76" t="s">
        <v>709</v>
      </c>
      <c r="D373" s="91">
        <v>1420100</v>
      </c>
    </row>
    <row r="374" spans="1:4" s="83" customFormat="1" ht="45" x14ac:dyDescent="0.25">
      <c r="A374" s="75" t="s">
        <v>42</v>
      </c>
      <c r="B374" s="75" t="s">
        <v>595</v>
      </c>
      <c r="C374" s="76" t="s">
        <v>710</v>
      </c>
      <c r="D374" s="91">
        <v>213594</v>
      </c>
    </row>
    <row r="375" spans="1:4" s="83" customFormat="1" ht="45" x14ac:dyDescent="0.25">
      <c r="A375" s="75" t="s">
        <v>42</v>
      </c>
      <c r="B375" s="75" t="s">
        <v>596</v>
      </c>
      <c r="C375" s="76" t="s">
        <v>711</v>
      </c>
      <c r="D375" s="91">
        <v>220000</v>
      </c>
    </row>
    <row r="376" spans="1:4" s="83" customFormat="1" ht="45" x14ac:dyDescent="0.25">
      <c r="A376" s="75" t="s">
        <v>18</v>
      </c>
      <c r="B376" s="75" t="s">
        <v>597</v>
      </c>
      <c r="C376" s="76" t="s">
        <v>712</v>
      </c>
      <c r="D376" s="91">
        <v>536206</v>
      </c>
    </row>
    <row r="377" spans="1:4" s="83" customFormat="1" ht="30" x14ac:dyDescent="0.25">
      <c r="A377" s="75" t="s">
        <v>598</v>
      </c>
      <c r="B377" s="75" t="s">
        <v>599</v>
      </c>
      <c r="C377" s="76" t="s">
        <v>713</v>
      </c>
      <c r="D377" s="91">
        <v>1029600</v>
      </c>
    </row>
    <row r="378" spans="1:4" s="83" customFormat="1" ht="30" x14ac:dyDescent="0.25">
      <c r="A378" s="75" t="s">
        <v>157</v>
      </c>
      <c r="B378" s="75" t="s">
        <v>600</v>
      </c>
      <c r="C378" s="76" t="s">
        <v>714</v>
      </c>
      <c r="D378" s="91">
        <v>370000</v>
      </c>
    </row>
    <row r="379" spans="1:4" s="83" customFormat="1" ht="30" x14ac:dyDescent="0.25">
      <c r="A379" s="75" t="s">
        <v>17</v>
      </c>
      <c r="B379" s="75" t="s">
        <v>601</v>
      </c>
      <c r="C379" s="76" t="s">
        <v>715</v>
      </c>
      <c r="D379" s="91">
        <v>31120</v>
      </c>
    </row>
    <row r="380" spans="1:4" s="83" customFormat="1" ht="45" x14ac:dyDescent="0.25">
      <c r="A380" s="75" t="s">
        <v>17</v>
      </c>
      <c r="B380" s="75" t="s">
        <v>602</v>
      </c>
      <c r="C380" s="76" t="s">
        <v>716</v>
      </c>
      <c r="D380" s="91">
        <v>459873</v>
      </c>
    </row>
    <row r="381" spans="1:4" s="83" customFormat="1" ht="45" x14ac:dyDescent="0.25">
      <c r="A381" s="75" t="s">
        <v>17</v>
      </c>
      <c r="B381" s="75" t="s">
        <v>603</v>
      </c>
      <c r="C381" s="76" t="s">
        <v>717</v>
      </c>
      <c r="D381" s="91">
        <v>57136</v>
      </c>
    </row>
    <row r="382" spans="1:4" s="83" customFormat="1" ht="45" x14ac:dyDescent="0.25">
      <c r="A382" s="75" t="s">
        <v>40</v>
      </c>
      <c r="B382" s="75" t="s">
        <v>604</v>
      </c>
      <c r="C382" s="76" t="s">
        <v>718</v>
      </c>
      <c r="D382" s="91">
        <v>1726120</v>
      </c>
    </row>
    <row r="383" spans="1:4" s="83" customFormat="1" ht="30" x14ac:dyDescent="0.25">
      <c r="A383" s="75" t="s">
        <v>103</v>
      </c>
      <c r="B383" s="75" t="s">
        <v>605</v>
      </c>
      <c r="C383" s="76" t="s">
        <v>719</v>
      </c>
      <c r="D383" s="91">
        <v>2000000</v>
      </c>
    </row>
    <row r="384" spans="1:4" s="83" customFormat="1" ht="30" x14ac:dyDescent="0.25">
      <c r="A384" s="75" t="s">
        <v>16</v>
      </c>
      <c r="B384" s="75" t="s">
        <v>606</v>
      </c>
      <c r="C384" s="76" t="s">
        <v>720</v>
      </c>
      <c r="D384" s="91">
        <v>543000</v>
      </c>
    </row>
    <row r="385" spans="1:4" s="83" customFormat="1" ht="30" x14ac:dyDescent="0.25">
      <c r="A385" s="75" t="s">
        <v>15</v>
      </c>
      <c r="B385" s="75" t="s">
        <v>607</v>
      </c>
      <c r="C385" s="76" t="s">
        <v>721</v>
      </c>
      <c r="D385" s="91">
        <v>282500</v>
      </c>
    </row>
    <row r="386" spans="1:4" s="83" customFormat="1" ht="30" x14ac:dyDescent="0.25">
      <c r="A386" s="75" t="s">
        <v>15</v>
      </c>
      <c r="B386" s="75" t="s">
        <v>608</v>
      </c>
      <c r="C386" s="76" t="s">
        <v>722</v>
      </c>
      <c r="D386" s="91">
        <v>364000</v>
      </c>
    </row>
    <row r="387" spans="1:4" s="83" customFormat="1" ht="30" x14ac:dyDescent="0.25">
      <c r="A387" s="75" t="s">
        <v>12</v>
      </c>
      <c r="B387" s="75" t="s">
        <v>609</v>
      </c>
      <c r="C387" s="76" t="s">
        <v>723</v>
      </c>
      <c r="D387" s="91">
        <v>450000</v>
      </c>
    </row>
    <row r="388" spans="1:4" s="83" customFormat="1" ht="30" x14ac:dyDescent="0.25">
      <c r="A388" s="75" t="s">
        <v>12</v>
      </c>
      <c r="B388" s="75" t="s">
        <v>610</v>
      </c>
      <c r="C388" s="76" t="s">
        <v>724</v>
      </c>
      <c r="D388" s="91">
        <v>224400</v>
      </c>
    </row>
    <row r="389" spans="1:4" s="83" customFormat="1" ht="30" x14ac:dyDescent="0.25">
      <c r="A389" s="75" t="s">
        <v>11</v>
      </c>
      <c r="B389" s="75" t="s">
        <v>611</v>
      </c>
      <c r="C389" s="76" t="s">
        <v>725</v>
      </c>
      <c r="D389" s="91">
        <v>460896</v>
      </c>
    </row>
    <row r="390" spans="1:4" s="83" customFormat="1" ht="30" x14ac:dyDescent="0.25">
      <c r="A390" s="75" t="s">
        <v>10</v>
      </c>
      <c r="B390" s="75" t="s">
        <v>612</v>
      </c>
      <c r="C390" s="76" t="s">
        <v>726</v>
      </c>
      <c r="D390" s="91">
        <v>1076200</v>
      </c>
    </row>
    <row r="391" spans="1:4" s="83" customFormat="1" ht="30" x14ac:dyDescent="0.25">
      <c r="A391" s="75" t="s">
        <v>7</v>
      </c>
      <c r="B391" s="75" t="s">
        <v>613</v>
      </c>
      <c r="C391" s="76" t="s">
        <v>727</v>
      </c>
      <c r="D391" s="91">
        <v>791120</v>
      </c>
    </row>
    <row r="392" spans="1:4" s="83" customFormat="1" ht="30" x14ac:dyDescent="0.25">
      <c r="A392" s="75" t="s">
        <v>7</v>
      </c>
      <c r="B392" s="75" t="s">
        <v>614</v>
      </c>
      <c r="C392" s="76" t="s">
        <v>728</v>
      </c>
      <c r="D392" s="91">
        <v>1189800</v>
      </c>
    </row>
    <row r="393" spans="1:4" s="83" customFormat="1" ht="45" x14ac:dyDescent="0.25">
      <c r="A393" s="75" t="s">
        <v>7</v>
      </c>
      <c r="B393" s="75" t="s">
        <v>615</v>
      </c>
      <c r="C393" s="76" t="s">
        <v>729</v>
      </c>
      <c r="D393" s="91">
        <v>230992</v>
      </c>
    </row>
    <row r="394" spans="1:4" s="83" customFormat="1" ht="45" x14ac:dyDescent="0.25">
      <c r="A394" s="75" t="s">
        <v>6</v>
      </c>
      <c r="B394" s="75" t="s">
        <v>616</v>
      </c>
      <c r="C394" s="76" t="s">
        <v>730</v>
      </c>
      <c r="D394" s="91">
        <v>400000</v>
      </c>
    </row>
    <row r="395" spans="1:4" s="83" customFormat="1" ht="30" x14ac:dyDescent="0.25">
      <c r="A395" s="75" t="s">
        <v>39</v>
      </c>
      <c r="B395" s="75" t="s">
        <v>617</v>
      </c>
      <c r="C395" s="76" t="s">
        <v>731</v>
      </c>
      <c r="D395" s="91">
        <v>122303</v>
      </c>
    </row>
    <row r="396" spans="1:4" s="83" customFormat="1" ht="30" x14ac:dyDescent="0.25">
      <c r="A396" s="75" t="s">
        <v>5</v>
      </c>
      <c r="B396" s="75" t="s">
        <v>618</v>
      </c>
      <c r="C396" s="76" t="s">
        <v>732</v>
      </c>
      <c r="D396" s="91">
        <v>172688</v>
      </c>
    </row>
    <row r="397" spans="1:4" s="83" customFormat="1" ht="30" x14ac:dyDescent="0.25">
      <c r="A397" s="75" t="s">
        <v>5</v>
      </c>
      <c r="B397" s="75" t="s">
        <v>619</v>
      </c>
      <c r="C397" s="76" t="s">
        <v>733</v>
      </c>
      <c r="D397" s="90">
        <v>27400</v>
      </c>
    </row>
    <row r="398" spans="1:4" s="83" customFormat="1" ht="15.75" x14ac:dyDescent="0.25">
      <c r="A398" s="43"/>
      <c r="B398" s="22" t="s">
        <v>634</v>
      </c>
      <c r="C398" s="22" t="s">
        <v>621</v>
      </c>
      <c r="D398" s="23">
        <f>SUM(D359:D397)</f>
        <v>25137914</v>
      </c>
    </row>
    <row r="399" spans="1:4" s="83" customFormat="1" ht="15" x14ac:dyDescent="0.25">
      <c r="A399" s="55" t="s">
        <v>644</v>
      </c>
      <c r="B399" s="41"/>
      <c r="C399" s="42"/>
      <c r="D399" s="25"/>
    </row>
    <row r="400" spans="1:4" s="83" customFormat="1" ht="15" x14ac:dyDescent="0.25">
      <c r="A400" s="125"/>
      <c r="B400" s="125"/>
      <c r="C400" s="76"/>
      <c r="D400" s="125"/>
    </row>
    <row r="401" spans="1:4" s="83" customFormat="1" ht="15.75" x14ac:dyDescent="0.25">
      <c r="A401" s="126"/>
      <c r="B401" s="127" t="s">
        <v>634</v>
      </c>
      <c r="C401" s="128" t="s">
        <v>646</v>
      </c>
      <c r="D401" s="129">
        <f>D398+D355</f>
        <v>36542542</v>
      </c>
    </row>
    <row r="402" spans="1:4" ht="15.75" x14ac:dyDescent="0.25">
      <c r="A402" s="46"/>
      <c r="B402" s="44"/>
      <c r="C402" s="47"/>
      <c r="D402" s="48"/>
    </row>
    <row r="403" spans="1:4" ht="15.75" x14ac:dyDescent="0.25">
      <c r="A403" s="46"/>
      <c r="B403" s="44"/>
      <c r="C403" s="47"/>
      <c r="D403" s="48"/>
    </row>
    <row r="404" spans="1:4" ht="15.75" x14ac:dyDescent="0.25">
      <c r="A404" s="46"/>
      <c r="B404" s="44"/>
      <c r="C404" s="47"/>
      <c r="D404" s="48"/>
    </row>
    <row r="405" spans="1:4" ht="15" x14ac:dyDescent="0.2">
      <c r="A405" s="45"/>
      <c r="B405" s="45"/>
      <c r="C405" s="29"/>
      <c r="D405" s="45"/>
    </row>
    <row r="406" spans="1:4" ht="15" x14ac:dyDescent="0.2">
      <c r="A406" s="28"/>
      <c r="B406" s="28"/>
      <c r="C406" s="29"/>
      <c r="D406" s="28"/>
    </row>
    <row r="407" spans="1:4" ht="15" x14ac:dyDescent="0.2">
      <c r="A407" s="28"/>
      <c r="B407" s="28"/>
      <c r="C407" s="29"/>
      <c r="D407" s="28"/>
    </row>
    <row r="408" spans="1:4" ht="15" x14ac:dyDescent="0.2">
      <c r="A408" s="28"/>
      <c r="B408" s="28"/>
      <c r="C408" s="29"/>
      <c r="D408" s="28"/>
    </row>
    <row r="409" spans="1:4" ht="15" x14ac:dyDescent="0.2">
      <c r="A409" s="28"/>
      <c r="B409" s="28"/>
      <c r="C409" s="29"/>
      <c r="D409" s="28"/>
    </row>
    <row r="410" spans="1:4" ht="15" x14ac:dyDescent="0.2">
      <c r="A410" s="28"/>
      <c r="B410" s="28"/>
      <c r="C410" s="29"/>
      <c r="D410" s="28"/>
    </row>
    <row r="411" spans="1:4" ht="15" x14ac:dyDescent="0.2">
      <c r="A411" s="28"/>
      <c r="B411" s="28"/>
      <c r="C411" s="29"/>
      <c r="D411" s="28"/>
    </row>
    <row r="412" spans="1:4" ht="15" x14ac:dyDescent="0.2">
      <c r="A412" s="28"/>
      <c r="B412" s="28"/>
      <c r="C412" s="29"/>
      <c r="D412" s="28"/>
    </row>
    <row r="413" spans="1:4" ht="15" x14ac:dyDescent="0.2">
      <c r="A413" s="28"/>
      <c r="B413" s="28"/>
      <c r="C413" s="29"/>
      <c r="D413" s="28"/>
    </row>
    <row r="414" spans="1:4" ht="15" x14ac:dyDescent="0.2">
      <c r="A414" s="28"/>
      <c r="B414" s="28"/>
      <c r="C414" s="29"/>
      <c r="D414" s="28"/>
    </row>
    <row r="415" spans="1:4" ht="15" x14ac:dyDescent="0.2">
      <c r="A415" s="28"/>
      <c r="B415" s="28"/>
      <c r="C415" s="29"/>
      <c r="D415" s="28"/>
    </row>
    <row r="416" spans="1:4" ht="15" x14ac:dyDescent="0.2">
      <c r="A416" s="28"/>
      <c r="B416" s="28"/>
      <c r="C416" s="29"/>
      <c r="D416" s="28"/>
    </row>
    <row r="417" spans="1:4" ht="15" x14ac:dyDescent="0.2">
      <c r="A417" s="28"/>
      <c r="B417" s="28"/>
      <c r="C417" s="29"/>
      <c r="D417" s="30"/>
    </row>
    <row r="418" spans="1:4" ht="15" x14ac:dyDescent="0.2">
      <c r="A418" s="5"/>
      <c r="B418" s="5"/>
      <c r="C418" s="5"/>
      <c r="D418" s="37"/>
    </row>
    <row r="420" spans="1:4" ht="15" x14ac:dyDescent="0.2">
      <c r="A420" s="57" t="s">
        <v>634</v>
      </c>
      <c r="B420" s="3"/>
      <c r="C420" s="3"/>
      <c r="D420" s="39"/>
    </row>
    <row r="421" spans="1:4" ht="15" x14ac:dyDescent="0.2">
      <c r="A421" s="67" t="s">
        <v>634</v>
      </c>
      <c r="B421" s="67"/>
      <c r="C421" s="67"/>
      <c r="D421" s="67"/>
    </row>
    <row r="422" spans="1:4" ht="15" x14ac:dyDescent="0.2">
      <c r="A422" s="67" t="s">
        <v>634</v>
      </c>
      <c r="B422" s="67"/>
      <c r="C422" s="67"/>
      <c r="D422" s="67"/>
    </row>
  </sheetData>
  <mergeCells count="18">
    <mergeCell ref="A144:D144"/>
    <mergeCell ref="A37:C37"/>
    <mergeCell ref="A39:D39"/>
    <mergeCell ref="A44:C44"/>
    <mergeCell ref="A141:C141"/>
    <mergeCell ref="A47:D47"/>
    <mergeCell ref="A1:D1"/>
    <mergeCell ref="A2:D2"/>
    <mergeCell ref="A3:D3"/>
    <mergeCell ref="A4:D4"/>
    <mergeCell ref="A6:D6"/>
    <mergeCell ref="A159:C159"/>
    <mergeCell ref="A421:D421"/>
    <mergeCell ref="A206:C206"/>
    <mergeCell ref="A325:C325"/>
    <mergeCell ref="A422:D422"/>
    <mergeCell ref="A330:D330"/>
    <mergeCell ref="A327:C327"/>
  </mergeCells>
  <pageMargins left="0.5" right="0.5" top="0.5" bottom="0.13" header="0.5" footer="0.21"/>
  <pageSetup scale="60" fitToHeight="3" orientation="portrait" r:id="rId1"/>
  <headerFooter alignWithMargins="0">
    <oddFooter>Page &amp;P of &amp;N</oddFooter>
  </headerFooter>
  <rowBreaks count="8" manualBreakCount="8">
    <brk id="70" max="3" man="1"/>
    <brk id="117" max="3" man="1"/>
    <brk id="159" max="3" man="1"/>
    <brk id="206" max="3" man="1"/>
    <brk id="258" max="3" man="1"/>
    <brk id="298" max="3" man="1"/>
    <brk id="343" max="3" man="1"/>
    <brk id="37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8</vt:lpstr>
      <vt:lpstr>'Table 8'!Print_Area</vt:lpstr>
      <vt:lpstr>'Table 8'!Print_Titles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test</cp:lastModifiedBy>
  <cp:lastPrinted>2012-10-10T18:20:52Z</cp:lastPrinted>
  <dcterms:created xsi:type="dcterms:W3CDTF">2012-04-05T20:32:20Z</dcterms:created>
  <dcterms:modified xsi:type="dcterms:W3CDTF">2012-10-10T18:23:16Z</dcterms:modified>
</cp:coreProperties>
</file>