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0" windowWidth="24915" windowHeight="6150"/>
  </bookViews>
  <sheets>
    <sheet name="t-52" sheetId="1" r:id="rId1"/>
  </sheets>
  <calcPr calcId="145621"/>
</workbook>
</file>

<file path=xl/calcChain.xml><?xml version="1.0" encoding="utf-8"?>
<calcChain xmlns="http://schemas.openxmlformats.org/spreadsheetml/2006/main">
  <c r="H65" i="1" l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65" i="1"/>
  <c r="F65" i="1" l="1"/>
  <c r="E65" i="1" l="1"/>
  <c r="D65" i="1"/>
  <c r="C65" i="1"/>
  <c r="B65" i="1"/>
  <c r="I10" i="1" l="1"/>
  <c r="I8" i="1" l="1"/>
  <c r="I57" i="1"/>
  <c r="I53" i="1"/>
  <c r="I45" i="1"/>
  <c r="I37" i="1"/>
  <c r="I29" i="1"/>
  <c r="I21" i="1"/>
  <c r="I17" i="1"/>
  <c r="I9" i="1"/>
  <c r="I60" i="1"/>
  <c r="I52" i="1"/>
  <c r="I44" i="1"/>
  <c r="I40" i="1"/>
  <c r="I32" i="1"/>
  <c r="I18" i="1"/>
  <c r="I28" i="1"/>
  <c r="I63" i="1"/>
  <c r="I59" i="1"/>
  <c r="I55" i="1"/>
  <c r="I51" i="1"/>
  <c r="I47" i="1"/>
  <c r="I43" i="1"/>
  <c r="I39" i="1"/>
  <c r="I35" i="1"/>
  <c r="I31" i="1"/>
  <c r="I27" i="1"/>
  <c r="I23" i="1"/>
  <c r="I19" i="1"/>
  <c r="I15" i="1"/>
  <c r="I11" i="1"/>
  <c r="I62" i="1"/>
  <c r="I58" i="1"/>
  <c r="I54" i="1"/>
  <c r="I50" i="1"/>
  <c r="I46" i="1"/>
  <c r="I42" i="1"/>
  <c r="I38" i="1"/>
  <c r="I34" i="1"/>
  <c r="I30" i="1"/>
  <c r="I24" i="1"/>
  <c r="I20" i="1"/>
  <c r="I16" i="1"/>
  <c r="I12" i="1"/>
  <c r="I61" i="1"/>
  <c r="I49" i="1"/>
  <c r="I41" i="1"/>
  <c r="I33" i="1"/>
  <c r="I25" i="1"/>
  <c r="I13" i="1"/>
  <c r="I56" i="1"/>
  <c r="I48" i="1"/>
  <c r="I36" i="1"/>
  <c r="I26" i="1"/>
  <c r="I22" i="1"/>
  <c r="I14" i="1"/>
</calcChain>
</file>

<file path=xl/sharedStrings.xml><?xml version="1.0" encoding="utf-8"?>
<sst xmlns="http://schemas.openxmlformats.org/spreadsheetml/2006/main" count="75" uniqueCount="72">
  <si>
    <t># of</t>
  </si>
  <si>
    <t>BUS</t>
  </si>
  <si>
    <t>STATE</t>
  </si>
  <si>
    <t>Buses</t>
  </si>
  <si>
    <t>PURCHASE</t>
  </si>
  <si>
    <t>OTHER</t>
  </si>
  <si>
    <t>FACILITY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</si>
  <si>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</si>
  <si>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</si>
  <si>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</si>
  <si>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</si>
  <si>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</si>
  <si>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</si>
  <si>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</si>
  <si>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</si>
  <si>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</si>
  <si>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</si>
  <si>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</si>
  <si>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</si>
  <si>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</si>
  <si>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</si>
  <si>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</si>
  <si>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</si>
  <si>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</si>
  <si>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</si>
  <si>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</si>
  <si>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</si>
  <si>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Lousiana</t>
  </si>
  <si>
    <t>Maine</t>
  </si>
  <si>
    <t>Maryland</t>
  </si>
  <si>
    <t>Massachussets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</si>
  <si>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</si>
  <si>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</si>
  <si>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</si>
  <si>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</si>
  <si>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</si>
  <si>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</si>
  <si>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</si>
  <si>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</si>
  <si>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</si>
  <si>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</si>
  <si>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</si>
  <si>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</si>
  <si>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</si>
  <si>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N. Mariana Islands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</si>
  <si>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</si>
  <si>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</si>
  <si>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</si>
  <si>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</si>
  <si>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</si>
  <si>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</si>
  <si>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</si>
  <si>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</si>
  <si>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</si>
  <si>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</si>
  <si>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</si>
  <si>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</si>
  <si>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</t>
  </si>
  <si>
    <t>Virginia</t>
  </si>
  <si>
    <t>Washington</t>
  </si>
  <si>
    <t>West Virginia</t>
  </si>
  <si>
    <t>Wisconsin</t>
  </si>
  <si>
    <t>Wyoming</t>
  </si>
  <si>
    <t>Total</t>
  </si>
  <si>
    <t>% of</t>
  </si>
  <si>
    <t>TOTAL</t>
  </si>
  <si>
    <t xml:space="preserve"> </t>
  </si>
  <si>
    <t>FIXED</t>
  </si>
  <si>
    <t>GUIDEWAY</t>
  </si>
  <si>
    <t>FY 2014 STATE OF GOOD REPAIR PROGRAM (5337) OBLIGATIONS BY STATE</t>
  </si>
  <si>
    <t>PLANNING</t>
  </si>
  <si>
    <t>TABLE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</si>
</sst>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8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45"/>
      </patternFill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47">
    <xf numFmtId="0" fontId="0" fillId="0" borderId="0" xfId="0"/>
    <xf numFmtId="0" fontId="2" fillId="0" borderId="0" xfId="1"/>
    <xf numFmtId="3" fontId="3" fillId="0" borderId="0" xfId="1" applyNumberFormat="1" applyFont="1"/>
    <xf numFmtId="3" fontId="3" fillId="0" borderId="0" xfId="1" quotePrefix="1" applyNumberFormat="1" applyFont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3" fontId="5" fillId="2" borderId="1" xfId="1" applyNumberFormat="1" applyFont="1" applyFill="1" applyBorder="1" applyAlignment="1">
      <alignment horizontal="center"/>
    </xf>
    <xf numFmtId="3" fontId="5" fillId="2" borderId="3" xfId="1" applyNumberFormat="1" applyFont="1" applyFill="1" applyBorder="1" applyAlignment="1">
      <alignment horizontal="center"/>
    </xf>
    <xf numFmtId="0" fontId="3" fillId="0" borderId="1" xfId="1" quotePrefix="1" applyNumberFormat="1" applyFont="1" applyBorder="1"/>
    <xf numFmtId="0" fontId="3" fillId="0" borderId="1" xfId="1" applyFont="1" applyBorder="1"/>
    <xf numFmtId="3" fontId="3" fillId="0" borderId="1" xfId="1" applyNumberFormat="1" applyFont="1" applyBorder="1"/>
    <xf numFmtId="0" fontId="3" fillId="0" borderId="3" xfId="1" applyFont="1" applyBorder="1"/>
    <xf numFmtId="3" fontId="3" fillId="0" borderId="3" xfId="1" applyNumberFormat="1" applyFont="1" applyBorder="1"/>
    <xf numFmtId="3" fontId="3" fillId="0" borderId="6" xfId="1" quotePrefix="1" applyNumberFormat="1" applyFont="1" applyBorder="1"/>
    <xf numFmtId="3" fontId="3" fillId="0" borderId="0" xfId="1" quotePrefix="1" applyNumberFormat="1" applyFont="1" applyBorder="1"/>
    <xf numFmtId="3" fontId="3" fillId="0" borderId="1" xfId="1" applyNumberFormat="1" applyFont="1" applyBorder="1"/>
    <xf numFmtId="3" fontId="3" fillId="0" borderId="0" xfId="1" applyNumberFormat="1" applyFont="1" applyBorder="1"/>
    <xf numFmtId="3" fontId="3" fillId="0" borderId="3" xfId="1" applyNumberFormat="1" applyFont="1" applyBorder="1"/>
    <xf numFmtId="3" fontId="3" fillId="0" borderId="6" xfId="1" quotePrefix="1" applyNumberFormat="1" applyFont="1" applyBorder="1"/>
    <xf numFmtId="3" fontId="3" fillId="0" borderId="0" xfId="1" quotePrefix="1" applyNumberFormat="1" applyFont="1" applyBorder="1"/>
    <xf numFmtId="0" fontId="5" fillId="2" borderId="2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4" fillId="2" borderId="8" xfId="1" applyFont="1" applyFill="1" applyBorder="1"/>
    <xf numFmtId="0" fontId="4" fillId="2" borderId="9" xfId="1" applyFont="1" applyFill="1" applyBorder="1" applyAlignment="1">
      <alignment horizontal="center"/>
    </xf>
    <xf numFmtId="0" fontId="2" fillId="0" borderId="8" xfId="1" applyBorder="1"/>
    <xf numFmtId="165" fontId="3" fillId="0" borderId="10" xfId="1" applyNumberFormat="1" applyFont="1" applyBorder="1"/>
    <xf numFmtId="3" fontId="3" fillId="0" borderId="10" xfId="1" applyNumberFormat="1" applyFont="1" applyBorder="1"/>
    <xf numFmtId="3" fontId="3" fillId="0" borderId="11" xfId="1" applyNumberFormat="1" applyFont="1" applyBorder="1"/>
    <xf numFmtId="0" fontId="3" fillId="0" borderId="8" xfId="1" applyFont="1" applyBorder="1"/>
    <xf numFmtId="0" fontId="3" fillId="0" borderId="9" xfId="1" applyFont="1" applyBorder="1"/>
    <xf numFmtId="0" fontId="2" fillId="0" borderId="5" xfId="1" applyBorder="1"/>
    <xf numFmtId="0" fontId="4" fillId="2" borderId="3" xfId="1" applyFont="1" applyFill="1" applyBorder="1" applyAlignment="1">
      <alignment horizontal="center"/>
    </xf>
    <xf numFmtId="0" fontId="3" fillId="0" borderId="0" xfId="1" applyFont="1" applyBorder="1"/>
    <xf numFmtId="0" fontId="3" fillId="0" borderId="2" xfId="1" applyFont="1" applyBorder="1"/>
    <xf numFmtId="0" fontId="3" fillId="0" borderId="4" xfId="1" applyFont="1" applyBorder="1"/>
    <xf numFmtId="164" fontId="3" fillId="0" borderId="5" xfId="1" applyNumberFormat="1" applyFont="1" applyBorder="1"/>
    <xf numFmtId="164" fontId="3" fillId="0" borderId="7" xfId="1" applyNumberFormat="1" applyFont="1" applyBorder="1"/>
    <xf numFmtId="0" fontId="8" fillId="0" borderId="0" xfId="1" applyNumberFormat="1" applyFont="1" applyBorder="1"/>
    <xf numFmtId="0" fontId="8" fillId="0" borderId="6" xfId="1" applyNumberFormat="1" applyFont="1" applyBorder="1"/>
    <xf numFmtId="0" fontId="6" fillId="0" borderId="0" xfId="1" applyFont="1" applyBorder="1"/>
    <xf numFmtId="3" fontId="6" fillId="0" borderId="0" xfId="1" applyNumberFormat="1" applyFont="1" applyBorder="1"/>
    <xf numFmtId="165" fontId="6" fillId="0" borderId="0" xfId="1" applyNumberFormat="1" applyFont="1" applyBorder="1"/>
    <xf numFmtId="165" fontId="6" fillId="0" borderId="10" xfId="1" applyNumberFormat="1" applyFont="1" applyBorder="1"/>
    <xf numFmtId="164" fontId="6" fillId="0" borderId="5" xfId="1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workbookViewId="0">
      <selection activeCell="P26" sqref="O26:P26"/>
    </sheetView>
  </sheetViews>
  <sheetFormatPr defaultRowHeight="15" x14ac:dyDescent="0.25"/>
  <cols>
    <col min="1" max="1" width="21.7109375" customWidth="1"/>
    <col min="2" max="2" width="7.7109375" customWidth="1"/>
    <col min="3" max="3" width="12" customWidth="1"/>
    <col min="4" max="4" width="12.85546875" customWidth="1"/>
    <col min="5" max="5" width="11.42578125" customWidth="1"/>
    <col min="6" max="7" width="16.42578125" customWidth="1"/>
    <col min="8" max="8" width="12.28515625" customWidth="1"/>
    <col min="9" max="9" width="7.28515625" customWidth="1"/>
  </cols>
  <sheetData>
    <row r="1" spans="1:9" x14ac:dyDescent="0.25">
      <c r="A1" s="45" t="s">
        <v>71</v>
      </c>
      <c r="B1" s="45"/>
      <c r="C1" s="45"/>
      <c r="D1" s="45"/>
      <c r="E1" s="45"/>
      <c r="F1" s="45"/>
      <c r="G1" s="45"/>
      <c r="H1" s="45"/>
      <c r="I1" s="45"/>
    </row>
    <row r="2" spans="1:9" x14ac:dyDescent="0.25">
      <c r="D2" t="s">
        <v>66</v>
      </c>
    </row>
    <row r="3" spans="1:9" x14ac:dyDescent="0.25">
      <c r="A3" s="45" t="s">
        <v>69</v>
      </c>
      <c r="B3" s="45"/>
      <c r="C3" s="45"/>
      <c r="D3" s="45"/>
      <c r="E3" s="45"/>
      <c r="F3" s="45"/>
      <c r="G3" s="45"/>
      <c r="H3" s="45"/>
      <c r="I3" s="45"/>
    </row>
    <row r="4" spans="1:9" ht="15.75" thickBot="1" x14ac:dyDescent="0.3">
      <c r="A4" s="46"/>
      <c r="B4" s="46"/>
      <c r="C4" s="46"/>
      <c r="D4" s="46"/>
      <c r="E4" s="46"/>
      <c r="F4" s="46"/>
      <c r="G4" s="46"/>
      <c r="H4" s="46"/>
      <c r="I4" s="46"/>
    </row>
    <row r="5" spans="1:9" x14ac:dyDescent="0.25">
      <c r="A5" s="4"/>
      <c r="B5" s="7" t="s">
        <v>0</v>
      </c>
      <c r="C5" s="5" t="s">
        <v>1</v>
      </c>
      <c r="D5" s="5" t="s">
        <v>1</v>
      </c>
      <c r="E5" s="5" t="s">
        <v>1</v>
      </c>
      <c r="F5" s="5" t="s">
        <v>67</v>
      </c>
      <c r="G5" s="5"/>
      <c r="H5" s="23"/>
      <c r="I5" s="21" t="s">
        <v>64</v>
      </c>
    </row>
    <row r="6" spans="1:9" ht="15.75" thickBot="1" x14ac:dyDescent="0.3">
      <c r="A6" s="32" t="s">
        <v>2</v>
      </c>
      <c r="B6" s="8" t="s">
        <v>3</v>
      </c>
      <c r="C6" s="6" t="s">
        <v>4</v>
      </c>
      <c r="D6" s="6" t="s">
        <v>5</v>
      </c>
      <c r="E6" s="6" t="s">
        <v>6</v>
      </c>
      <c r="F6" s="32" t="s">
        <v>68</v>
      </c>
      <c r="G6" s="32" t="s">
        <v>70</v>
      </c>
      <c r="H6" s="24" t="s">
        <v>65</v>
      </c>
      <c r="I6" s="22" t="s">
        <v>63</v>
      </c>
    </row>
    <row r="7" spans="1:9" x14ac:dyDescent="0.25">
      <c r="A7" s="9"/>
      <c r="B7" s="1"/>
      <c r="C7" s="1"/>
      <c r="D7" s="1"/>
      <c r="E7" s="16"/>
      <c r="F7" s="16"/>
      <c r="G7" s="16"/>
      <c r="H7" s="25"/>
      <c r="I7" s="31"/>
    </row>
    <row r="8" spans="1:9" x14ac:dyDescent="0.25">
      <c r="A8" s="38" t="s">
        <v>7</v>
      </c>
      <c r="B8" s="3">
        <v>0</v>
      </c>
      <c r="C8" s="3">
        <v>0</v>
      </c>
      <c r="D8" s="3">
        <v>0</v>
      </c>
      <c r="E8" s="17">
        <v>0</v>
      </c>
      <c r="F8" s="17">
        <v>0</v>
      </c>
      <c r="G8" s="17">
        <v>0</v>
      </c>
      <c r="H8" s="26">
        <f>SUM(C8:G8)</f>
        <v>0</v>
      </c>
      <c r="I8" s="36">
        <f>H8/H65*100</f>
        <v>0</v>
      </c>
    </row>
    <row r="9" spans="1:9" x14ac:dyDescent="0.25">
      <c r="A9" s="38" t="s">
        <v>8</v>
      </c>
      <c r="B9" s="3">
        <v>0</v>
      </c>
      <c r="C9" s="3">
        <v>0</v>
      </c>
      <c r="D9" s="3">
        <v>0</v>
      </c>
      <c r="E9" s="20">
        <v>0</v>
      </c>
      <c r="F9" s="20">
        <v>18426377</v>
      </c>
      <c r="G9" s="20">
        <v>0</v>
      </c>
      <c r="H9" s="26">
        <f t="shared" ref="H9:H63" si="0">SUM(C9:G9)</f>
        <v>18426377</v>
      </c>
      <c r="I9" s="36">
        <f>H9/H65*100</f>
        <v>0.97778568900436669</v>
      </c>
    </row>
    <row r="10" spans="1:9" x14ac:dyDescent="0.25">
      <c r="A10" s="38" t="s">
        <v>9</v>
      </c>
      <c r="B10" s="3">
        <v>0</v>
      </c>
      <c r="C10" s="3">
        <v>0</v>
      </c>
      <c r="D10" s="3">
        <v>0</v>
      </c>
      <c r="E10" s="20">
        <v>0</v>
      </c>
      <c r="F10" s="20">
        <v>0</v>
      </c>
      <c r="G10" s="20">
        <v>0</v>
      </c>
      <c r="H10" s="27">
        <f t="shared" si="0"/>
        <v>0</v>
      </c>
      <c r="I10" s="36">
        <f>H10/H65*100</f>
        <v>0</v>
      </c>
    </row>
    <row r="11" spans="1:9" x14ac:dyDescent="0.25">
      <c r="A11" s="38" t="s">
        <v>10</v>
      </c>
      <c r="B11" s="3">
        <v>2</v>
      </c>
      <c r="C11" s="3">
        <v>1467452</v>
      </c>
      <c r="D11" s="3">
        <v>1186707</v>
      </c>
      <c r="E11" s="20">
        <v>0</v>
      </c>
      <c r="F11" s="20">
        <v>671688</v>
      </c>
      <c r="G11" s="20">
        <v>0</v>
      </c>
      <c r="H11" s="27">
        <f t="shared" si="0"/>
        <v>3325847</v>
      </c>
      <c r="I11" s="36">
        <f>H11/H65*100</f>
        <v>0.17648426494357008</v>
      </c>
    </row>
    <row r="12" spans="1:9" x14ac:dyDescent="0.25">
      <c r="A12" s="38" t="s">
        <v>11</v>
      </c>
      <c r="B12" s="3">
        <v>0</v>
      </c>
      <c r="C12" s="2">
        <v>0</v>
      </c>
      <c r="D12" s="3">
        <v>0</v>
      </c>
      <c r="E12" s="17">
        <v>0</v>
      </c>
      <c r="F12" s="17">
        <v>355562</v>
      </c>
      <c r="G12" s="17">
        <v>0</v>
      </c>
      <c r="H12" s="27">
        <f t="shared" si="0"/>
        <v>355562</v>
      </c>
      <c r="I12" s="36">
        <f>H12/H65*100</f>
        <v>1.8867704440963657E-2</v>
      </c>
    </row>
    <row r="13" spans="1:9" x14ac:dyDescent="0.25">
      <c r="A13" s="39" t="s">
        <v>12</v>
      </c>
      <c r="B13" s="14">
        <v>8</v>
      </c>
      <c r="C13" s="14">
        <v>12677488</v>
      </c>
      <c r="D13" s="14">
        <v>26374076</v>
      </c>
      <c r="E13" s="19">
        <v>0</v>
      </c>
      <c r="F13" s="19">
        <v>385736148</v>
      </c>
      <c r="G13" s="19">
        <v>0</v>
      </c>
      <c r="H13" s="28">
        <f t="shared" si="0"/>
        <v>424787712</v>
      </c>
      <c r="I13" s="37">
        <f>H13/H65*100</f>
        <v>22.541129255008105</v>
      </c>
    </row>
    <row r="14" spans="1:9" x14ac:dyDescent="0.25">
      <c r="A14" s="38" t="s">
        <v>13</v>
      </c>
      <c r="B14" s="3">
        <v>0</v>
      </c>
      <c r="C14" s="3">
        <v>0</v>
      </c>
      <c r="D14" s="3">
        <v>0</v>
      </c>
      <c r="E14" s="20">
        <v>0</v>
      </c>
      <c r="F14" s="20">
        <v>8700325</v>
      </c>
      <c r="G14" s="20">
        <v>0</v>
      </c>
      <c r="H14" s="27">
        <f t="shared" si="0"/>
        <v>8700325</v>
      </c>
      <c r="I14" s="36">
        <f>H14/H65*100</f>
        <v>0.46167802138678243</v>
      </c>
    </row>
    <row r="15" spans="1:9" x14ac:dyDescent="0.25">
      <c r="A15" s="38" t="s">
        <v>14</v>
      </c>
      <c r="B15" s="3">
        <v>0</v>
      </c>
      <c r="C15" s="3">
        <v>0</v>
      </c>
      <c r="D15" s="3">
        <v>0</v>
      </c>
      <c r="E15" s="20">
        <v>0</v>
      </c>
      <c r="F15" s="20">
        <v>47558532</v>
      </c>
      <c r="G15" s="20">
        <v>0</v>
      </c>
      <c r="H15" s="27">
        <f t="shared" si="0"/>
        <v>47558532</v>
      </c>
      <c r="I15" s="36">
        <f>H15/H65*100</f>
        <v>2.5236676737731036</v>
      </c>
    </row>
    <row r="16" spans="1:9" x14ac:dyDescent="0.25">
      <c r="A16" s="38" t="s">
        <v>15</v>
      </c>
      <c r="B16" s="3">
        <v>0</v>
      </c>
      <c r="C16" s="3">
        <v>0</v>
      </c>
      <c r="D16" s="3">
        <v>0</v>
      </c>
      <c r="E16" s="20">
        <v>0</v>
      </c>
      <c r="F16" s="20">
        <v>0</v>
      </c>
      <c r="G16" s="20">
        <v>0</v>
      </c>
      <c r="H16" s="27">
        <f t="shared" si="0"/>
        <v>0</v>
      </c>
      <c r="I16" s="36">
        <f>H16/H65*100</f>
        <v>0</v>
      </c>
    </row>
    <row r="17" spans="1:16" x14ac:dyDescent="0.25">
      <c r="A17" s="38" t="s">
        <v>16</v>
      </c>
      <c r="B17" s="3">
        <v>0</v>
      </c>
      <c r="C17" s="3">
        <v>0</v>
      </c>
      <c r="D17" s="3">
        <v>0</v>
      </c>
      <c r="E17" s="20">
        <v>0</v>
      </c>
      <c r="F17" s="20">
        <v>0</v>
      </c>
      <c r="G17" s="20">
        <v>0</v>
      </c>
      <c r="H17" s="27">
        <f t="shared" si="0"/>
        <v>0</v>
      </c>
      <c r="I17" s="36">
        <f>H17/H65*100</f>
        <v>0</v>
      </c>
    </row>
    <row r="18" spans="1:16" x14ac:dyDescent="0.25">
      <c r="A18" s="39" t="s">
        <v>17</v>
      </c>
      <c r="B18" s="14">
        <v>0</v>
      </c>
      <c r="C18" s="14">
        <v>0</v>
      </c>
      <c r="D18" s="14">
        <v>426112</v>
      </c>
      <c r="E18" s="19">
        <v>0</v>
      </c>
      <c r="F18" s="19">
        <v>36548781</v>
      </c>
      <c r="G18" s="19">
        <v>650000</v>
      </c>
      <c r="H18" s="28">
        <f t="shared" si="0"/>
        <v>37624893</v>
      </c>
      <c r="I18" s="37">
        <f>H18/H65*100</f>
        <v>1.9965445147312775</v>
      </c>
      <c r="P18" s="33"/>
    </row>
    <row r="19" spans="1:16" x14ac:dyDescent="0.25">
      <c r="A19" s="38" t="s">
        <v>18</v>
      </c>
      <c r="B19" s="3">
        <v>1</v>
      </c>
      <c r="C19" s="3">
        <v>360000</v>
      </c>
      <c r="D19" s="3">
        <v>109216</v>
      </c>
      <c r="E19" s="20">
        <v>160000</v>
      </c>
      <c r="F19" s="20">
        <v>32000000</v>
      </c>
      <c r="G19" s="20">
        <v>0</v>
      </c>
      <c r="H19" s="27">
        <f t="shared" si="0"/>
        <v>32629216</v>
      </c>
      <c r="I19" s="36">
        <f>H19/H65*100</f>
        <v>1.7314516276440186</v>
      </c>
      <c r="P19" s="33"/>
    </row>
    <row r="20" spans="1:16" x14ac:dyDescent="0.25">
      <c r="A20" s="38" t="s">
        <v>19</v>
      </c>
      <c r="B20" s="3">
        <v>0</v>
      </c>
      <c r="C20" s="3">
        <v>0</v>
      </c>
      <c r="D20" s="3">
        <v>0</v>
      </c>
      <c r="E20" s="20">
        <v>0</v>
      </c>
      <c r="F20" s="20">
        <v>0</v>
      </c>
      <c r="G20" s="20">
        <v>0</v>
      </c>
      <c r="H20" s="27">
        <f t="shared" si="0"/>
        <v>0</v>
      </c>
      <c r="I20" s="36">
        <f>H20/H65*100</f>
        <v>0</v>
      </c>
      <c r="P20" s="33"/>
    </row>
    <row r="21" spans="1:16" x14ac:dyDescent="0.25">
      <c r="A21" s="38" t="s">
        <v>20</v>
      </c>
      <c r="B21" s="3">
        <v>0</v>
      </c>
      <c r="C21" s="2">
        <v>0</v>
      </c>
      <c r="D21" s="3">
        <v>0</v>
      </c>
      <c r="E21" s="17">
        <v>0</v>
      </c>
      <c r="F21" s="17">
        <v>0</v>
      </c>
      <c r="G21" s="17">
        <v>0</v>
      </c>
      <c r="H21" s="27">
        <f t="shared" si="0"/>
        <v>0</v>
      </c>
      <c r="I21" s="36">
        <f>H21/H65*100</f>
        <v>0</v>
      </c>
      <c r="P21" s="33"/>
    </row>
    <row r="22" spans="1:16" x14ac:dyDescent="0.25">
      <c r="A22" s="38" t="s">
        <v>21</v>
      </c>
      <c r="B22" s="3">
        <v>0</v>
      </c>
      <c r="C22" s="3">
        <v>0</v>
      </c>
      <c r="D22" s="3">
        <v>0</v>
      </c>
      <c r="E22" s="20">
        <v>0</v>
      </c>
      <c r="F22" s="20">
        <v>0</v>
      </c>
      <c r="G22" s="20">
        <v>0</v>
      </c>
      <c r="H22" s="27">
        <f t="shared" si="0"/>
        <v>0</v>
      </c>
      <c r="I22" s="36">
        <f>H22/H65*100</f>
        <v>0</v>
      </c>
    </row>
    <row r="23" spans="1:16" x14ac:dyDescent="0.25">
      <c r="A23" s="38" t="s">
        <v>22</v>
      </c>
      <c r="B23" s="3">
        <v>0</v>
      </c>
      <c r="C23" s="2">
        <v>0</v>
      </c>
      <c r="D23" s="3">
        <v>0</v>
      </c>
      <c r="E23" s="20">
        <v>0</v>
      </c>
      <c r="F23" s="20">
        <v>207379757</v>
      </c>
      <c r="G23" s="20">
        <v>0</v>
      </c>
      <c r="H23" s="27">
        <f t="shared" si="0"/>
        <v>207379757</v>
      </c>
      <c r="I23" s="36">
        <f>H23/H65*100</f>
        <v>11.004494186990916</v>
      </c>
    </row>
    <row r="24" spans="1:16" x14ac:dyDescent="0.25">
      <c r="A24" s="39" t="s">
        <v>23</v>
      </c>
      <c r="B24" s="14">
        <v>0</v>
      </c>
      <c r="C24" s="14">
        <v>0</v>
      </c>
      <c r="D24" s="14">
        <v>0</v>
      </c>
      <c r="E24" s="19">
        <v>0</v>
      </c>
      <c r="F24" s="19">
        <v>15078820</v>
      </c>
      <c r="G24" s="19">
        <v>0</v>
      </c>
      <c r="H24" s="28">
        <f t="shared" si="0"/>
        <v>15078820</v>
      </c>
      <c r="I24" s="37">
        <f>H24/H65*100</f>
        <v>0.80014939470047874</v>
      </c>
    </row>
    <row r="25" spans="1:16" x14ac:dyDescent="0.25">
      <c r="A25" s="38" t="s">
        <v>24</v>
      </c>
      <c r="B25" s="3">
        <v>0</v>
      </c>
      <c r="C25" s="3">
        <v>0</v>
      </c>
      <c r="D25" s="3">
        <v>0</v>
      </c>
      <c r="E25" s="20">
        <v>0</v>
      </c>
      <c r="F25" s="20">
        <v>0</v>
      </c>
      <c r="G25" s="20">
        <v>0</v>
      </c>
      <c r="H25" s="27">
        <f t="shared" si="0"/>
        <v>0</v>
      </c>
      <c r="I25" s="36">
        <f>H25/H65*100</f>
        <v>0</v>
      </c>
    </row>
    <row r="26" spans="1:16" x14ac:dyDescent="0.25">
      <c r="A26" s="38" t="s">
        <v>25</v>
      </c>
      <c r="B26" s="3">
        <v>0</v>
      </c>
      <c r="C26" s="2">
        <v>0</v>
      </c>
      <c r="D26" s="3">
        <v>0</v>
      </c>
      <c r="E26" s="17">
        <v>0</v>
      </c>
      <c r="F26" s="17">
        <v>0</v>
      </c>
      <c r="G26" s="17">
        <v>0</v>
      </c>
      <c r="H26" s="27">
        <f t="shared" si="0"/>
        <v>0</v>
      </c>
      <c r="I26" s="36">
        <f>H26/H65*100</f>
        <v>0</v>
      </c>
    </row>
    <row r="27" spans="1:16" x14ac:dyDescent="0.25">
      <c r="A27" s="38" t="s">
        <v>26</v>
      </c>
      <c r="B27" s="3">
        <v>0</v>
      </c>
      <c r="C27" s="3">
        <v>0</v>
      </c>
      <c r="D27" s="3">
        <v>0</v>
      </c>
      <c r="E27" s="20">
        <v>0</v>
      </c>
      <c r="F27" s="20">
        <v>0</v>
      </c>
      <c r="G27" s="20">
        <v>0</v>
      </c>
      <c r="H27" s="27">
        <f t="shared" si="0"/>
        <v>0</v>
      </c>
      <c r="I27" s="36">
        <f>H27/H65*100</f>
        <v>0</v>
      </c>
    </row>
    <row r="28" spans="1:16" x14ac:dyDescent="0.25">
      <c r="A28" s="38" t="s">
        <v>27</v>
      </c>
      <c r="B28" s="3">
        <v>0</v>
      </c>
      <c r="C28" s="3">
        <v>0</v>
      </c>
      <c r="D28" s="3">
        <v>509903</v>
      </c>
      <c r="E28" s="20">
        <v>0</v>
      </c>
      <c r="F28" s="20">
        <v>6971810</v>
      </c>
      <c r="G28" s="20">
        <v>0</v>
      </c>
      <c r="H28" s="27">
        <f t="shared" si="0"/>
        <v>7481713</v>
      </c>
      <c r="I28" s="36">
        <f>H28/H65*100</f>
        <v>0.39701303737777244</v>
      </c>
    </row>
    <row r="29" spans="1:16" x14ac:dyDescent="0.25">
      <c r="A29" s="39" t="s">
        <v>28</v>
      </c>
      <c r="B29" s="14">
        <v>0</v>
      </c>
      <c r="C29" s="14">
        <v>0</v>
      </c>
      <c r="D29" s="14">
        <v>530419</v>
      </c>
      <c r="E29" s="19">
        <v>0</v>
      </c>
      <c r="F29" s="19">
        <v>8841561</v>
      </c>
      <c r="G29" s="19">
        <v>0</v>
      </c>
      <c r="H29" s="28">
        <f t="shared" si="0"/>
        <v>9371980</v>
      </c>
      <c r="I29" s="37">
        <f>H29/H65*100</f>
        <v>0.49731902921747145</v>
      </c>
    </row>
    <row r="30" spans="1:16" x14ac:dyDescent="0.25">
      <c r="A30" s="38" t="s">
        <v>29</v>
      </c>
      <c r="B30" s="3">
        <v>0</v>
      </c>
      <c r="C30" s="3">
        <v>0</v>
      </c>
      <c r="D30" s="3">
        <v>0</v>
      </c>
      <c r="E30" s="20">
        <v>0</v>
      </c>
      <c r="F30" s="20">
        <v>69638374</v>
      </c>
      <c r="G30" s="20">
        <v>0</v>
      </c>
      <c r="H30" s="27">
        <f t="shared" si="0"/>
        <v>69638374</v>
      </c>
      <c r="I30" s="36">
        <f>H30/H65*100</f>
        <v>3.6953224989770792</v>
      </c>
    </row>
    <row r="31" spans="1:16" x14ac:dyDescent="0.25">
      <c r="A31" s="38" t="s">
        <v>30</v>
      </c>
      <c r="B31" s="3">
        <v>0</v>
      </c>
      <c r="C31" s="2">
        <v>0</v>
      </c>
      <c r="D31" s="3">
        <v>0</v>
      </c>
      <c r="E31" s="20">
        <v>0</v>
      </c>
      <c r="F31" s="20">
        <v>63395832</v>
      </c>
      <c r="G31" s="20">
        <v>0</v>
      </c>
      <c r="H31" s="27">
        <f t="shared" si="0"/>
        <v>63395832</v>
      </c>
      <c r="I31" s="36">
        <f>H31/H65*100</f>
        <v>3.3640653977786887</v>
      </c>
    </row>
    <row r="32" spans="1:16" x14ac:dyDescent="0.25">
      <c r="A32" s="38" t="s">
        <v>31</v>
      </c>
      <c r="B32" s="3">
        <v>0</v>
      </c>
      <c r="C32" s="3">
        <v>0</v>
      </c>
      <c r="D32" s="3">
        <v>0</v>
      </c>
      <c r="E32" s="20">
        <v>0</v>
      </c>
      <c r="F32" s="20">
        <v>1056425</v>
      </c>
      <c r="G32" s="20">
        <v>0</v>
      </c>
      <c r="H32" s="27">
        <f t="shared" si="0"/>
        <v>1056425</v>
      </c>
      <c r="I32" s="36">
        <f>H32/H65*100</f>
        <v>5.6058618930158545E-2</v>
      </c>
    </row>
    <row r="33" spans="1:9" x14ac:dyDescent="0.25">
      <c r="A33" s="38" t="s">
        <v>32</v>
      </c>
      <c r="B33" s="3">
        <v>9</v>
      </c>
      <c r="C33" s="3">
        <v>4544131</v>
      </c>
      <c r="D33" s="3">
        <v>1910364</v>
      </c>
      <c r="E33" s="20">
        <v>360000</v>
      </c>
      <c r="F33" s="20">
        <v>6404000</v>
      </c>
      <c r="G33" s="20">
        <v>0</v>
      </c>
      <c r="H33" s="27">
        <f t="shared" si="0"/>
        <v>13218495</v>
      </c>
      <c r="I33" s="36">
        <f>H33/H65*100</f>
        <v>0.70143225883068472</v>
      </c>
    </row>
    <row r="34" spans="1:9" x14ac:dyDescent="0.25">
      <c r="A34" s="39" t="s">
        <v>33</v>
      </c>
      <c r="B34" s="14">
        <v>0</v>
      </c>
      <c r="C34" s="14">
        <v>0</v>
      </c>
      <c r="D34" s="14">
        <v>0</v>
      </c>
      <c r="E34" s="19">
        <v>0</v>
      </c>
      <c r="F34" s="19">
        <v>0</v>
      </c>
      <c r="G34" s="19">
        <v>0</v>
      </c>
      <c r="H34" s="28">
        <f t="shared" si="0"/>
        <v>0</v>
      </c>
      <c r="I34" s="37">
        <f>H34/H65*100</f>
        <v>0</v>
      </c>
    </row>
    <row r="35" spans="1:9" x14ac:dyDescent="0.25">
      <c r="A35" s="38" t="s">
        <v>34</v>
      </c>
      <c r="B35" s="3">
        <v>0</v>
      </c>
      <c r="C35" s="3">
        <v>0</v>
      </c>
      <c r="D35" s="3">
        <v>0</v>
      </c>
      <c r="E35" s="17">
        <v>0</v>
      </c>
      <c r="F35" s="17">
        <v>16175611</v>
      </c>
      <c r="G35" s="17">
        <v>0</v>
      </c>
      <c r="H35" s="27">
        <f t="shared" si="0"/>
        <v>16175611</v>
      </c>
      <c r="I35" s="36">
        <f>H35/H65*100</f>
        <v>0.85835001349975715</v>
      </c>
    </row>
    <row r="36" spans="1:9" x14ac:dyDescent="0.25">
      <c r="A36" s="38" t="s">
        <v>35</v>
      </c>
      <c r="B36" s="3">
        <v>0</v>
      </c>
      <c r="C36" s="2">
        <v>0</v>
      </c>
      <c r="D36" s="3">
        <v>0</v>
      </c>
      <c r="E36" s="17">
        <v>0</v>
      </c>
      <c r="F36" s="17">
        <v>0</v>
      </c>
      <c r="G36" s="17">
        <v>0</v>
      </c>
      <c r="H36" s="27">
        <f t="shared" si="0"/>
        <v>0</v>
      </c>
      <c r="I36" s="36">
        <f>H36/H65*100</f>
        <v>0</v>
      </c>
    </row>
    <row r="37" spans="1:9" x14ac:dyDescent="0.25">
      <c r="A37" s="38" t="s">
        <v>36</v>
      </c>
      <c r="B37" s="3">
        <v>0</v>
      </c>
      <c r="C37" s="3">
        <v>0</v>
      </c>
      <c r="D37" s="3">
        <v>0</v>
      </c>
      <c r="E37" s="20">
        <v>0</v>
      </c>
      <c r="F37" s="20">
        <v>0</v>
      </c>
      <c r="G37" s="20">
        <v>0</v>
      </c>
      <c r="H37" s="27">
        <f t="shared" si="0"/>
        <v>0</v>
      </c>
      <c r="I37" s="36">
        <f>H37/H65*100</f>
        <v>0</v>
      </c>
    </row>
    <row r="38" spans="1:9" x14ac:dyDescent="0.25">
      <c r="A38" s="38" t="s">
        <v>37</v>
      </c>
      <c r="B38" s="3">
        <v>0</v>
      </c>
      <c r="C38" s="3">
        <v>0</v>
      </c>
      <c r="D38" s="3">
        <v>0</v>
      </c>
      <c r="E38" s="20">
        <v>0</v>
      </c>
      <c r="F38" s="20">
        <v>0</v>
      </c>
      <c r="G38" s="20">
        <v>0</v>
      </c>
      <c r="H38" s="27">
        <f t="shared" si="0"/>
        <v>0</v>
      </c>
      <c r="I38" s="36">
        <f>H38/H65*100</f>
        <v>0</v>
      </c>
    </row>
    <row r="39" spans="1:9" x14ac:dyDescent="0.25">
      <c r="A39" s="39" t="s">
        <v>38</v>
      </c>
      <c r="B39" s="14">
        <v>0</v>
      </c>
      <c r="C39" s="14">
        <v>0</v>
      </c>
      <c r="D39" s="14">
        <v>0</v>
      </c>
      <c r="E39" s="19">
        <v>0</v>
      </c>
      <c r="F39" s="19">
        <v>0</v>
      </c>
      <c r="G39" s="19">
        <v>0</v>
      </c>
      <c r="H39" s="28">
        <f t="shared" si="0"/>
        <v>0</v>
      </c>
      <c r="I39" s="37">
        <f>H39/H65*100</f>
        <v>0</v>
      </c>
    </row>
    <row r="40" spans="1:9" x14ac:dyDescent="0.25">
      <c r="A40" s="38" t="s">
        <v>39</v>
      </c>
      <c r="B40" s="3">
        <v>0</v>
      </c>
      <c r="C40" s="3">
        <v>0</v>
      </c>
      <c r="D40" s="3">
        <v>0</v>
      </c>
      <c r="E40" s="17">
        <v>0</v>
      </c>
      <c r="F40" s="17">
        <v>166477236</v>
      </c>
      <c r="G40" s="17">
        <v>0</v>
      </c>
      <c r="H40" s="27">
        <f t="shared" si="0"/>
        <v>166477236</v>
      </c>
      <c r="I40" s="36">
        <f>H40/H65*100</f>
        <v>8.8340241223655944</v>
      </c>
    </row>
    <row r="41" spans="1:9" x14ac:dyDescent="0.25">
      <c r="A41" s="38" t="s">
        <v>40</v>
      </c>
      <c r="B41" s="3">
        <v>0</v>
      </c>
      <c r="C41" s="3">
        <v>0</v>
      </c>
      <c r="D41" s="3">
        <v>0</v>
      </c>
      <c r="E41" s="17">
        <v>0</v>
      </c>
      <c r="F41" s="17">
        <v>3853579</v>
      </c>
      <c r="G41" s="17">
        <v>0</v>
      </c>
      <c r="H41" s="27">
        <f t="shared" si="0"/>
        <v>3853579</v>
      </c>
      <c r="I41" s="36">
        <f>H41/H65*100</f>
        <v>0.20448807693708637</v>
      </c>
    </row>
    <row r="42" spans="1:9" x14ac:dyDescent="0.25">
      <c r="A42" s="38" t="s">
        <v>41</v>
      </c>
      <c r="B42" s="3">
        <v>0</v>
      </c>
      <c r="C42" s="2">
        <v>0</v>
      </c>
      <c r="D42" s="3">
        <v>0</v>
      </c>
      <c r="E42" s="17">
        <v>0</v>
      </c>
      <c r="F42" s="17">
        <v>461665715</v>
      </c>
      <c r="G42" s="17">
        <v>0</v>
      </c>
      <c r="H42" s="27">
        <f t="shared" si="0"/>
        <v>461665715</v>
      </c>
      <c r="I42" s="36">
        <f>H42/H65*100</f>
        <v>24.498040457490291</v>
      </c>
    </row>
    <row r="43" spans="1:9" x14ac:dyDescent="0.25">
      <c r="A43" s="38" t="s">
        <v>42</v>
      </c>
      <c r="B43" s="3">
        <v>2</v>
      </c>
      <c r="C43" s="3">
        <v>733019</v>
      </c>
      <c r="D43" s="3">
        <v>146108</v>
      </c>
      <c r="E43" s="20">
        <v>0</v>
      </c>
      <c r="F43" s="20">
        <v>0</v>
      </c>
      <c r="G43" s="20">
        <v>0</v>
      </c>
      <c r="H43" s="27">
        <f t="shared" si="0"/>
        <v>879127</v>
      </c>
      <c r="I43" s="36">
        <f>H43/H65*100</f>
        <v>4.6650396842382084E-2</v>
      </c>
    </row>
    <row r="44" spans="1:9" x14ac:dyDescent="0.25">
      <c r="A44" s="39" t="s">
        <v>43</v>
      </c>
      <c r="B44" s="14">
        <v>0</v>
      </c>
      <c r="C44" s="14">
        <v>0</v>
      </c>
      <c r="D44" s="14">
        <v>0</v>
      </c>
      <c r="E44" s="19">
        <v>0</v>
      </c>
      <c r="F44" s="19">
        <v>0</v>
      </c>
      <c r="G44" s="19">
        <v>0</v>
      </c>
      <c r="H44" s="28">
        <f t="shared" si="0"/>
        <v>0</v>
      </c>
      <c r="I44" s="37">
        <f>H44/H65*100</f>
        <v>0</v>
      </c>
    </row>
    <row r="45" spans="1:9" x14ac:dyDescent="0.25">
      <c r="A45" s="38" t="s">
        <v>44</v>
      </c>
      <c r="B45" s="15">
        <v>0</v>
      </c>
      <c r="C45" s="15">
        <v>0</v>
      </c>
      <c r="D45" s="15">
        <v>0</v>
      </c>
      <c r="E45" s="20">
        <v>0</v>
      </c>
      <c r="F45" s="20">
        <v>0</v>
      </c>
      <c r="G45" s="20">
        <v>0</v>
      </c>
      <c r="H45" s="27">
        <f t="shared" si="0"/>
        <v>0</v>
      </c>
      <c r="I45" s="36">
        <f>H45/H65*100</f>
        <v>0</v>
      </c>
    </row>
    <row r="46" spans="1:9" x14ac:dyDescent="0.25">
      <c r="A46" s="38" t="s">
        <v>45</v>
      </c>
      <c r="B46" s="3">
        <v>0</v>
      </c>
      <c r="C46" s="3">
        <v>0</v>
      </c>
      <c r="D46" s="3">
        <v>10447350</v>
      </c>
      <c r="E46" s="20">
        <v>100000</v>
      </c>
      <c r="F46" s="20">
        <v>11153819</v>
      </c>
      <c r="G46" s="20">
        <v>0</v>
      </c>
      <c r="H46" s="27">
        <f t="shared" si="0"/>
        <v>21701169</v>
      </c>
      <c r="I46" s="36">
        <f>H46/H65*100</f>
        <v>1.1515607480985113</v>
      </c>
    </row>
    <row r="47" spans="1:9" x14ac:dyDescent="0.25">
      <c r="A47" s="38" t="s">
        <v>46</v>
      </c>
      <c r="B47" s="3">
        <v>0</v>
      </c>
      <c r="C47" s="3">
        <v>0</v>
      </c>
      <c r="D47" s="3">
        <v>0</v>
      </c>
      <c r="E47" s="20">
        <v>0</v>
      </c>
      <c r="F47" s="20">
        <v>0</v>
      </c>
      <c r="G47" s="20">
        <v>0</v>
      </c>
      <c r="H47" s="27">
        <f t="shared" si="0"/>
        <v>0</v>
      </c>
      <c r="I47" s="36">
        <f>H47/H65*100</f>
        <v>0</v>
      </c>
    </row>
    <row r="48" spans="1:9" x14ac:dyDescent="0.25">
      <c r="A48" s="38" t="s">
        <v>47</v>
      </c>
      <c r="B48" s="3">
        <v>0</v>
      </c>
      <c r="C48" s="3">
        <v>0</v>
      </c>
      <c r="D48" s="3">
        <v>11387</v>
      </c>
      <c r="E48" s="20">
        <v>0</v>
      </c>
      <c r="F48" s="20">
        <v>17633729</v>
      </c>
      <c r="G48" s="20">
        <v>0</v>
      </c>
      <c r="H48" s="27">
        <f t="shared" si="0"/>
        <v>17645116</v>
      </c>
      <c r="I48" s="36">
        <f>H48/H65*100</f>
        <v>0.93632849830555276</v>
      </c>
    </row>
    <row r="49" spans="1:9" x14ac:dyDescent="0.25">
      <c r="A49" s="38" t="s">
        <v>48</v>
      </c>
      <c r="B49" s="3">
        <v>0</v>
      </c>
      <c r="C49" s="3">
        <v>0</v>
      </c>
      <c r="D49" s="3">
        <v>0</v>
      </c>
      <c r="E49" s="20">
        <v>0</v>
      </c>
      <c r="F49" s="20">
        <v>118682163</v>
      </c>
      <c r="G49" s="20">
        <v>0</v>
      </c>
      <c r="H49" s="27">
        <f t="shared" si="0"/>
        <v>118682163</v>
      </c>
      <c r="I49" s="36">
        <f>H49/H65*100</f>
        <v>6.2978045288818061</v>
      </c>
    </row>
    <row r="50" spans="1:9" x14ac:dyDescent="0.25">
      <c r="A50" s="39" t="s">
        <v>49</v>
      </c>
      <c r="B50" s="14">
        <v>0</v>
      </c>
      <c r="C50" s="14">
        <v>0</v>
      </c>
      <c r="D50" s="14">
        <v>0</v>
      </c>
      <c r="E50" s="19">
        <v>0</v>
      </c>
      <c r="F50" s="19">
        <v>0</v>
      </c>
      <c r="G50" s="19">
        <v>0</v>
      </c>
      <c r="H50" s="28">
        <f t="shared" si="0"/>
        <v>0</v>
      </c>
      <c r="I50" s="37">
        <f>H50/H65*100</f>
        <v>0</v>
      </c>
    </row>
    <row r="51" spans="1:9" x14ac:dyDescent="0.25">
      <c r="A51" s="38" t="s">
        <v>50</v>
      </c>
      <c r="B51" s="3">
        <v>0</v>
      </c>
      <c r="C51" s="3">
        <v>0</v>
      </c>
      <c r="D51" s="3">
        <v>0</v>
      </c>
      <c r="E51" s="20">
        <v>0</v>
      </c>
      <c r="F51" s="20">
        <v>0</v>
      </c>
      <c r="G51" s="20">
        <v>0</v>
      </c>
      <c r="H51" s="27">
        <f t="shared" si="0"/>
        <v>0</v>
      </c>
      <c r="I51" s="36">
        <f>H51/H65*100</f>
        <v>0</v>
      </c>
    </row>
    <row r="52" spans="1:9" x14ac:dyDescent="0.25">
      <c r="A52" s="38" t="s">
        <v>51</v>
      </c>
      <c r="B52" s="3">
        <v>0</v>
      </c>
      <c r="C52" s="3">
        <v>0</v>
      </c>
      <c r="D52" s="3">
        <v>0</v>
      </c>
      <c r="E52" s="20">
        <v>0</v>
      </c>
      <c r="F52" s="20">
        <v>0</v>
      </c>
      <c r="G52" s="20">
        <v>0</v>
      </c>
      <c r="H52" s="27">
        <f t="shared" si="0"/>
        <v>0</v>
      </c>
      <c r="I52" s="36">
        <f>H52/H65*100</f>
        <v>0</v>
      </c>
    </row>
    <row r="53" spans="1:9" x14ac:dyDescent="0.25">
      <c r="A53" s="38" t="s">
        <v>52</v>
      </c>
      <c r="B53" s="3">
        <v>0</v>
      </c>
      <c r="C53" s="3">
        <v>0</v>
      </c>
      <c r="D53" s="3">
        <v>0</v>
      </c>
      <c r="E53" s="17">
        <v>0</v>
      </c>
      <c r="F53" s="17">
        <v>0</v>
      </c>
      <c r="G53" s="17">
        <v>0</v>
      </c>
      <c r="H53" s="27">
        <f t="shared" si="0"/>
        <v>0</v>
      </c>
      <c r="I53" s="36">
        <f>H53/H65*100</f>
        <v>0</v>
      </c>
    </row>
    <row r="54" spans="1:9" x14ac:dyDescent="0.25">
      <c r="A54" s="38" t="s">
        <v>53</v>
      </c>
      <c r="B54" s="3">
        <v>0</v>
      </c>
      <c r="C54" s="3">
        <v>0</v>
      </c>
      <c r="D54" s="3">
        <v>0</v>
      </c>
      <c r="E54" s="20">
        <v>0</v>
      </c>
      <c r="F54" s="20">
        <v>1380385</v>
      </c>
      <c r="G54" s="20">
        <v>0</v>
      </c>
      <c r="H54" s="27">
        <f t="shared" si="0"/>
        <v>1380385</v>
      </c>
      <c r="I54" s="36">
        <f>H54/H65*100</f>
        <v>7.3249380402685388E-2</v>
      </c>
    </row>
    <row r="55" spans="1:9" x14ac:dyDescent="0.25">
      <c r="A55" s="39" t="s">
        <v>54</v>
      </c>
      <c r="B55" s="14">
        <v>0</v>
      </c>
      <c r="C55" s="14">
        <v>0</v>
      </c>
      <c r="D55" s="14">
        <v>6364458</v>
      </c>
      <c r="E55" s="19">
        <v>0</v>
      </c>
      <c r="F55" s="19">
        <v>23740006</v>
      </c>
      <c r="G55" s="19">
        <v>0</v>
      </c>
      <c r="H55" s="28">
        <f t="shared" si="0"/>
        <v>30104464</v>
      </c>
      <c r="I55" s="37">
        <f>H55/H65*100</f>
        <v>1.5974770338383477</v>
      </c>
    </row>
    <row r="56" spans="1:9" x14ac:dyDescent="0.25">
      <c r="A56" s="38" t="s">
        <v>55</v>
      </c>
      <c r="B56" s="3">
        <v>0</v>
      </c>
      <c r="C56" s="3">
        <v>0</v>
      </c>
      <c r="D56" s="3">
        <v>0</v>
      </c>
      <c r="E56" s="20">
        <v>0</v>
      </c>
      <c r="F56" s="20">
        <v>15077854</v>
      </c>
      <c r="G56" s="20">
        <v>0</v>
      </c>
      <c r="H56" s="27">
        <f t="shared" si="0"/>
        <v>15077854</v>
      </c>
      <c r="I56" s="36">
        <f>H56/H65*100</f>
        <v>0.80009813443506805</v>
      </c>
    </row>
    <row r="57" spans="1:9" x14ac:dyDescent="0.25">
      <c r="A57" s="38" t="s">
        <v>56</v>
      </c>
      <c r="B57" s="3">
        <v>0</v>
      </c>
      <c r="C57" s="3">
        <v>0</v>
      </c>
      <c r="D57" s="3">
        <v>0</v>
      </c>
      <c r="E57" s="20">
        <v>0</v>
      </c>
      <c r="F57" s="20">
        <v>0</v>
      </c>
      <c r="G57" s="20">
        <v>0</v>
      </c>
      <c r="H57" s="27">
        <f t="shared" si="0"/>
        <v>0</v>
      </c>
      <c r="I57" s="36">
        <f>H57/H65*100</f>
        <v>0</v>
      </c>
    </row>
    <row r="58" spans="1:9" x14ac:dyDescent="0.25">
      <c r="A58" s="38" t="s">
        <v>57</v>
      </c>
      <c r="B58" s="3">
        <v>0</v>
      </c>
      <c r="C58" s="3">
        <v>0</v>
      </c>
      <c r="D58" s="3">
        <v>0</v>
      </c>
      <c r="E58" s="17">
        <v>0</v>
      </c>
      <c r="F58" s="17">
        <v>0</v>
      </c>
      <c r="G58" s="17">
        <v>0</v>
      </c>
      <c r="H58" s="27">
        <f t="shared" si="0"/>
        <v>0</v>
      </c>
      <c r="I58" s="36">
        <f>H58/H65*100</f>
        <v>0</v>
      </c>
    </row>
    <row r="59" spans="1:9" x14ac:dyDescent="0.25">
      <c r="A59" s="38" t="s">
        <v>58</v>
      </c>
      <c r="B59" s="3">
        <v>0</v>
      </c>
      <c r="C59" s="3">
        <v>0</v>
      </c>
      <c r="D59" s="3">
        <v>0</v>
      </c>
      <c r="E59" s="20">
        <v>0</v>
      </c>
      <c r="F59" s="20">
        <v>0</v>
      </c>
      <c r="G59" s="20">
        <v>0</v>
      </c>
      <c r="H59" s="27">
        <f t="shared" si="0"/>
        <v>0</v>
      </c>
      <c r="I59" s="36">
        <f>H59/H65*100</f>
        <v>0</v>
      </c>
    </row>
    <row r="60" spans="1:9" x14ac:dyDescent="0.25">
      <c r="A60" s="39" t="s">
        <v>59</v>
      </c>
      <c r="B60" s="14">
        <v>56</v>
      </c>
      <c r="C60" s="14">
        <v>44747536</v>
      </c>
      <c r="D60" s="14">
        <v>14084082</v>
      </c>
      <c r="E60" s="19">
        <v>0</v>
      </c>
      <c r="F60" s="19">
        <v>10919958</v>
      </c>
      <c r="G60" s="19">
        <v>0</v>
      </c>
      <c r="H60" s="28">
        <f t="shared" si="0"/>
        <v>69751576</v>
      </c>
      <c r="I60" s="37">
        <f>H60/H65*100</f>
        <v>3.7013295016323853</v>
      </c>
    </row>
    <row r="61" spans="1:9" x14ac:dyDescent="0.25">
      <c r="A61" s="38" t="s">
        <v>60</v>
      </c>
      <c r="B61" s="3">
        <v>0</v>
      </c>
      <c r="C61" s="3">
        <v>0</v>
      </c>
      <c r="D61" s="3">
        <v>0</v>
      </c>
      <c r="E61" s="17">
        <v>0</v>
      </c>
      <c r="F61" s="17">
        <v>0</v>
      </c>
      <c r="G61" s="17">
        <v>0</v>
      </c>
      <c r="H61" s="27">
        <f t="shared" si="0"/>
        <v>0</v>
      </c>
      <c r="I61" s="36">
        <f>H61/H65*100</f>
        <v>0</v>
      </c>
    </row>
    <row r="62" spans="1:9" x14ac:dyDescent="0.25">
      <c r="A62" s="38" t="s">
        <v>61</v>
      </c>
      <c r="B62" s="3">
        <v>4</v>
      </c>
      <c r="C62" s="3">
        <v>917742</v>
      </c>
      <c r="D62" s="3">
        <v>158985</v>
      </c>
      <c r="E62" s="17">
        <v>0</v>
      </c>
      <c r="F62" s="17">
        <v>0</v>
      </c>
      <c r="G62" s="17">
        <v>0</v>
      </c>
      <c r="H62" s="27">
        <f t="shared" si="0"/>
        <v>1076727</v>
      </c>
      <c r="I62" s="36">
        <f>H62/H65*100</f>
        <v>5.7135933535095079E-2</v>
      </c>
    </row>
    <row r="63" spans="1:9" ht="15.75" thickBot="1" x14ac:dyDescent="0.3">
      <c r="A63" s="38" t="s">
        <v>62</v>
      </c>
      <c r="B63" s="3">
        <v>0</v>
      </c>
      <c r="C63" s="3">
        <v>0</v>
      </c>
      <c r="D63" s="3">
        <v>0</v>
      </c>
      <c r="E63" s="17">
        <v>0</v>
      </c>
      <c r="F63" s="17">
        <v>0</v>
      </c>
      <c r="G63" s="17">
        <v>0</v>
      </c>
      <c r="H63" s="27">
        <f t="shared" si="0"/>
        <v>0</v>
      </c>
      <c r="I63" s="36">
        <f>H63/H65*100</f>
        <v>0</v>
      </c>
    </row>
    <row r="64" spans="1:9" x14ac:dyDescent="0.25">
      <c r="A64" s="10"/>
      <c r="B64" s="11"/>
      <c r="C64" s="11"/>
      <c r="D64" s="11"/>
      <c r="E64" s="16"/>
      <c r="F64" s="16"/>
      <c r="G64" s="16"/>
      <c r="H64" s="29"/>
      <c r="I64" s="34"/>
    </row>
    <row r="65" spans="1:9" x14ac:dyDescent="0.25">
      <c r="A65" s="40" t="s">
        <v>63</v>
      </c>
      <c r="B65" s="41">
        <f>SUM(B8:B64)</f>
        <v>82</v>
      </c>
      <c r="C65" s="42">
        <f>SUM(C8:C64)</f>
        <v>65447368</v>
      </c>
      <c r="D65" s="42">
        <f>SUM(D8:D63)</f>
        <v>62259167</v>
      </c>
      <c r="E65" s="42">
        <f>SUM(E8:E63)</f>
        <v>620000</v>
      </c>
      <c r="F65" s="42">
        <f>SUM(F8:F63)</f>
        <v>1755524047</v>
      </c>
      <c r="G65" s="42">
        <f>SUM(G8:G63)</f>
        <v>650000</v>
      </c>
      <c r="H65" s="43">
        <f>SUM(C65:G65)</f>
        <v>1884500582</v>
      </c>
      <c r="I65" s="44">
        <v>100</v>
      </c>
    </row>
    <row r="66" spans="1:9" ht="15.75" thickBot="1" x14ac:dyDescent="0.3">
      <c r="A66" s="12"/>
      <c r="B66" s="13"/>
      <c r="C66" s="13"/>
      <c r="D66" s="13"/>
      <c r="E66" s="18"/>
      <c r="F66" s="18"/>
      <c r="G66" s="18"/>
      <c r="H66" s="30"/>
      <c r="I66" s="35"/>
    </row>
  </sheetData>
  <mergeCells count="3">
    <mergeCell ref="A3:I3"/>
    <mergeCell ref="A4:I4"/>
    <mergeCell ref="A1:I1"/>
  </mergeCells>
  <pageMargins left="0.7" right="0.7" top="0.75" bottom="0.75" header="0.3" footer="0.3"/>
  <pageSetup orientation="portrait" horizontalDpi="4294967295" verticalDpi="4294967295" r:id="rId1"/>
  <ignoredErrors>
    <ignoredError sqref="H8:H6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t-52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USDOT</cp:lastModifiedBy>
  <dcterms:created xsi:type="dcterms:W3CDTF">2014-07-01T14:43:46Z</dcterms:created>
  <dcterms:modified xsi:type="dcterms:W3CDTF">2015-12-09T14:15:52Z</dcterms:modified>
</cp:coreProperties>
</file>