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-30" windowWidth="19185" windowHeight="5880"/>
  </bookViews>
  <sheets>
    <sheet name="t-50" sheetId="1" r:id="rId1"/>
  </sheets>
  <definedNames>
    <definedName name="_xlnm.Print_Area" localSheetId="0">'t-50'!$A$1:$J$70</definedName>
    <definedName name="Print_Area_MI">'t-50'!$B$1:$I$70</definedName>
  </definedNames>
  <calcPr calcId="145621"/>
</workbook>
</file>

<file path=xl/calcChain.xml><?xml version="1.0" encoding="utf-8"?>
<calcChain xmlns="http://schemas.openxmlformats.org/spreadsheetml/2006/main">
  <c r="E68" i="1" l="1"/>
  <c r="F68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D68" i="1" l="1"/>
  <c r="G68" i="1"/>
  <c r="H68" i="1" l="1"/>
  <c r="I65" i="1" s="1"/>
  <c r="C68" i="1"/>
  <c r="I16" i="1" l="1"/>
  <c r="I42" i="1"/>
  <c r="I10" i="1"/>
  <c r="I19" i="1"/>
  <c r="I26" i="1"/>
  <c r="I58" i="1"/>
  <c r="I35" i="1"/>
  <c r="I18" i="1"/>
  <c r="I34" i="1"/>
  <c r="I50" i="1"/>
  <c r="I11" i="1"/>
  <c r="I27" i="1"/>
  <c r="I51" i="1"/>
  <c r="I14" i="1"/>
  <c r="I22" i="1"/>
  <c r="I30" i="1"/>
  <c r="I38" i="1"/>
  <c r="I46" i="1"/>
  <c r="I54" i="1"/>
  <c r="I62" i="1"/>
  <c r="I15" i="1"/>
  <c r="I23" i="1"/>
  <c r="I31" i="1"/>
  <c r="I43" i="1"/>
  <c r="I59" i="1"/>
  <c r="I12" i="1"/>
  <c r="I20" i="1"/>
  <c r="I24" i="1"/>
  <c r="I28" i="1"/>
  <c r="I32" i="1"/>
  <c r="I36" i="1"/>
  <c r="I40" i="1"/>
  <c r="I44" i="1"/>
  <c r="I48" i="1"/>
  <c r="I52" i="1"/>
  <c r="I56" i="1"/>
  <c r="I60" i="1"/>
  <c r="I64" i="1"/>
  <c r="I13" i="1"/>
  <c r="I17" i="1"/>
  <c r="I21" i="1"/>
  <c r="I25" i="1"/>
  <c r="I29" i="1"/>
  <c r="I33" i="1"/>
  <c r="I39" i="1"/>
  <c r="I47" i="1"/>
  <c r="I55" i="1"/>
  <c r="I63" i="1"/>
  <c r="I37" i="1"/>
  <c r="I41" i="1"/>
  <c r="I45" i="1"/>
  <c r="I49" i="1"/>
  <c r="I53" i="1"/>
  <c r="I57" i="1"/>
  <c r="I61" i="1"/>
  <c r="I68" i="1" l="1"/>
</calcChain>
</file>

<file path=xl/sharedStrings.xml><?xml version="1.0" encoding="utf-8"?>
<sst xmlns="http://schemas.openxmlformats.org/spreadsheetml/2006/main" count="76" uniqueCount="76">
  <si>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</si>
  <si>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</si>
  <si>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</si>
  <si>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</si>
  <si>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</si>
  <si>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</si>
  <si>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</si>
  <si>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</si>
  <si>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</si>
  <si>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</si>
  <si>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</si>
  <si>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</si>
  <si>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</si>
  <si>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</si>
  <si>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</si>
  <si>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</si>
  <si>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</si>
  <si>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</si>
  <si>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</si>
  <si>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</si>
  <si>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</si>
  <si>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</si>
  <si>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</si>
  <si>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</si>
  <si>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</si>
  <si>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</si>
  <si>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</si>
  <si>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</si>
  <si>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</si>
  <si>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</si>
  <si>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</si>
  <si>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</si>
  <si>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</si>
  <si>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</si>
  <si>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</si>
  <si>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</si>
  <si>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</si>
  <si>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</si>
  <si>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</si>
  <si>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</si>
  <si>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</si>
  <si>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</si>
  <si>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</si>
  <si>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</si>
  <si>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</si>
  <si>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</si>
  <si>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</si>
  <si>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</si>
  <si>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</si>
  <si>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</si>
  <si>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</si>
  <si>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</si>
  <si>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</si>
  <si>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</si>
  <si>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%</t>
  </si>
  <si>
    <t>of</t>
  </si>
  <si>
    <t>Total</t>
  </si>
  <si>
    <t>PROGRAM</t>
  </si>
  <si>
    <t>Lousiana</t>
  </si>
  <si>
    <t>Massachussets</t>
  </si>
  <si>
    <t>American Samoa</t>
  </si>
  <si>
    <t>Guam</t>
  </si>
  <si>
    <t>Northern Mariana Islands</t>
  </si>
  <si>
    <t>Puerto Rico</t>
  </si>
  <si>
    <t>South Dakota</t>
  </si>
  <si>
    <t>Virgin Islands</t>
  </si>
  <si>
    <t xml:space="preserve">FIXED </t>
  </si>
  <si>
    <t>GUIDEWAY</t>
  </si>
  <si>
    <t>BUS</t>
  </si>
  <si>
    <t>OTHER</t>
  </si>
  <si>
    <t>NEW</t>
  </si>
  <si>
    <t>STARTS</t>
  </si>
  <si>
    <t>PLANNING</t>
  </si>
  <si>
    <t>Note:  Other includes Management Training and Research</t>
  </si>
  <si>
    <t>FY 2014 OBLIGATIONS FOR TRANSPORTATION
INVESTMENT GENERATING ECONOMIC RECOVERY (TIGER) PROGRAM</t>
  </si>
  <si>
    <t>TABLE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</si>
</sst>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5" fontId="0" fillId="0" borderId="1" xfId="0" applyNumberFormat="1" applyBorder="1" applyProtection="1"/>
    <xf numFmtId="37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0" fillId="0" borderId="8" xfId="0" applyBorder="1"/>
    <xf numFmtId="164" fontId="0" fillId="0" borderId="2" xfId="0" applyNumberFormat="1" applyBorder="1" applyProtection="1"/>
    <xf numFmtId="164" fontId="0" fillId="0" borderId="9" xfId="0" applyNumberFormat="1" applyBorder="1" applyProtection="1"/>
    <xf numFmtId="37" fontId="0" fillId="0" borderId="10" xfId="0" applyNumberFormat="1" applyBorder="1" applyProtection="1"/>
    <xf numFmtId="5" fontId="2" fillId="0" borderId="2" xfId="0" applyNumberFormat="1" applyFont="1" applyBorder="1" applyProtection="1"/>
    <xf numFmtId="37" fontId="0" fillId="0" borderId="7" xfId="0" applyNumberFormat="1" applyBorder="1" applyProtection="1"/>
    <xf numFmtId="0" fontId="0" fillId="0" borderId="11" xfId="0" applyBorder="1"/>
    <xf numFmtId="0" fontId="3" fillId="0" borderId="1" xfId="0" applyFont="1" applyBorder="1"/>
    <xf numFmtId="164" fontId="2" fillId="0" borderId="2" xfId="0" applyNumberFormat="1" applyFont="1" applyBorder="1" applyAlignment="1" applyProtection="1">
      <alignment horizontal="right"/>
    </xf>
    <xf numFmtId="0" fontId="4" fillId="0" borderId="15" xfId="0" applyFont="1" applyBorder="1"/>
    <xf numFmtId="37" fontId="0" fillId="0" borderId="15" xfId="0" applyNumberFormat="1" applyBorder="1" applyProtection="1"/>
    <xf numFmtId="164" fontId="0" fillId="0" borderId="16" xfId="0" applyNumberFormat="1" applyBorder="1" applyProtection="1"/>
    <xf numFmtId="5" fontId="2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7" fontId="0" fillId="0" borderId="12" xfId="0" applyNumberFormat="1" applyBorder="1" applyProtection="1"/>
    <xf numFmtId="5" fontId="2" fillId="0" borderId="0" xfId="0" applyNumberFormat="1" applyFont="1" applyBorder="1" applyProtection="1"/>
    <xf numFmtId="37" fontId="0" fillId="0" borderId="13" xfId="0" applyNumberFormat="1" applyBorder="1" applyProtection="1"/>
    <xf numFmtId="0" fontId="4" fillId="0" borderId="17" xfId="0" applyFont="1" applyBorder="1"/>
    <xf numFmtId="0" fontId="0" fillId="0" borderId="17" xfId="0" applyBorder="1"/>
    <xf numFmtId="5" fontId="2" fillId="0" borderId="18" xfId="0" applyNumberFormat="1" applyFont="1" applyBorder="1" applyAlignment="1" applyProtection="1">
      <alignment horizontal="right"/>
    </xf>
    <xf numFmtId="0" fontId="4" fillId="0" borderId="18" xfId="0" applyFont="1" applyBorder="1"/>
    <xf numFmtId="0" fontId="3" fillId="0" borderId="18" xfId="0" applyFont="1" applyBorder="1"/>
    <xf numFmtId="0" fontId="4" fillId="0" borderId="0" xfId="0" applyFont="1"/>
    <xf numFmtId="37" fontId="0" fillId="0" borderId="0" xfId="0" applyNumberFormat="1"/>
    <xf numFmtId="37" fontId="0" fillId="0" borderId="19" xfId="0" applyNumberFormat="1" applyBorder="1" applyProtection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L71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33" sqref="L33"/>
    </sheetView>
  </sheetViews>
  <sheetFormatPr defaultColWidth="11.44140625" defaultRowHeight="15" x14ac:dyDescent="0.2"/>
  <cols>
    <col min="1" max="1" width="3.33203125" customWidth="1"/>
    <col min="2" max="2" width="27.33203125" customWidth="1"/>
    <col min="3" max="3" width="11.5546875" customWidth="1"/>
    <col min="4" max="7" width="13.77734375" customWidth="1"/>
    <col min="8" max="8" width="15.77734375" customWidth="1"/>
    <col min="9" max="9" width="11.44140625" customWidth="1"/>
    <col min="10" max="10" width="3.33203125" customWidth="1"/>
  </cols>
  <sheetData>
    <row r="1" spans="2:9" ht="18" x14ac:dyDescent="0.25">
      <c r="B1" s="43" t="s">
        <v>75</v>
      </c>
      <c r="C1" s="43"/>
      <c r="D1" s="43"/>
      <c r="E1" s="43"/>
      <c r="F1" s="43"/>
      <c r="G1" s="43"/>
      <c r="H1" s="43"/>
      <c r="I1" s="43"/>
    </row>
    <row r="2" spans="2:9" ht="35.25" customHeight="1" x14ac:dyDescent="0.25">
      <c r="B2" s="44" t="s">
        <v>74</v>
      </c>
      <c r="C2" s="43"/>
      <c r="D2" s="43"/>
      <c r="E2" s="43"/>
      <c r="F2" s="43"/>
      <c r="G2" s="43"/>
      <c r="H2" s="43"/>
      <c r="I2" s="43"/>
    </row>
    <row r="3" spans="2:9" ht="18.75" thickBot="1" x14ac:dyDescent="0.3">
      <c r="B3" s="1"/>
      <c r="C3" s="1"/>
      <c r="D3" s="1"/>
      <c r="E3" s="1"/>
      <c r="F3" s="1"/>
      <c r="G3" s="1"/>
      <c r="H3" s="1"/>
      <c r="I3" s="1"/>
    </row>
    <row r="4" spans="2:9" x14ac:dyDescent="0.2">
      <c r="B4" s="12"/>
      <c r="C4" s="45" t="s">
        <v>57</v>
      </c>
      <c r="D4" s="46"/>
      <c r="E4" s="46"/>
      <c r="F4" s="46"/>
      <c r="G4" s="47"/>
      <c r="H4" s="12"/>
      <c r="I4" s="13"/>
    </row>
    <row r="5" spans="2:9" ht="15.75" x14ac:dyDescent="0.25">
      <c r="B5" s="4" t="s">
        <v>0</v>
      </c>
      <c r="C5" s="48"/>
      <c r="D5" s="49"/>
      <c r="E5" s="49"/>
      <c r="F5" s="49"/>
      <c r="G5" s="50"/>
      <c r="H5" s="9" t="s">
        <v>1</v>
      </c>
      <c r="I5" s="16" t="s">
        <v>54</v>
      </c>
    </row>
    <row r="6" spans="2:9" ht="16.5" thickBot="1" x14ac:dyDescent="0.3">
      <c r="B6" s="4" t="s">
        <v>2</v>
      </c>
      <c r="C6" s="51"/>
      <c r="D6" s="52"/>
      <c r="E6" s="52"/>
      <c r="F6" s="52"/>
      <c r="G6" s="53"/>
      <c r="H6" s="4" t="s">
        <v>3</v>
      </c>
      <c r="I6" s="16" t="s">
        <v>55</v>
      </c>
    </row>
    <row r="7" spans="2:9" ht="15.75" x14ac:dyDescent="0.25">
      <c r="B7" s="4"/>
      <c r="C7" s="31" t="s">
        <v>68</v>
      </c>
      <c r="D7" s="9" t="s">
        <v>66</v>
      </c>
      <c r="E7" s="9" t="s">
        <v>70</v>
      </c>
      <c r="F7" s="9" t="s">
        <v>72</v>
      </c>
      <c r="G7" s="9" t="s">
        <v>69</v>
      </c>
      <c r="H7" s="4" t="s">
        <v>4</v>
      </c>
      <c r="I7" s="16" t="s">
        <v>56</v>
      </c>
    </row>
    <row r="8" spans="2:9" ht="16.5" thickBot="1" x14ac:dyDescent="0.3">
      <c r="B8" s="14"/>
      <c r="C8" s="14"/>
      <c r="D8" s="30" t="s">
        <v>67</v>
      </c>
      <c r="E8" s="30" t="s">
        <v>71</v>
      </c>
      <c r="F8" s="30"/>
      <c r="G8" s="30"/>
      <c r="H8" s="14"/>
      <c r="I8" s="15"/>
    </row>
    <row r="9" spans="2:9" x14ac:dyDescent="0.2">
      <c r="B9" s="2"/>
      <c r="C9" s="2"/>
      <c r="D9" s="2"/>
      <c r="E9" s="2"/>
      <c r="F9" s="2"/>
      <c r="G9" s="2"/>
      <c r="H9" s="2"/>
      <c r="I9" s="3"/>
    </row>
    <row r="10" spans="2:9" ht="15.75" x14ac:dyDescent="0.25">
      <c r="B10" s="10" t="s">
        <v>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7">
        <f t="shared" ref="H10:H41" si="0">SUM(C10:G10)</f>
        <v>0</v>
      </c>
      <c r="I10" s="18">
        <f>(H10/H$68)*100</f>
        <v>0</v>
      </c>
    </row>
    <row r="11" spans="2:9" ht="15.75" x14ac:dyDescent="0.25">
      <c r="B11" s="10" t="s">
        <v>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0"/>
        <v>0</v>
      </c>
      <c r="I11" s="18">
        <f t="shared" ref="I11:I65" si="1">(H11/H$68)*100</f>
        <v>0</v>
      </c>
    </row>
    <row r="12" spans="2:9" ht="15.75" x14ac:dyDescent="0.25">
      <c r="B12" s="10" t="s">
        <v>60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0"/>
        <v>0</v>
      </c>
      <c r="I12" s="18">
        <f t="shared" si="1"/>
        <v>0</v>
      </c>
    </row>
    <row r="13" spans="2:9" ht="15.75" x14ac:dyDescent="0.25">
      <c r="B13" s="10" t="s">
        <v>8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0"/>
        <v>0</v>
      </c>
      <c r="I13" s="18">
        <f t="shared" si="1"/>
        <v>0</v>
      </c>
    </row>
    <row r="14" spans="2:9" ht="15.75" x14ac:dyDescent="0.25">
      <c r="B14" s="10" t="s">
        <v>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0"/>
        <v>0</v>
      </c>
      <c r="I14" s="18">
        <f t="shared" si="1"/>
        <v>0</v>
      </c>
    </row>
    <row r="15" spans="2:9" ht="15.75" x14ac:dyDescent="0.25">
      <c r="B15" s="26" t="s">
        <v>10</v>
      </c>
      <c r="C15" s="42">
        <v>0</v>
      </c>
      <c r="D15" s="27">
        <v>14000000</v>
      </c>
      <c r="E15" s="27">
        <v>0</v>
      </c>
      <c r="F15" s="27">
        <v>0</v>
      </c>
      <c r="G15" s="27">
        <v>348778</v>
      </c>
      <c r="H15" s="27">
        <f t="shared" si="0"/>
        <v>14348778</v>
      </c>
      <c r="I15" s="28">
        <f t="shared" si="1"/>
        <v>11.428893171632874</v>
      </c>
    </row>
    <row r="16" spans="2:9" ht="15.75" x14ac:dyDescent="0.25">
      <c r="B16" s="10" t="s">
        <v>11</v>
      </c>
      <c r="C16" s="7">
        <v>0</v>
      </c>
      <c r="D16" s="7">
        <v>0</v>
      </c>
      <c r="E16" s="7">
        <v>0</v>
      </c>
      <c r="F16" s="7">
        <v>0</v>
      </c>
      <c r="G16" s="7">
        <v>575000</v>
      </c>
      <c r="H16" s="7">
        <f t="shared" si="0"/>
        <v>575000</v>
      </c>
      <c r="I16" s="18">
        <f>(H16/H$68)*100</f>
        <v>0.45799116647347271</v>
      </c>
    </row>
    <row r="17" spans="2:12" ht="15.75" x14ac:dyDescent="0.25">
      <c r="B17" s="10" t="s">
        <v>12</v>
      </c>
      <c r="C17" s="7">
        <v>0</v>
      </c>
      <c r="D17" s="7">
        <v>10000000</v>
      </c>
      <c r="E17" s="7">
        <v>0</v>
      </c>
      <c r="F17" s="7">
        <v>0</v>
      </c>
      <c r="G17" s="7">
        <v>0</v>
      </c>
      <c r="H17" s="7">
        <f t="shared" si="0"/>
        <v>10000000</v>
      </c>
      <c r="I17" s="18">
        <f t="shared" si="1"/>
        <v>7.9650637647560476</v>
      </c>
    </row>
    <row r="18" spans="2:12" ht="15.75" x14ac:dyDescent="0.25">
      <c r="B18" s="10" t="s">
        <v>13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 t="shared" si="0"/>
        <v>0</v>
      </c>
      <c r="I18" s="18">
        <f t="shared" si="1"/>
        <v>0</v>
      </c>
    </row>
    <row r="19" spans="2:12" ht="15.75" x14ac:dyDescent="0.25">
      <c r="B19" s="11" t="s">
        <v>14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  <c r="I19" s="19">
        <f t="shared" si="1"/>
        <v>0</v>
      </c>
    </row>
    <row r="20" spans="2:12" ht="15.75" x14ac:dyDescent="0.25">
      <c r="B20" s="10" t="s">
        <v>15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 t="shared" si="0"/>
        <v>0</v>
      </c>
      <c r="I20" s="18">
        <f t="shared" si="1"/>
        <v>0</v>
      </c>
    </row>
    <row r="21" spans="2:12" ht="15.75" x14ac:dyDescent="0.25">
      <c r="B21" s="10" t="s">
        <v>16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0"/>
        <v>0</v>
      </c>
      <c r="I21" s="18">
        <f t="shared" si="1"/>
        <v>0</v>
      </c>
    </row>
    <row r="22" spans="2:12" ht="15.75" x14ac:dyDescent="0.25">
      <c r="B22" s="10" t="s">
        <v>61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0"/>
        <v>0</v>
      </c>
      <c r="I22" s="18">
        <f t="shared" si="1"/>
        <v>0</v>
      </c>
    </row>
    <row r="23" spans="2:12" ht="15.75" x14ac:dyDescent="0.25">
      <c r="B23" s="10" t="s">
        <v>17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0"/>
        <v>0</v>
      </c>
      <c r="I23" s="18">
        <f t="shared" si="1"/>
        <v>0</v>
      </c>
    </row>
    <row r="24" spans="2:12" ht="15.75" x14ac:dyDescent="0.25">
      <c r="B24" s="10" t="s">
        <v>18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0"/>
        <v>0</v>
      </c>
      <c r="I24" s="18">
        <f t="shared" si="1"/>
        <v>0</v>
      </c>
      <c r="L24" s="41"/>
    </row>
    <row r="25" spans="2:12" ht="15.75" x14ac:dyDescent="0.25">
      <c r="B25" s="26" t="s">
        <v>19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f t="shared" si="0"/>
        <v>0</v>
      </c>
      <c r="I25" s="28">
        <f t="shared" si="1"/>
        <v>0</v>
      </c>
    </row>
    <row r="26" spans="2:12" ht="15.75" x14ac:dyDescent="0.25">
      <c r="B26" s="10" t="s">
        <v>20</v>
      </c>
      <c r="C26" s="7">
        <v>10000000</v>
      </c>
      <c r="D26" s="7">
        <v>0</v>
      </c>
      <c r="E26" s="7">
        <v>0</v>
      </c>
      <c r="F26" s="7">
        <v>0</v>
      </c>
      <c r="G26" s="7">
        <v>0</v>
      </c>
      <c r="H26" s="7">
        <f t="shared" si="0"/>
        <v>10000000</v>
      </c>
      <c r="I26" s="18">
        <f t="shared" si="1"/>
        <v>7.9650637647560476</v>
      </c>
    </row>
    <row r="27" spans="2:12" ht="15.75" x14ac:dyDescent="0.25">
      <c r="B27" s="10" t="s">
        <v>21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f t="shared" si="0"/>
        <v>0</v>
      </c>
      <c r="I27" s="18">
        <f t="shared" si="1"/>
        <v>0</v>
      </c>
    </row>
    <row r="28" spans="2:12" ht="15.75" x14ac:dyDescent="0.25">
      <c r="B28" s="10" t="s">
        <v>22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 t="shared" si="0"/>
        <v>0</v>
      </c>
      <c r="I28" s="18">
        <f t="shared" si="1"/>
        <v>0</v>
      </c>
    </row>
    <row r="29" spans="2:12" ht="15.75" x14ac:dyDescent="0.25">
      <c r="B29" s="11" t="s">
        <v>23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  <c r="I29" s="19">
        <f t="shared" si="1"/>
        <v>0</v>
      </c>
    </row>
    <row r="30" spans="2:12" ht="15.75" x14ac:dyDescent="0.25">
      <c r="B30" s="10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0"/>
        <v>0</v>
      </c>
      <c r="I30" s="18">
        <f t="shared" si="1"/>
        <v>0</v>
      </c>
    </row>
    <row r="31" spans="2:12" ht="15.75" x14ac:dyDescent="0.25">
      <c r="B31" s="10" t="s">
        <v>24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0"/>
        <v>0</v>
      </c>
      <c r="I31" s="18">
        <f t="shared" si="1"/>
        <v>0</v>
      </c>
    </row>
    <row r="32" spans="2:12" ht="15.75" x14ac:dyDescent="0.25">
      <c r="B32" s="10" t="s">
        <v>25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0"/>
        <v>0</v>
      </c>
      <c r="I32" s="18">
        <f t="shared" si="1"/>
        <v>0</v>
      </c>
    </row>
    <row r="33" spans="2:9" ht="15.75" x14ac:dyDescent="0.25">
      <c r="B33" s="10" t="s">
        <v>59</v>
      </c>
      <c r="C33" s="7">
        <v>0</v>
      </c>
      <c r="D33" s="7">
        <v>0</v>
      </c>
      <c r="E33" s="7">
        <v>0</v>
      </c>
      <c r="F33" s="7">
        <v>0</v>
      </c>
      <c r="G33" s="7">
        <v>171684</v>
      </c>
      <c r="H33" s="7">
        <f t="shared" si="0"/>
        <v>171684</v>
      </c>
      <c r="I33" s="18">
        <f t="shared" si="1"/>
        <v>0.13674740073883773</v>
      </c>
    </row>
    <row r="34" spans="2:9" ht="15.75" x14ac:dyDescent="0.25">
      <c r="B34" s="10" t="s">
        <v>26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0"/>
        <v>0</v>
      </c>
      <c r="I34" s="18">
        <f t="shared" si="1"/>
        <v>0</v>
      </c>
    </row>
    <row r="35" spans="2:9" ht="15.75" x14ac:dyDescent="0.25">
      <c r="B35" s="26" t="s">
        <v>27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0"/>
        <v>0</v>
      </c>
      <c r="I35" s="28">
        <f t="shared" si="1"/>
        <v>0</v>
      </c>
    </row>
    <row r="36" spans="2:9" ht="15.75" x14ac:dyDescent="0.25">
      <c r="B36" s="10" t="s">
        <v>28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0"/>
        <v>0</v>
      </c>
      <c r="I36" s="18">
        <f t="shared" si="1"/>
        <v>0</v>
      </c>
    </row>
    <row r="37" spans="2:9" ht="15.75" x14ac:dyDescent="0.25">
      <c r="B37" s="10" t="s">
        <v>29</v>
      </c>
      <c r="C37" s="7">
        <v>0</v>
      </c>
      <c r="D37" s="7">
        <v>20000000</v>
      </c>
      <c r="E37" s="7">
        <v>0</v>
      </c>
      <c r="F37" s="7">
        <v>0</v>
      </c>
      <c r="G37" s="7">
        <v>0</v>
      </c>
      <c r="H37" s="7">
        <f t="shared" si="0"/>
        <v>20000000</v>
      </c>
      <c r="I37" s="18">
        <f t="shared" si="1"/>
        <v>15.930127529512095</v>
      </c>
    </row>
    <row r="38" spans="2:9" ht="15.75" x14ac:dyDescent="0.25">
      <c r="B38" s="10" t="s">
        <v>30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 t="shared" si="0"/>
        <v>0</v>
      </c>
      <c r="I38" s="18">
        <f t="shared" si="1"/>
        <v>0</v>
      </c>
    </row>
    <row r="39" spans="2:9" ht="15.75" x14ac:dyDescent="0.25">
      <c r="B39" s="11" t="s">
        <v>31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f t="shared" si="0"/>
        <v>0</v>
      </c>
      <c r="I39" s="19">
        <f t="shared" si="1"/>
        <v>0</v>
      </c>
    </row>
    <row r="40" spans="2:9" ht="15.75" x14ac:dyDescent="0.25">
      <c r="B40" s="10" t="s">
        <v>32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si="0"/>
        <v>0</v>
      </c>
      <c r="I40" s="18">
        <f t="shared" si="1"/>
        <v>0</v>
      </c>
    </row>
    <row r="41" spans="2:9" ht="15.75" x14ac:dyDescent="0.25">
      <c r="B41" s="10" t="s">
        <v>33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0"/>
        <v>0</v>
      </c>
      <c r="I41" s="18">
        <f t="shared" si="1"/>
        <v>0</v>
      </c>
    </row>
    <row r="42" spans="2:9" ht="15.75" x14ac:dyDescent="0.25">
      <c r="B42" s="10" t="s">
        <v>34</v>
      </c>
      <c r="C42" s="7">
        <v>0</v>
      </c>
      <c r="D42" s="7">
        <v>0</v>
      </c>
      <c r="E42" s="7">
        <v>0</v>
      </c>
      <c r="F42" s="7">
        <v>0</v>
      </c>
      <c r="G42" s="7">
        <v>617768</v>
      </c>
      <c r="H42" s="7">
        <f t="shared" ref="H42:H65" si="2">SUM(C42:G42)</f>
        <v>617768</v>
      </c>
      <c r="I42" s="18">
        <f t="shared" si="1"/>
        <v>0.49205615118258139</v>
      </c>
    </row>
    <row r="43" spans="2:9" ht="15.75" x14ac:dyDescent="0.25">
      <c r="B43" s="10" t="s">
        <v>35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f t="shared" si="2"/>
        <v>0</v>
      </c>
      <c r="I43" s="18">
        <f t="shared" si="1"/>
        <v>0</v>
      </c>
    </row>
    <row r="44" spans="2:9" ht="15.75" x14ac:dyDescent="0.25">
      <c r="B44" s="10" t="s">
        <v>36</v>
      </c>
      <c r="C44" s="7">
        <v>0</v>
      </c>
      <c r="D44" s="7">
        <v>0</v>
      </c>
      <c r="E44" s="7">
        <v>0</v>
      </c>
      <c r="F44" s="7">
        <v>0</v>
      </c>
      <c r="G44" s="7">
        <v>195000</v>
      </c>
      <c r="H44" s="7">
        <f t="shared" si="2"/>
        <v>195000</v>
      </c>
      <c r="I44" s="18">
        <f t="shared" si="1"/>
        <v>0.15531874341274293</v>
      </c>
    </row>
    <row r="45" spans="2:9" ht="15.75" x14ac:dyDescent="0.25">
      <c r="B45" s="26" t="s">
        <v>37</v>
      </c>
      <c r="C45" s="27">
        <v>10000000</v>
      </c>
      <c r="D45" s="27">
        <v>0</v>
      </c>
      <c r="E45" s="27">
        <v>0</v>
      </c>
      <c r="F45" s="27">
        <v>0</v>
      </c>
      <c r="G45" s="27">
        <v>0</v>
      </c>
      <c r="H45" s="27">
        <f t="shared" si="2"/>
        <v>10000000</v>
      </c>
      <c r="I45" s="28">
        <f t="shared" si="1"/>
        <v>7.9650637647560476</v>
      </c>
    </row>
    <row r="46" spans="2:9" ht="15.75" x14ac:dyDescent="0.25">
      <c r="B46" s="10" t="s">
        <v>38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2"/>
        <v>0</v>
      </c>
      <c r="I46" s="18">
        <f t="shared" si="1"/>
        <v>0</v>
      </c>
    </row>
    <row r="47" spans="2:9" ht="15.75" x14ac:dyDescent="0.25">
      <c r="B47" s="10" t="s">
        <v>62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2"/>
        <v>0</v>
      </c>
      <c r="I47" s="18">
        <f t="shared" si="1"/>
        <v>0</v>
      </c>
    </row>
    <row r="48" spans="2:9" ht="15.75" x14ac:dyDescent="0.25">
      <c r="B48" s="10" t="s">
        <v>39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si="2"/>
        <v>0</v>
      </c>
      <c r="I48" s="18">
        <f t="shared" si="1"/>
        <v>0</v>
      </c>
    </row>
    <row r="49" spans="2:9" ht="15.75" x14ac:dyDescent="0.25">
      <c r="B49" s="11" t="s">
        <v>40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2"/>
        <v>0</v>
      </c>
      <c r="I49" s="19">
        <f t="shared" si="1"/>
        <v>0</v>
      </c>
    </row>
    <row r="50" spans="2:9" ht="15.75" x14ac:dyDescent="0.25">
      <c r="B50" s="10" t="s">
        <v>41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2"/>
        <v>0</v>
      </c>
      <c r="I50" s="18">
        <f t="shared" si="1"/>
        <v>0</v>
      </c>
    </row>
    <row r="51" spans="2:9" ht="15.75" x14ac:dyDescent="0.25">
      <c r="B51" s="10" t="s">
        <v>42</v>
      </c>
      <c r="C51" s="7">
        <v>0</v>
      </c>
      <c r="D51" s="7">
        <v>10000000</v>
      </c>
      <c r="E51" s="7">
        <v>0</v>
      </c>
      <c r="F51" s="7">
        <v>0</v>
      </c>
      <c r="G51" s="7">
        <v>0</v>
      </c>
      <c r="H51" s="7">
        <f t="shared" si="2"/>
        <v>10000000</v>
      </c>
      <c r="I51" s="18">
        <f t="shared" si="1"/>
        <v>7.9650637647560476</v>
      </c>
    </row>
    <row r="52" spans="2:9" ht="15.75" x14ac:dyDescent="0.25">
      <c r="B52" s="10" t="s">
        <v>63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2"/>
        <v>0</v>
      </c>
      <c r="I52" s="18">
        <f t="shared" si="1"/>
        <v>0</v>
      </c>
    </row>
    <row r="53" spans="2:9" ht="15.75" x14ac:dyDescent="0.25">
      <c r="B53" s="10" t="s">
        <v>43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2"/>
        <v>0</v>
      </c>
      <c r="I53" s="18">
        <f t="shared" si="1"/>
        <v>0</v>
      </c>
    </row>
    <row r="54" spans="2:9" ht="15.75" x14ac:dyDescent="0.25">
      <c r="B54" s="10" t="s">
        <v>44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2"/>
        <v>0</v>
      </c>
      <c r="I54" s="18">
        <f t="shared" si="1"/>
        <v>0</v>
      </c>
    </row>
    <row r="55" spans="2:9" ht="15.75" x14ac:dyDescent="0.25">
      <c r="B55" s="26" t="s">
        <v>64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f t="shared" si="2"/>
        <v>0</v>
      </c>
      <c r="I55" s="28">
        <f t="shared" si="1"/>
        <v>0</v>
      </c>
    </row>
    <row r="56" spans="2:9" ht="15.75" x14ac:dyDescent="0.25">
      <c r="B56" s="10" t="s">
        <v>45</v>
      </c>
      <c r="C56" s="7">
        <v>10000000</v>
      </c>
      <c r="D56" s="7">
        <v>0</v>
      </c>
      <c r="E56" s="7">
        <v>0</v>
      </c>
      <c r="F56" s="7">
        <v>0</v>
      </c>
      <c r="G56" s="7">
        <v>0</v>
      </c>
      <c r="H56" s="7">
        <f t="shared" si="2"/>
        <v>10000000</v>
      </c>
      <c r="I56" s="18">
        <f t="shared" si="1"/>
        <v>7.9650637647560476</v>
      </c>
    </row>
    <row r="57" spans="2:9" ht="15.75" x14ac:dyDescent="0.25">
      <c r="B57" s="10" t="s">
        <v>46</v>
      </c>
      <c r="C57" s="7">
        <v>10302054</v>
      </c>
      <c r="D57" s="7">
        <v>11337989</v>
      </c>
      <c r="E57" s="7">
        <v>0</v>
      </c>
      <c r="F57" s="7">
        <v>0</v>
      </c>
      <c r="G57" s="7">
        <v>0</v>
      </c>
      <c r="H57" s="7">
        <f t="shared" si="2"/>
        <v>21640043</v>
      </c>
      <c r="I57" s="18">
        <f t="shared" si="1"/>
        <v>17.236432236706275</v>
      </c>
    </row>
    <row r="58" spans="2:9" ht="15.75" x14ac:dyDescent="0.25">
      <c r="B58" s="10" t="s">
        <v>47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 t="shared" si="2"/>
        <v>0</v>
      </c>
      <c r="I58" s="18">
        <f t="shared" si="1"/>
        <v>0</v>
      </c>
    </row>
    <row r="59" spans="2:9" ht="15.75" x14ac:dyDescent="0.25">
      <c r="B59" s="11" t="s">
        <v>48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 t="shared" si="2"/>
        <v>0</v>
      </c>
      <c r="I59" s="19">
        <f t="shared" si="1"/>
        <v>0</v>
      </c>
    </row>
    <row r="60" spans="2:9" ht="15.75" x14ac:dyDescent="0.25">
      <c r="B60" s="10" t="s">
        <v>49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 t="shared" si="2"/>
        <v>0</v>
      </c>
      <c r="I60" s="18">
        <f t="shared" si="1"/>
        <v>0</v>
      </c>
    </row>
    <row r="61" spans="2:9" ht="15.75" x14ac:dyDescent="0.25">
      <c r="B61" s="10" t="s">
        <v>65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f t="shared" si="2"/>
        <v>0</v>
      </c>
      <c r="I61" s="18">
        <f t="shared" si="1"/>
        <v>0</v>
      </c>
    </row>
    <row r="62" spans="2:9" ht="15.75" x14ac:dyDescent="0.25">
      <c r="B62" s="10" t="s">
        <v>50</v>
      </c>
      <c r="C62" s="7">
        <v>0</v>
      </c>
      <c r="D62" s="7">
        <v>10000000</v>
      </c>
      <c r="E62" s="7">
        <v>0</v>
      </c>
      <c r="F62" s="7">
        <v>0</v>
      </c>
      <c r="G62" s="7">
        <v>0</v>
      </c>
      <c r="H62" s="7">
        <f t="shared" si="2"/>
        <v>10000000</v>
      </c>
      <c r="I62" s="18">
        <f t="shared" si="1"/>
        <v>7.9650637647560476</v>
      </c>
    </row>
    <row r="63" spans="2:9" ht="15.75" x14ac:dyDescent="0.25">
      <c r="B63" s="10" t="s">
        <v>51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si="2"/>
        <v>0</v>
      </c>
      <c r="I63" s="18">
        <f t="shared" si="1"/>
        <v>0</v>
      </c>
    </row>
    <row r="64" spans="2:9" ht="15.75" x14ac:dyDescent="0.25">
      <c r="B64" s="10" t="s">
        <v>52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2"/>
        <v>0</v>
      </c>
      <c r="I64" s="18">
        <f t="shared" si="1"/>
        <v>0</v>
      </c>
    </row>
    <row r="65" spans="2:9" ht="15.75" x14ac:dyDescent="0.25">
      <c r="B65" s="10" t="s">
        <v>53</v>
      </c>
      <c r="C65" s="7">
        <v>8000000</v>
      </c>
      <c r="D65" s="7">
        <v>0</v>
      </c>
      <c r="E65" s="7">
        <v>0</v>
      </c>
      <c r="F65" s="7">
        <v>0</v>
      </c>
      <c r="G65" s="7">
        <v>0</v>
      </c>
      <c r="H65" s="7">
        <f t="shared" si="2"/>
        <v>8000000</v>
      </c>
      <c r="I65" s="18">
        <f t="shared" si="1"/>
        <v>6.3720510118048388</v>
      </c>
    </row>
    <row r="66" spans="2:9" ht="15.75" thickBot="1" x14ac:dyDescent="0.25">
      <c r="B66" s="2"/>
      <c r="C66" s="8"/>
      <c r="D66" s="7"/>
      <c r="E66" s="7"/>
      <c r="F66" s="7"/>
      <c r="G66" s="7"/>
      <c r="H66" s="7"/>
      <c r="I66" s="6"/>
    </row>
    <row r="67" spans="2:9" ht="16.5" thickTop="1" x14ac:dyDescent="0.25">
      <c r="B67" s="23"/>
      <c r="C67" s="35"/>
      <c r="D67" s="36"/>
      <c r="E67" s="36"/>
      <c r="F67" s="36"/>
      <c r="G67" s="36"/>
      <c r="H67" s="32"/>
      <c r="I67" s="20"/>
    </row>
    <row r="68" spans="2:9" ht="15.75" x14ac:dyDescent="0.25">
      <c r="B68" s="4" t="s">
        <v>5</v>
      </c>
      <c r="C68" s="37">
        <f>SUM(C10:C67)</f>
        <v>48302054</v>
      </c>
      <c r="D68" s="37">
        <f>SUM(D10:D66)</f>
        <v>75337989</v>
      </c>
      <c r="E68" s="37">
        <f t="shared" ref="E68:F68" si="3">SUM(E10:E66)</f>
        <v>0</v>
      </c>
      <c r="F68" s="37">
        <f t="shared" si="3"/>
        <v>0</v>
      </c>
      <c r="G68" s="37">
        <f>SUM(G10:G65)</f>
        <v>1908230</v>
      </c>
      <c r="H68" s="29">
        <f>SUM(H10:H65)</f>
        <v>125548273</v>
      </c>
      <c r="I68" s="25">
        <f>SUM(I10:I65)</f>
        <v>100.00000000000001</v>
      </c>
    </row>
    <row r="69" spans="2:9" ht="15.75" x14ac:dyDescent="0.25">
      <c r="B69" s="24"/>
      <c r="C69" s="38"/>
      <c r="D69" s="39"/>
      <c r="E69" s="39"/>
      <c r="F69" s="39"/>
      <c r="G69" s="39"/>
      <c r="H69" s="33"/>
      <c r="I69" s="21"/>
    </row>
    <row r="70" spans="2:9" ht="15.75" thickBot="1" x14ac:dyDescent="0.25">
      <c r="B70" s="14"/>
      <c r="C70" s="17"/>
      <c r="D70" s="17"/>
      <c r="E70" s="17"/>
      <c r="F70" s="17"/>
      <c r="G70" s="17"/>
      <c r="H70" s="34"/>
      <c r="I70" s="22"/>
    </row>
    <row r="71" spans="2:9" ht="15.75" x14ac:dyDescent="0.25">
      <c r="B71" s="40" t="s">
        <v>73</v>
      </c>
    </row>
  </sheetData>
  <mergeCells count="3">
    <mergeCell ref="B1:I1"/>
    <mergeCell ref="B2:I2"/>
    <mergeCell ref="C4:G6"/>
  </mergeCells>
  <phoneticPr fontId="0" type="noConversion"/>
  <printOptions horizontalCentered="1" verticalCentered="1"/>
  <pageMargins left="0.5" right="0.5" top="0.5" bottom="0.5" header="0.5" footer="0.5"/>
  <pageSetup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t-50</vt:lpstr>
      <vt:lpstr>'t-50'!Print_Area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2008-09-04T14:17:40Z</cp:lastPrinted>
  <dcterms:created xsi:type="dcterms:W3CDTF">1999-02-24T12:51:32Z</dcterms:created>
  <dcterms:modified xsi:type="dcterms:W3CDTF">2015-12-09T14:15:10Z</dcterms:modified>
</cp:coreProperties>
</file>