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0" yWindow="30" windowWidth="19185" windowHeight="5820"/>
  </bookViews>
  <sheets>
    <sheet name="t-47" sheetId="1" r:id="rId1"/>
  </sheets>
  <definedNames>
    <definedName name="_xlnm.Print_Area" localSheetId="0">'t-47'!$A$1:$K$71</definedName>
    <definedName name="Print_Area_MI">'t-47'!$B$1:$J$71</definedName>
  </definedNames>
  <calcPr calcId="145621"/>
</workbook>
</file>

<file path=xl/calcChain.xml><?xml version="1.0" encoding="utf-8"?>
<calcChain xmlns="http://schemas.openxmlformats.org/spreadsheetml/2006/main">
  <c r="G68" i="1" l="1"/>
  <c r="F68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H68" i="1"/>
  <c r="E68" i="1"/>
  <c r="I68" i="1" l="1"/>
  <c r="J65" i="1" s="1"/>
  <c r="D68" i="1"/>
  <c r="C68" i="1"/>
  <c r="J16" i="1" l="1"/>
  <c r="J42" i="1"/>
  <c r="J10" i="1"/>
  <c r="J19" i="1"/>
  <c r="J26" i="1"/>
  <c r="J58" i="1"/>
  <c r="J35" i="1"/>
  <c r="J18" i="1"/>
  <c r="J34" i="1"/>
  <c r="J50" i="1"/>
  <c r="J11" i="1"/>
  <c r="J27" i="1"/>
  <c r="J51" i="1"/>
  <c r="J14" i="1"/>
  <c r="J22" i="1"/>
  <c r="J30" i="1"/>
  <c r="J38" i="1"/>
  <c r="J46" i="1"/>
  <c r="J54" i="1"/>
  <c r="J62" i="1"/>
  <c r="J15" i="1"/>
  <c r="J23" i="1"/>
  <c r="J31" i="1"/>
  <c r="J43" i="1"/>
  <c r="J59" i="1"/>
  <c r="J12" i="1"/>
  <c r="J20" i="1"/>
  <c r="J24" i="1"/>
  <c r="J28" i="1"/>
  <c r="J32" i="1"/>
  <c r="J36" i="1"/>
  <c r="J40" i="1"/>
  <c r="J44" i="1"/>
  <c r="J48" i="1"/>
  <c r="J52" i="1"/>
  <c r="J56" i="1"/>
  <c r="J60" i="1"/>
  <c r="J64" i="1"/>
  <c r="J13" i="1"/>
  <c r="J17" i="1"/>
  <c r="J21" i="1"/>
  <c r="J25" i="1"/>
  <c r="J29" i="1"/>
  <c r="J33" i="1"/>
  <c r="J39" i="1"/>
  <c r="J47" i="1"/>
  <c r="J55" i="1"/>
  <c r="J63" i="1"/>
  <c r="J37" i="1"/>
  <c r="J41" i="1"/>
  <c r="J45" i="1"/>
  <c r="J49" i="1"/>
  <c r="J53" i="1"/>
  <c r="J57" i="1"/>
  <c r="J61" i="1"/>
  <c r="J68" i="1" l="1"/>
</calcChain>
</file>

<file path=xl/sharedStrings.xml><?xml version="1.0" encoding="utf-8"?>
<sst xmlns="http://schemas.openxmlformats.org/spreadsheetml/2006/main" count="78" uniqueCount="78">
  <si>
    <t xml:space="preserve"> </t>
  </si>
  <si>
    <t>TOTAL</t>
  </si>
  <si>
    <t xml:space="preserve">  STATE</t>
  </si>
  <si>
    <t xml:space="preserve">     OBLIGATION</t>
  </si>
  <si>
    <t xml:space="preserve">         AMOUNT</t>
  </si>
  <si>
    <t xml:space="preserve">  TOTAL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</si>
  <si>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</si>
  <si>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</si>
  <si>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</si>
  <si>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</si>
  <si>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</si>
  <si>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</si>
  <si>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</si>
  <si>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</si>
  <si>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</si>
  <si>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</si>
  <si>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</si>
  <si>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</si>
  <si>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</si>
  <si>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</si>
  <si>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</si>
  <si>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</si>
  <si>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</si>
  <si>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</si>
  <si>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Maine</t>
  </si>
  <si>
    <t>Maryland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</si>
  <si>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</si>
  <si>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</si>
  <si>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</si>
  <si>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</si>
  <si>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</si>
  <si>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</si>
  <si>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</si>
  <si>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</si>
  <si>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</si>
  <si>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</si>
  <si>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</si>
  <si>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</si>
  <si>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</si>
  <si>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</si>
  <si>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</si>
  <si>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</si>
  <si>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</si>
  <si>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</si>
  <si>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</si>
  <si>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</si>
  <si>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</si>
  <si>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</si>
  <si>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</si>
  <si>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</si>
  <si>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</si>
  <si>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</si>
  <si>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</si>
  <si>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</si>
  <si>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%</t>
  </si>
  <si>
    <t>of</t>
  </si>
  <si>
    <t>Total</t>
  </si>
  <si>
    <t>BUSES</t>
  </si>
  <si>
    <t>PROGRAM</t>
  </si>
  <si>
    <t>BUS OTHER</t>
  </si>
  <si>
    <t>OPERATING</t>
  </si>
  <si>
    <t>PLANNING</t>
  </si>
  <si>
    <t>Note: "Bus Other " includes Support Facilities &amp; Equipment, Other Capital Program Items and State or Program Administration.</t>
  </si>
  <si>
    <t>Lousiana</t>
  </si>
  <si>
    <t>Massachussets</t>
  </si>
  <si>
    <t>American Samoa</t>
  </si>
  <si>
    <t>Guam</t>
  </si>
  <si>
    <t>Northern Mariana Islands</t>
  </si>
  <si>
    <t>Puerto Rico</t>
  </si>
  <si>
    <t>South Dakota</t>
  </si>
  <si>
    <t>Virgin Islands</t>
  </si>
  <si>
    <t>MAINTENANCE</t>
  </si>
  <si>
    <t>FACILITY</t>
  </si>
  <si>
    <t>OTHER</t>
  </si>
  <si>
    <t>"Other" includes Fixed Guideway and New Starts.</t>
  </si>
  <si>
    <t>A negative obligation indicates that a budget amendment shifted the commitment of previously obligated funds elsewhere.</t>
  </si>
  <si>
    <t>FY 2013 OBLIGATIONS FOR NEW FREEDOM PROGRAM</t>
  </si>
  <si>
    <t>TABLE 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</si>
</sst>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#,##0.0_);\(#,##0.0\)"/>
  </numFmts>
  <fonts count="10" x14ac:knownFonts="1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 style="medium">
        <color indexed="8"/>
      </bottom>
      <diagonal/>
    </border>
    <border>
      <left/>
      <right/>
      <top style="thick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2" fillId="0" borderId="1" xfId="0" applyFont="1" applyBorder="1"/>
    <xf numFmtId="5" fontId="0" fillId="0" borderId="1" xfId="0" applyNumberFormat="1" applyBorder="1" applyProtection="1"/>
    <xf numFmtId="37" fontId="0" fillId="0" borderId="2" xfId="0" applyNumberFormat="1" applyBorder="1" applyProtection="1"/>
    <xf numFmtId="37" fontId="0" fillId="0" borderId="1" xfId="0" applyNumberFormat="1" applyBorder="1" applyProtection="1"/>
    <xf numFmtId="37" fontId="0" fillId="0" borderId="3" xfId="0" applyNumberFormat="1" applyBorder="1" applyProtection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2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0" fillId="0" borderId="11" xfId="0" applyBorder="1"/>
    <xf numFmtId="164" fontId="0" fillId="0" borderId="2" xfId="0" applyNumberFormat="1" applyBorder="1" applyProtection="1"/>
    <xf numFmtId="164" fontId="0" fillId="0" borderId="12" xfId="0" applyNumberFormat="1" applyBorder="1" applyProtection="1"/>
    <xf numFmtId="37" fontId="0" fillId="0" borderId="13" xfId="0" applyNumberFormat="1" applyBorder="1" applyProtection="1"/>
    <xf numFmtId="5" fontId="2" fillId="0" borderId="2" xfId="0" applyNumberFormat="1" applyFont="1" applyBorder="1" applyProtection="1"/>
    <xf numFmtId="37" fontId="0" fillId="0" borderId="7" xfId="0" applyNumberFormat="1" applyBorder="1" applyProtection="1"/>
    <xf numFmtId="0" fontId="0" fillId="0" borderId="8" xfId="0" applyBorder="1"/>
    <xf numFmtId="0" fontId="3" fillId="0" borderId="9" xfId="0" applyFont="1" applyBorder="1"/>
    <xf numFmtId="0" fontId="0" fillId="0" borderId="14" xfId="0" applyBorder="1"/>
    <xf numFmtId="0" fontId="3" fillId="0" borderId="1" xfId="0" applyFont="1" applyBorder="1"/>
    <xf numFmtId="0" fontId="0" fillId="0" borderId="15" xfId="0" applyBorder="1"/>
    <xf numFmtId="0" fontId="0" fillId="0" borderId="16" xfId="0" applyBorder="1"/>
    <xf numFmtId="0" fontId="3" fillId="0" borderId="0" xfId="0" applyFont="1" applyBorder="1"/>
    <xf numFmtId="0" fontId="0" fillId="0" borderId="17" xfId="0" applyBorder="1"/>
    <xf numFmtId="5" fontId="2" fillId="0" borderId="18" xfId="0" applyNumberFormat="1" applyFont="1" applyBorder="1" applyProtection="1"/>
    <xf numFmtId="37" fontId="0" fillId="0" borderId="19" xfId="0" applyNumberFormat="1" applyBorder="1" applyProtection="1"/>
    <xf numFmtId="37" fontId="0" fillId="0" borderId="20" xfId="0" applyNumberFormat="1" applyBorder="1" applyProtection="1"/>
    <xf numFmtId="5" fontId="2" fillId="0" borderId="9" xfId="0" applyNumberFormat="1" applyFont="1" applyBorder="1" applyAlignment="1" applyProtection="1">
      <alignment horizontal="right"/>
    </xf>
    <xf numFmtId="5" fontId="2" fillId="0" borderId="18" xfId="0" applyNumberFormat="1" applyFont="1" applyBorder="1" applyAlignment="1" applyProtection="1">
      <alignment horizontal="right"/>
    </xf>
    <xf numFmtId="164" fontId="2" fillId="0" borderId="2" xfId="0" applyNumberFormat="1" applyFont="1" applyBorder="1" applyAlignment="1" applyProtection="1">
      <alignment horizontal="right"/>
    </xf>
    <xf numFmtId="0" fontId="4" fillId="0" borderId="22" xfId="0" applyFont="1" applyBorder="1"/>
    <xf numFmtId="3" fontId="6" fillId="0" borderId="22" xfId="0" applyNumberFormat="1" applyFont="1" applyBorder="1"/>
    <xf numFmtId="3" fontId="8" fillId="0" borderId="22" xfId="0" applyNumberFormat="1" applyFont="1" applyBorder="1"/>
    <xf numFmtId="37" fontId="0" fillId="0" borderId="22" xfId="0" applyNumberFormat="1" applyBorder="1" applyProtection="1"/>
    <xf numFmtId="164" fontId="0" fillId="0" borderId="23" xfId="0" applyNumberFormat="1" applyBorder="1" applyProtection="1"/>
    <xf numFmtId="5" fontId="2" fillId="0" borderId="0" xfId="0" applyNumberFormat="1" applyFont="1" applyBorder="1" applyAlignment="1" applyProtection="1">
      <alignment horizontal="right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J73"/>
  <sheetViews>
    <sheetView tabSelected="1" defaultGridColor="0" colorId="22" zoomScale="77" zoomScaleNormal="77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O30" sqref="O30"/>
    </sheetView>
  </sheetViews>
  <sheetFormatPr defaultColWidth="11.44140625" defaultRowHeight="15" x14ac:dyDescent="0.2"/>
  <cols>
    <col min="1" max="1" width="3.33203125" customWidth="1"/>
    <col min="2" max="2" width="27.33203125" customWidth="1"/>
    <col min="3" max="3" width="11.5546875" customWidth="1"/>
    <col min="4" max="4" width="12.109375" customWidth="1"/>
    <col min="5" max="8" width="13.77734375" customWidth="1"/>
    <col min="9" max="9" width="15.77734375" customWidth="1"/>
    <col min="10" max="10" width="11.44140625" customWidth="1"/>
    <col min="11" max="11" width="3.33203125" customWidth="1"/>
  </cols>
  <sheetData>
    <row r="1" spans="2:10" ht="18" x14ac:dyDescent="0.25">
      <c r="B1" s="50" t="s">
        <v>77</v>
      </c>
      <c r="C1" s="50"/>
      <c r="D1" s="50"/>
      <c r="E1" s="50"/>
      <c r="F1" s="50"/>
      <c r="G1" s="50"/>
      <c r="H1" s="50"/>
      <c r="I1" s="50"/>
      <c r="J1" s="50"/>
    </row>
    <row r="2" spans="2:10" ht="18" x14ac:dyDescent="0.25">
      <c r="B2" s="50" t="s">
        <v>76</v>
      </c>
      <c r="C2" s="50"/>
      <c r="D2" s="50"/>
      <c r="E2" s="50"/>
      <c r="F2" s="50"/>
      <c r="G2" s="50"/>
      <c r="H2" s="50"/>
      <c r="I2" s="50"/>
      <c r="J2" s="50"/>
    </row>
    <row r="3" spans="2:10" ht="18.75" thickBot="1" x14ac:dyDescent="0.3">
      <c r="B3" s="1"/>
      <c r="C3" s="1"/>
      <c r="D3" s="1"/>
      <c r="E3" s="1"/>
      <c r="F3" s="1"/>
      <c r="G3" s="1"/>
      <c r="H3" s="1"/>
      <c r="I3" s="1"/>
      <c r="J3" s="1"/>
    </row>
    <row r="4" spans="2:10" x14ac:dyDescent="0.2">
      <c r="B4" s="12"/>
      <c r="C4" s="51" t="s">
        <v>58</v>
      </c>
      <c r="D4" s="52"/>
      <c r="E4" s="52"/>
      <c r="F4" s="52"/>
      <c r="G4" s="52"/>
      <c r="H4" s="53"/>
      <c r="I4" s="12"/>
      <c r="J4" s="13"/>
    </row>
    <row r="5" spans="2:10" ht="15.75" x14ac:dyDescent="0.25">
      <c r="B5" s="4" t="s">
        <v>0</v>
      </c>
      <c r="C5" s="54"/>
      <c r="D5" s="55"/>
      <c r="E5" s="55"/>
      <c r="F5" s="55"/>
      <c r="G5" s="55"/>
      <c r="H5" s="56"/>
      <c r="I5" s="9" t="s">
        <v>1</v>
      </c>
      <c r="J5" s="16" t="s">
        <v>54</v>
      </c>
    </row>
    <row r="6" spans="2:10" ht="16.5" thickBot="1" x14ac:dyDescent="0.3">
      <c r="B6" s="4" t="s">
        <v>2</v>
      </c>
      <c r="C6" s="57"/>
      <c r="D6" s="58"/>
      <c r="E6" s="58"/>
      <c r="F6" s="58"/>
      <c r="G6" s="58"/>
      <c r="H6" s="59"/>
      <c r="I6" s="4" t="s">
        <v>3</v>
      </c>
      <c r="J6" s="16" t="s">
        <v>55</v>
      </c>
    </row>
    <row r="7" spans="2:10" ht="15.75" x14ac:dyDescent="0.25">
      <c r="B7" s="4"/>
      <c r="C7" s="46" t="s">
        <v>57</v>
      </c>
      <c r="D7" s="46" t="s">
        <v>59</v>
      </c>
      <c r="E7" s="47" t="s">
        <v>60</v>
      </c>
      <c r="F7" s="9" t="s">
        <v>61</v>
      </c>
      <c r="G7" s="9" t="s">
        <v>71</v>
      </c>
      <c r="H7" s="9" t="s">
        <v>73</v>
      </c>
      <c r="I7" s="4" t="s">
        <v>4</v>
      </c>
      <c r="J7" s="16" t="s">
        <v>56</v>
      </c>
    </row>
    <row r="8" spans="2:10" ht="16.5" thickBot="1" x14ac:dyDescent="0.3">
      <c r="B8" s="14"/>
      <c r="C8" s="14"/>
      <c r="D8" s="14"/>
      <c r="E8" s="19"/>
      <c r="F8" s="14"/>
      <c r="G8" s="45" t="s">
        <v>72</v>
      </c>
      <c r="H8" s="14"/>
      <c r="I8" s="14"/>
      <c r="J8" s="15"/>
    </row>
    <row r="9" spans="2:10" x14ac:dyDescent="0.2">
      <c r="B9" s="2"/>
      <c r="C9" s="2"/>
      <c r="D9" s="2"/>
      <c r="E9" s="2"/>
      <c r="F9" s="2"/>
      <c r="G9" s="2"/>
      <c r="H9" s="2"/>
      <c r="I9" s="2"/>
      <c r="J9" s="3"/>
    </row>
    <row r="10" spans="2:10" ht="15.75" x14ac:dyDescent="0.25">
      <c r="B10" s="10" t="s">
        <v>6</v>
      </c>
      <c r="C10" s="5">
        <v>299638</v>
      </c>
      <c r="D10" s="5">
        <v>1600</v>
      </c>
      <c r="E10" s="5">
        <v>914664</v>
      </c>
      <c r="F10" s="5">
        <v>0</v>
      </c>
      <c r="G10" s="5">
        <v>68573</v>
      </c>
      <c r="H10" s="5">
        <v>0</v>
      </c>
      <c r="I10" s="7">
        <f t="shared" ref="I10:I41" si="0">SUM(C10:H10)</f>
        <v>1284475</v>
      </c>
      <c r="J10" s="20">
        <f>(I10/I$68)*100</f>
        <v>1.6435221109719282</v>
      </c>
    </row>
    <row r="11" spans="2:10" ht="15.75" x14ac:dyDescent="0.25">
      <c r="B11" s="10" t="s">
        <v>7</v>
      </c>
      <c r="C11" s="7">
        <v>71359</v>
      </c>
      <c r="D11" s="7">
        <v>7928</v>
      </c>
      <c r="E11" s="7">
        <v>0</v>
      </c>
      <c r="F11" s="7">
        <v>0</v>
      </c>
      <c r="G11" s="7">
        <v>0</v>
      </c>
      <c r="H11" s="7">
        <v>0</v>
      </c>
      <c r="I11" s="7">
        <f t="shared" si="0"/>
        <v>79287</v>
      </c>
      <c r="J11" s="20">
        <f t="shared" ref="J11:J65" si="1">(I11/I$68)*100</f>
        <v>0.10144996018811676</v>
      </c>
    </row>
    <row r="12" spans="2:10" ht="15.75" x14ac:dyDescent="0.25">
      <c r="B12" s="10" t="s">
        <v>65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f t="shared" si="0"/>
        <v>0</v>
      </c>
      <c r="J12" s="20">
        <f t="shared" si="1"/>
        <v>0</v>
      </c>
    </row>
    <row r="13" spans="2:10" ht="15.75" x14ac:dyDescent="0.25">
      <c r="B13" s="10" t="s">
        <v>8</v>
      </c>
      <c r="C13" s="7">
        <v>249781</v>
      </c>
      <c r="D13" s="7">
        <v>401853</v>
      </c>
      <c r="E13" s="7">
        <v>1193686</v>
      </c>
      <c r="F13" s="7">
        <v>27989</v>
      </c>
      <c r="G13" s="7">
        <v>8640</v>
      </c>
      <c r="H13" s="7">
        <v>0</v>
      </c>
      <c r="I13" s="7">
        <f t="shared" si="0"/>
        <v>1881949</v>
      </c>
      <c r="J13" s="20">
        <f t="shared" si="1"/>
        <v>2.4080070014764861</v>
      </c>
    </row>
    <row r="14" spans="2:10" ht="15.75" x14ac:dyDescent="0.25">
      <c r="B14" s="10" t="s">
        <v>9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f t="shared" si="0"/>
        <v>0</v>
      </c>
      <c r="J14" s="20">
        <f t="shared" si="1"/>
        <v>0</v>
      </c>
    </row>
    <row r="15" spans="2:10" ht="15.75" x14ac:dyDescent="0.25">
      <c r="B15" s="39" t="s">
        <v>10</v>
      </c>
      <c r="C15" s="40">
        <v>0</v>
      </c>
      <c r="D15" s="41">
        <v>1721236</v>
      </c>
      <c r="E15" s="42">
        <v>2929828</v>
      </c>
      <c r="F15" s="42">
        <v>86615</v>
      </c>
      <c r="G15" s="42">
        <v>200000</v>
      </c>
      <c r="H15" s="42">
        <v>480000</v>
      </c>
      <c r="I15" s="42">
        <f t="shared" si="0"/>
        <v>5417679</v>
      </c>
      <c r="J15" s="43">
        <f t="shared" si="1"/>
        <v>6.9320735916606289</v>
      </c>
    </row>
    <row r="16" spans="2:10" ht="15.75" x14ac:dyDescent="0.25">
      <c r="B16" s="10" t="s">
        <v>11</v>
      </c>
      <c r="C16" s="7">
        <v>179325</v>
      </c>
      <c r="D16" s="7">
        <v>626974</v>
      </c>
      <c r="E16" s="7">
        <v>372019</v>
      </c>
      <c r="F16" s="7">
        <v>-138580</v>
      </c>
      <c r="G16" s="7">
        <v>156914</v>
      </c>
      <c r="H16" s="7">
        <v>0</v>
      </c>
      <c r="I16" s="7">
        <f t="shared" si="0"/>
        <v>1196652</v>
      </c>
      <c r="J16" s="20">
        <f>(I16/I$68)*100</f>
        <v>1.5311500972294363</v>
      </c>
    </row>
    <row r="17" spans="2:10" ht="15.75" x14ac:dyDescent="0.25">
      <c r="B17" s="10" t="s">
        <v>12</v>
      </c>
      <c r="C17" s="7">
        <v>244708</v>
      </c>
      <c r="D17" s="7">
        <v>467643</v>
      </c>
      <c r="E17" s="7">
        <v>627097</v>
      </c>
      <c r="F17" s="7">
        <v>0</v>
      </c>
      <c r="G17" s="7">
        <v>0</v>
      </c>
      <c r="H17" s="7">
        <v>0</v>
      </c>
      <c r="I17" s="7">
        <f t="shared" si="0"/>
        <v>1339448</v>
      </c>
      <c r="J17" s="20">
        <f t="shared" si="1"/>
        <v>1.7138616201149321</v>
      </c>
    </row>
    <row r="18" spans="2:10" ht="15.75" x14ac:dyDescent="0.25">
      <c r="B18" s="10" t="s">
        <v>13</v>
      </c>
      <c r="C18" s="7">
        <v>0</v>
      </c>
      <c r="D18" s="7">
        <v>0</v>
      </c>
      <c r="E18" s="7">
        <v>499931</v>
      </c>
      <c r="F18" s="7">
        <v>0</v>
      </c>
      <c r="G18" s="7">
        <v>0</v>
      </c>
      <c r="H18" s="7">
        <v>0</v>
      </c>
      <c r="I18" s="7">
        <f t="shared" si="0"/>
        <v>499931</v>
      </c>
      <c r="J18" s="20">
        <f t="shared" si="1"/>
        <v>0.63967586170249091</v>
      </c>
    </row>
    <row r="19" spans="2:10" ht="15.75" x14ac:dyDescent="0.25">
      <c r="B19" s="11" t="s">
        <v>14</v>
      </c>
      <c r="C19" s="8">
        <v>253040</v>
      </c>
      <c r="D19" s="8">
        <v>1003501</v>
      </c>
      <c r="E19" s="8">
        <v>211580</v>
      </c>
      <c r="F19" s="8">
        <v>0</v>
      </c>
      <c r="G19" s="8">
        <v>0</v>
      </c>
      <c r="H19" s="8">
        <v>80000</v>
      </c>
      <c r="I19" s="8">
        <f t="shared" si="0"/>
        <v>1548121</v>
      </c>
      <c r="J19" s="21">
        <f t="shared" si="1"/>
        <v>1.9808646287082059</v>
      </c>
    </row>
    <row r="20" spans="2:10" ht="15.75" x14ac:dyDescent="0.25">
      <c r="B20" s="10" t="s">
        <v>15</v>
      </c>
      <c r="C20" s="7">
        <v>1061230</v>
      </c>
      <c r="D20" s="7">
        <v>1157134</v>
      </c>
      <c r="E20" s="7">
        <v>5043328</v>
      </c>
      <c r="F20" s="7">
        <v>0</v>
      </c>
      <c r="G20" s="7">
        <v>245146</v>
      </c>
      <c r="H20" s="7">
        <v>1612788</v>
      </c>
      <c r="I20" s="7">
        <f t="shared" si="0"/>
        <v>9119626</v>
      </c>
      <c r="J20" s="20">
        <f t="shared" si="1"/>
        <v>11.668819537004989</v>
      </c>
    </row>
    <row r="21" spans="2:10" ht="15.75" x14ac:dyDescent="0.25">
      <c r="B21" s="10" t="s">
        <v>16</v>
      </c>
      <c r="C21" s="7">
        <v>64000</v>
      </c>
      <c r="D21" s="7">
        <v>1208850</v>
      </c>
      <c r="E21" s="7">
        <v>1780393</v>
      </c>
      <c r="F21" s="7">
        <v>0</v>
      </c>
      <c r="G21" s="7">
        <v>1111643</v>
      </c>
      <c r="H21" s="7">
        <v>0</v>
      </c>
      <c r="I21" s="7">
        <f t="shared" si="0"/>
        <v>4164886</v>
      </c>
      <c r="J21" s="20">
        <f t="shared" si="1"/>
        <v>5.3290894962357624</v>
      </c>
    </row>
    <row r="22" spans="2:10" ht="15.75" x14ac:dyDescent="0.25">
      <c r="B22" s="10" t="s">
        <v>66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f t="shared" si="0"/>
        <v>0</v>
      </c>
      <c r="J22" s="20">
        <f t="shared" si="1"/>
        <v>0</v>
      </c>
    </row>
    <row r="23" spans="2:10" ht="15.75" x14ac:dyDescent="0.25">
      <c r="B23" s="10" t="s">
        <v>17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f t="shared" si="0"/>
        <v>0</v>
      </c>
      <c r="J23" s="20">
        <f t="shared" si="1"/>
        <v>0</v>
      </c>
    </row>
    <row r="24" spans="2:10" ht="15.75" x14ac:dyDescent="0.25">
      <c r="B24" s="10" t="s">
        <v>18</v>
      </c>
      <c r="C24" s="7">
        <v>0</v>
      </c>
      <c r="D24" s="7">
        <v>96240</v>
      </c>
      <c r="E24" s="7">
        <v>382723</v>
      </c>
      <c r="F24" s="7">
        <v>0</v>
      </c>
      <c r="G24" s="7">
        <v>64000</v>
      </c>
      <c r="H24" s="7">
        <v>0</v>
      </c>
      <c r="I24" s="7">
        <f t="shared" si="0"/>
        <v>542963</v>
      </c>
      <c r="J24" s="20">
        <f t="shared" si="1"/>
        <v>0.69473652343537329</v>
      </c>
    </row>
    <row r="25" spans="2:10" ht="15.75" x14ac:dyDescent="0.25">
      <c r="B25" s="39" t="s">
        <v>19</v>
      </c>
      <c r="C25" s="42">
        <v>0</v>
      </c>
      <c r="D25" s="42">
        <v>2096133</v>
      </c>
      <c r="E25" s="42">
        <v>1902749</v>
      </c>
      <c r="F25" s="42">
        <v>0</v>
      </c>
      <c r="G25" s="42">
        <v>1771689</v>
      </c>
      <c r="H25" s="42">
        <v>339300</v>
      </c>
      <c r="I25" s="42">
        <f t="shared" si="0"/>
        <v>6109871</v>
      </c>
      <c r="J25" s="43">
        <f t="shared" si="1"/>
        <v>7.8177528435245263</v>
      </c>
    </row>
    <row r="26" spans="2:10" ht="15.75" x14ac:dyDescent="0.25">
      <c r="B26" s="10" t="s">
        <v>20</v>
      </c>
      <c r="C26" s="7">
        <v>0</v>
      </c>
      <c r="D26" s="7">
        <v>71138</v>
      </c>
      <c r="E26" s="7">
        <v>1019348</v>
      </c>
      <c r="F26" s="7">
        <v>0</v>
      </c>
      <c r="G26" s="7">
        <v>917891</v>
      </c>
      <c r="H26" s="7">
        <v>0</v>
      </c>
      <c r="I26" s="7">
        <f t="shared" si="0"/>
        <v>2008377</v>
      </c>
      <c r="J26" s="20">
        <f t="shared" si="1"/>
        <v>2.5697752051752416</v>
      </c>
    </row>
    <row r="27" spans="2:10" ht="15.75" x14ac:dyDescent="0.25">
      <c r="B27" s="10" t="s">
        <v>21</v>
      </c>
      <c r="C27" s="7">
        <v>0</v>
      </c>
      <c r="D27" s="7">
        <v>357991</v>
      </c>
      <c r="E27" s="7">
        <v>112074</v>
      </c>
      <c r="F27" s="7">
        <v>0</v>
      </c>
      <c r="G27" s="7">
        <v>0</v>
      </c>
      <c r="H27" s="7">
        <v>0</v>
      </c>
      <c r="I27" s="7">
        <f t="shared" si="0"/>
        <v>470065</v>
      </c>
      <c r="J27" s="20">
        <f t="shared" si="1"/>
        <v>0.60146146954516011</v>
      </c>
    </row>
    <row r="28" spans="2:10" ht="15.75" x14ac:dyDescent="0.25">
      <c r="B28" s="10" t="s">
        <v>22</v>
      </c>
      <c r="C28" s="7">
        <v>0</v>
      </c>
      <c r="D28" s="7">
        <v>155138</v>
      </c>
      <c r="E28" s="7">
        <v>132290</v>
      </c>
      <c r="F28" s="7">
        <v>0</v>
      </c>
      <c r="G28" s="7">
        <v>0</v>
      </c>
      <c r="H28" s="7">
        <v>0</v>
      </c>
      <c r="I28" s="7">
        <f t="shared" si="0"/>
        <v>287428</v>
      </c>
      <c r="J28" s="20">
        <f t="shared" si="1"/>
        <v>0.36777225972668942</v>
      </c>
    </row>
    <row r="29" spans="2:10" ht="15.75" x14ac:dyDescent="0.25">
      <c r="B29" s="11" t="s">
        <v>23</v>
      </c>
      <c r="C29" s="8">
        <v>306875</v>
      </c>
      <c r="D29" s="8">
        <v>248282</v>
      </c>
      <c r="E29" s="8">
        <v>32226</v>
      </c>
      <c r="F29" s="8">
        <v>0</v>
      </c>
      <c r="G29" s="8">
        <v>0</v>
      </c>
      <c r="H29" s="8">
        <v>0</v>
      </c>
      <c r="I29" s="8">
        <f t="shared" si="0"/>
        <v>587383</v>
      </c>
      <c r="J29" s="21">
        <f t="shared" si="1"/>
        <v>0.75157317044631011</v>
      </c>
    </row>
    <row r="30" spans="2:10" ht="15.75" x14ac:dyDescent="0.25">
      <c r="B30" s="10" t="s">
        <v>63</v>
      </c>
      <c r="C30" s="7">
        <v>0</v>
      </c>
      <c r="D30" s="7">
        <v>34672</v>
      </c>
      <c r="E30" s="7">
        <v>754131</v>
      </c>
      <c r="F30" s="7">
        <v>0</v>
      </c>
      <c r="G30" s="7">
        <v>0</v>
      </c>
      <c r="H30" s="7">
        <v>0</v>
      </c>
      <c r="I30" s="7">
        <f t="shared" si="0"/>
        <v>788803</v>
      </c>
      <c r="J30" s="20">
        <f t="shared" si="1"/>
        <v>1.0092957602919403</v>
      </c>
    </row>
    <row r="31" spans="2:10" ht="15.75" x14ac:dyDescent="0.25">
      <c r="B31" s="10" t="s">
        <v>24</v>
      </c>
      <c r="C31" s="7">
        <v>0</v>
      </c>
      <c r="D31" s="7">
        <v>586504</v>
      </c>
      <c r="E31" s="7">
        <v>286409</v>
      </c>
      <c r="F31" s="7">
        <v>0</v>
      </c>
      <c r="G31" s="7">
        <v>0</v>
      </c>
      <c r="H31" s="7">
        <v>0</v>
      </c>
      <c r="I31" s="7">
        <f t="shared" si="0"/>
        <v>872913</v>
      </c>
      <c r="J31" s="20">
        <f t="shared" si="1"/>
        <v>1.1169168854628069</v>
      </c>
    </row>
    <row r="32" spans="2:10" ht="15.75" x14ac:dyDescent="0.25">
      <c r="B32" s="10" t="s">
        <v>25</v>
      </c>
      <c r="C32" s="7">
        <v>28800</v>
      </c>
      <c r="D32" s="7">
        <v>1159311</v>
      </c>
      <c r="E32" s="7">
        <v>677796</v>
      </c>
      <c r="F32" s="7">
        <v>0</v>
      </c>
      <c r="G32" s="7">
        <v>0</v>
      </c>
      <c r="H32" s="7">
        <v>0</v>
      </c>
      <c r="I32" s="7">
        <f t="shared" si="0"/>
        <v>1865907</v>
      </c>
      <c r="J32" s="20">
        <f t="shared" si="1"/>
        <v>2.3874808085149946</v>
      </c>
    </row>
    <row r="33" spans="2:10" ht="15.75" x14ac:dyDescent="0.25">
      <c r="B33" s="10" t="s">
        <v>64</v>
      </c>
      <c r="C33" s="7">
        <v>0</v>
      </c>
      <c r="D33" s="7">
        <v>1915032</v>
      </c>
      <c r="E33" s="7">
        <v>940492</v>
      </c>
      <c r="F33" s="7">
        <v>0</v>
      </c>
      <c r="G33" s="7">
        <v>0</v>
      </c>
      <c r="H33" s="7">
        <v>0</v>
      </c>
      <c r="I33" s="7">
        <f t="shared" si="0"/>
        <v>2855524</v>
      </c>
      <c r="J33" s="20">
        <f t="shared" si="1"/>
        <v>3.653723764503789</v>
      </c>
    </row>
    <row r="34" spans="2:10" ht="15.75" x14ac:dyDescent="0.25">
      <c r="B34" s="10" t="s">
        <v>26</v>
      </c>
      <c r="C34" s="7">
        <v>150698</v>
      </c>
      <c r="D34" s="7">
        <v>675781</v>
      </c>
      <c r="E34" s="7">
        <v>1898174</v>
      </c>
      <c r="F34" s="7">
        <v>0</v>
      </c>
      <c r="G34" s="7">
        <v>0</v>
      </c>
      <c r="H34" s="7">
        <v>0</v>
      </c>
      <c r="I34" s="7">
        <f t="shared" si="0"/>
        <v>2724653</v>
      </c>
      <c r="J34" s="20">
        <f t="shared" si="1"/>
        <v>3.4862706165756414</v>
      </c>
    </row>
    <row r="35" spans="2:10" ht="15.75" x14ac:dyDescent="0.25">
      <c r="B35" s="39" t="s">
        <v>27</v>
      </c>
      <c r="C35" s="42">
        <v>43145</v>
      </c>
      <c r="D35" s="42">
        <v>1165771</v>
      </c>
      <c r="E35" s="42">
        <v>554953</v>
      </c>
      <c r="F35" s="42">
        <v>0</v>
      </c>
      <c r="G35" s="42">
        <v>6160</v>
      </c>
      <c r="H35" s="42">
        <v>0</v>
      </c>
      <c r="I35" s="42">
        <f t="shared" si="0"/>
        <v>1770029</v>
      </c>
      <c r="J35" s="43">
        <f t="shared" si="1"/>
        <v>2.2648021943296142</v>
      </c>
    </row>
    <row r="36" spans="2:10" ht="15.75" x14ac:dyDescent="0.25">
      <c r="B36" s="10" t="s">
        <v>28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f t="shared" si="0"/>
        <v>0</v>
      </c>
      <c r="J36" s="20">
        <f t="shared" si="1"/>
        <v>0</v>
      </c>
    </row>
    <row r="37" spans="2:10" ht="15.75" x14ac:dyDescent="0.25">
      <c r="B37" s="10" t="s">
        <v>29</v>
      </c>
      <c r="C37" s="7">
        <v>161984</v>
      </c>
      <c r="D37" s="7">
        <v>580081</v>
      </c>
      <c r="E37" s="7">
        <v>797872</v>
      </c>
      <c r="F37" s="7">
        <v>0</v>
      </c>
      <c r="G37" s="7">
        <v>0</v>
      </c>
      <c r="H37" s="7">
        <v>0</v>
      </c>
      <c r="I37" s="7">
        <f t="shared" si="0"/>
        <v>1539937</v>
      </c>
      <c r="J37" s="20">
        <f t="shared" si="1"/>
        <v>1.9703929691148356</v>
      </c>
    </row>
    <row r="38" spans="2:10" ht="15.75" x14ac:dyDescent="0.25">
      <c r="B38" s="10" t="s">
        <v>30</v>
      </c>
      <c r="C38" s="7">
        <v>0</v>
      </c>
      <c r="D38" s="7">
        <v>10087</v>
      </c>
      <c r="E38" s="7">
        <v>119540</v>
      </c>
      <c r="F38" s="7">
        <v>0</v>
      </c>
      <c r="G38" s="7">
        <v>0</v>
      </c>
      <c r="H38" s="7">
        <v>0</v>
      </c>
      <c r="I38" s="7">
        <f t="shared" si="0"/>
        <v>129627</v>
      </c>
      <c r="J38" s="20">
        <f t="shared" si="1"/>
        <v>0.16586141472504964</v>
      </c>
    </row>
    <row r="39" spans="2:10" ht="15.75" x14ac:dyDescent="0.25">
      <c r="B39" s="11" t="s">
        <v>31</v>
      </c>
      <c r="C39" s="8">
        <v>0</v>
      </c>
      <c r="D39" s="8">
        <v>56342</v>
      </c>
      <c r="E39" s="8">
        <v>12272</v>
      </c>
      <c r="F39" s="8">
        <v>0</v>
      </c>
      <c r="G39" s="8">
        <v>373685</v>
      </c>
      <c r="H39" s="8">
        <v>0</v>
      </c>
      <c r="I39" s="8">
        <f t="shared" si="0"/>
        <v>442299</v>
      </c>
      <c r="J39" s="21">
        <f t="shared" si="1"/>
        <v>0.56593408681428048</v>
      </c>
    </row>
    <row r="40" spans="2:10" ht="15.75" x14ac:dyDescent="0.25">
      <c r="B40" s="10" t="s">
        <v>32</v>
      </c>
      <c r="C40" s="7">
        <v>0</v>
      </c>
      <c r="D40" s="7">
        <v>149350</v>
      </c>
      <c r="E40" s="7">
        <v>494880</v>
      </c>
      <c r="F40" s="7">
        <v>0</v>
      </c>
      <c r="G40" s="7">
        <v>0</v>
      </c>
      <c r="H40" s="7">
        <v>0</v>
      </c>
      <c r="I40" s="7">
        <f t="shared" si="0"/>
        <v>644230</v>
      </c>
      <c r="J40" s="20">
        <f t="shared" si="1"/>
        <v>0.82431051562034707</v>
      </c>
    </row>
    <row r="41" spans="2:10" ht="15.75" x14ac:dyDescent="0.25">
      <c r="B41" s="10" t="s">
        <v>33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f t="shared" si="0"/>
        <v>0</v>
      </c>
      <c r="J41" s="20">
        <f t="shared" si="1"/>
        <v>0</v>
      </c>
    </row>
    <row r="42" spans="2:10" ht="15.75" x14ac:dyDescent="0.25">
      <c r="B42" s="10" t="s">
        <v>34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f t="shared" ref="I42:I65" si="2">SUM(C42:H42)</f>
        <v>0</v>
      </c>
      <c r="J42" s="20">
        <f t="shared" si="1"/>
        <v>0</v>
      </c>
    </row>
    <row r="43" spans="2:10" ht="15.75" x14ac:dyDescent="0.25">
      <c r="B43" s="10" t="s">
        <v>35</v>
      </c>
      <c r="C43" s="7">
        <v>0</v>
      </c>
      <c r="D43" s="7">
        <v>0</v>
      </c>
      <c r="E43" s="7">
        <v>76427</v>
      </c>
      <c r="F43" s="7">
        <v>0</v>
      </c>
      <c r="G43" s="7">
        <v>0</v>
      </c>
      <c r="H43" s="7">
        <v>120001</v>
      </c>
      <c r="I43" s="7">
        <f t="shared" si="2"/>
        <v>196428</v>
      </c>
      <c r="J43" s="20">
        <f t="shared" si="1"/>
        <v>0.25133518458046589</v>
      </c>
    </row>
    <row r="44" spans="2:10" ht="15.75" x14ac:dyDescent="0.25">
      <c r="B44" s="10" t="s">
        <v>36</v>
      </c>
      <c r="C44" s="7">
        <v>0</v>
      </c>
      <c r="D44" s="7">
        <v>2314277</v>
      </c>
      <c r="E44" s="7">
        <v>778797</v>
      </c>
      <c r="F44" s="7">
        <v>0</v>
      </c>
      <c r="G44" s="7">
        <v>53911</v>
      </c>
      <c r="H44" s="7">
        <v>0</v>
      </c>
      <c r="I44" s="7">
        <f t="shared" si="2"/>
        <v>3146985</v>
      </c>
      <c r="J44" s="20">
        <f t="shared" si="1"/>
        <v>4.0266563618575635</v>
      </c>
    </row>
    <row r="45" spans="2:10" ht="15.75" x14ac:dyDescent="0.25">
      <c r="B45" s="39" t="s">
        <v>37</v>
      </c>
      <c r="C45" s="42">
        <v>2300</v>
      </c>
      <c r="D45" s="42">
        <v>1335000</v>
      </c>
      <c r="E45" s="42">
        <v>352467</v>
      </c>
      <c r="F45" s="42">
        <v>0</v>
      </c>
      <c r="G45" s="42">
        <v>52000</v>
      </c>
      <c r="H45" s="42">
        <v>0</v>
      </c>
      <c r="I45" s="42">
        <f t="shared" si="2"/>
        <v>1741767</v>
      </c>
      <c r="J45" s="43">
        <f t="shared" si="1"/>
        <v>2.2286401655627728</v>
      </c>
    </row>
    <row r="46" spans="2:10" ht="15.75" x14ac:dyDescent="0.25">
      <c r="B46" s="10" t="s">
        <v>38</v>
      </c>
      <c r="C46" s="7">
        <v>50000</v>
      </c>
      <c r="D46" s="7">
        <v>0</v>
      </c>
      <c r="E46" s="7">
        <v>22750</v>
      </c>
      <c r="F46" s="7">
        <v>0</v>
      </c>
      <c r="G46" s="7">
        <v>0</v>
      </c>
      <c r="H46" s="7">
        <v>0</v>
      </c>
      <c r="I46" s="7">
        <f t="shared" si="2"/>
        <v>72750</v>
      </c>
      <c r="J46" s="20">
        <f t="shared" si="1"/>
        <v>9.3085683702063327E-2</v>
      </c>
    </row>
    <row r="47" spans="2:10" ht="15.75" x14ac:dyDescent="0.25">
      <c r="B47" s="10" t="s">
        <v>67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f t="shared" si="2"/>
        <v>0</v>
      </c>
      <c r="J47" s="20">
        <f t="shared" si="1"/>
        <v>0</v>
      </c>
    </row>
    <row r="48" spans="2:10" ht="15.75" x14ac:dyDescent="0.25">
      <c r="B48" s="10" t="s">
        <v>39</v>
      </c>
      <c r="C48" s="7">
        <v>183371</v>
      </c>
      <c r="D48" s="7">
        <v>1826611</v>
      </c>
      <c r="E48" s="7">
        <v>1568246</v>
      </c>
      <c r="F48" s="7">
        <v>63440</v>
      </c>
      <c r="G48" s="7">
        <v>26976</v>
      </c>
      <c r="H48" s="7">
        <v>0</v>
      </c>
      <c r="I48" s="7">
        <f t="shared" si="2"/>
        <v>3668644</v>
      </c>
      <c r="J48" s="20">
        <f t="shared" si="1"/>
        <v>4.6941338144257374</v>
      </c>
    </row>
    <row r="49" spans="2:10" ht="15.75" x14ac:dyDescent="0.25">
      <c r="B49" s="11" t="s">
        <v>40</v>
      </c>
      <c r="C49" s="8">
        <v>0</v>
      </c>
      <c r="D49" s="8">
        <v>225174</v>
      </c>
      <c r="E49" s="8">
        <v>189946</v>
      </c>
      <c r="F49" s="8">
        <v>0</v>
      </c>
      <c r="G49" s="8">
        <v>44000</v>
      </c>
      <c r="H49" s="8">
        <v>0</v>
      </c>
      <c r="I49" s="8">
        <f t="shared" si="2"/>
        <v>459120</v>
      </c>
      <c r="J49" s="21">
        <f t="shared" si="1"/>
        <v>0.58745703232015545</v>
      </c>
    </row>
    <row r="50" spans="2:10" ht="15.75" x14ac:dyDescent="0.25">
      <c r="B50" s="10" t="s">
        <v>41</v>
      </c>
      <c r="C50" s="7">
        <v>189695</v>
      </c>
      <c r="D50" s="7">
        <v>360868</v>
      </c>
      <c r="E50" s="7">
        <v>439652</v>
      </c>
      <c r="F50" s="7">
        <v>0</v>
      </c>
      <c r="G50" s="7">
        <v>0</v>
      </c>
      <c r="H50" s="7">
        <v>0</v>
      </c>
      <c r="I50" s="7">
        <f t="shared" si="2"/>
        <v>990215</v>
      </c>
      <c r="J50" s="20">
        <f t="shared" si="1"/>
        <v>1.267008113911184</v>
      </c>
    </row>
    <row r="51" spans="2:10" ht="15.75" x14ac:dyDescent="0.25">
      <c r="B51" s="10" t="s">
        <v>42</v>
      </c>
      <c r="C51" s="7">
        <v>1912268</v>
      </c>
      <c r="D51" s="7">
        <v>266379</v>
      </c>
      <c r="E51" s="7">
        <v>206915</v>
      </c>
      <c r="F51" s="7">
        <v>0</v>
      </c>
      <c r="G51" s="7">
        <v>127317</v>
      </c>
      <c r="H51" s="7">
        <v>1217336</v>
      </c>
      <c r="I51" s="7">
        <f t="shared" si="2"/>
        <v>3730215</v>
      </c>
      <c r="J51" s="20">
        <f t="shared" si="1"/>
        <v>4.7729156512809912</v>
      </c>
    </row>
    <row r="52" spans="2:10" ht="15.75" x14ac:dyDescent="0.25">
      <c r="B52" s="10" t="s">
        <v>68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f t="shared" si="2"/>
        <v>0</v>
      </c>
      <c r="J52" s="20">
        <f t="shared" si="1"/>
        <v>0</v>
      </c>
    </row>
    <row r="53" spans="2:10" ht="15.75" x14ac:dyDescent="0.25">
      <c r="B53" s="10" t="s">
        <v>43</v>
      </c>
      <c r="C53" s="7">
        <v>200000</v>
      </c>
      <c r="D53" s="7">
        <v>480218</v>
      </c>
      <c r="E53" s="7">
        <v>0</v>
      </c>
      <c r="F53" s="7">
        <v>0</v>
      </c>
      <c r="G53" s="7">
        <v>0</v>
      </c>
      <c r="H53" s="7">
        <v>0</v>
      </c>
      <c r="I53" s="7">
        <f t="shared" si="2"/>
        <v>680218</v>
      </c>
      <c r="J53" s="20">
        <f t="shared" si="1"/>
        <v>0.8703581800199327</v>
      </c>
    </row>
    <row r="54" spans="2:10" ht="15.75" x14ac:dyDescent="0.25">
      <c r="B54" s="10" t="s">
        <v>44</v>
      </c>
      <c r="C54" s="7">
        <v>403401</v>
      </c>
      <c r="D54" s="7">
        <v>425318</v>
      </c>
      <c r="E54" s="7">
        <v>414206</v>
      </c>
      <c r="F54" s="7">
        <v>0</v>
      </c>
      <c r="G54" s="7">
        <v>15000</v>
      </c>
      <c r="H54" s="7">
        <v>0</v>
      </c>
      <c r="I54" s="7">
        <f t="shared" si="2"/>
        <v>1257925</v>
      </c>
      <c r="J54" s="20">
        <f t="shared" si="1"/>
        <v>1.6095506346517938</v>
      </c>
    </row>
    <row r="55" spans="2:10" ht="15.75" x14ac:dyDescent="0.25">
      <c r="B55" s="39" t="s">
        <v>69</v>
      </c>
      <c r="C55" s="42">
        <v>0</v>
      </c>
      <c r="D55" s="42">
        <v>0</v>
      </c>
      <c r="E55" s="42">
        <v>0</v>
      </c>
      <c r="F55" s="42">
        <v>0</v>
      </c>
      <c r="G55" s="42">
        <v>0</v>
      </c>
      <c r="H55" s="42">
        <v>0</v>
      </c>
      <c r="I55" s="42">
        <f t="shared" si="2"/>
        <v>0</v>
      </c>
      <c r="J55" s="43">
        <f t="shared" si="1"/>
        <v>0</v>
      </c>
    </row>
    <row r="56" spans="2:10" ht="15.75" x14ac:dyDescent="0.25">
      <c r="B56" s="10" t="s">
        <v>45</v>
      </c>
      <c r="C56" s="7">
        <v>480956</v>
      </c>
      <c r="D56" s="7">
        <v>729992</v>
      </c>
      <c r="E56" s="7">
        <v>377057</v>
      </c>
      <c r="F56" s="7">
        <v>0</v>
      </c>
      <c r="G56" s="7">
        <v>0</v>
      </c>
      <c r="H56" s="7">
        <v>0</v>
      </c>
      <c r="I56" s="7">
        <f t="shared" si="2"/>
        <v>1588005</v>
      </c>
      <c r="J56" s="20">
        <f t="shared" si="1"/>
        <v>2.0318973353580079</v>
      </c>
    </row>
    <row r="57" spans="2:10" ht="15.75" x14ac:dyDescent="0.25">
      <c r="B57" s="10" t="s">
        <v>46</v>
      </c>
      <c r="C57" s="7">
        <v>128051</v>
      </c>
      <c r="D57" s="7">
        <v>3124661</v>
      </c>
      <c r="E57" s="7">
        <v>1599190</v>
      </c>
      <c r="F57" s="7">
        <v>0</v>
      </c>
      <c r="G57" s="7">
        <v>25680</v>
      </c>
      <c r="H57" s="7">
        <v>0</v>
      </c>
      <c r="I57" s="7">
        <f t="shared" si="2"/>
        <v>4877582</v>
      </c>
      <c r="J57" s="20">
        <f t="shared" si="1"/>
        <v>6.2410041963282117</v>
      </c>
    </row>
    <row r="58" spans="2:10" ht="15.75" x14ac:dyDescent="0.25">
      <c r="B58" s="10" t="s">
        <v>47</v>
      </c>
      <c r="C58" s="7">
        <v>0</v>
      </c>
      <c r="D58" s="7">
        <v>351749</v>
      </c>
      <c r="E58" s="7">
        <v>236815</v>
      </c>
      <c r="F58" s="7">
        <v>0</v>
      </c>
      <c r="G58" s="7">
        <v>0</v>
      </c>
      <c r="H58" s="7">
        <v>0</v>
      </c>
      <c r="I58" s="7">
        <f t="shared" si="2"/>
        <v>588564</v>
      </c>
      <c r="J58" s="20">
        <f t="shared" si="1"/>
        <v>0.75308429336661442</v>
      </c>
    </row>
    <row r="59" spans="2:10" ht="15.75" x14ac:dyDescent="0.25">
      <c r="B59" s="11" t="s">
        <v>48</v>
      </c>
      <c r="C59" s="8">
        <v>0</v>
      </c>
      <c r="D59" s="8">
        <v>18000</v>
      </c>
      <c r="E59" s="8">
        <v>59000</v>
      </c>
      <c r="F59" s="8">
        <v>0</v>
      </c>
      <c r="G59" s="8">
        <v>0</v>
      </c>
      <c r="H59" s="8">
        <v>0</v>
      </c>
      <c r="I59" s="8">
        <f t="shared" si="2"/>
        <v>77000</v>
      </c>
      <c r="J59" s="21">
        <f t="shared" si="1"/>
        <v>9.8523678969881456E-2</v>
      </c>
    </row>
    <row r="60" spans="2:10" ht="15.75" x14ac:dyDescent="0.25">
      <c r="B60" s="10" t="s">
        <v>49</v>
      </c>
      <c r="C60" s="7">
        <v>453362</v>
      </c>
      <c r="D60" s="7">
        <v>542272</v>
      </c>
      <c r="E60" s="7">
        <v>880348</v>
      </c>
      <c r="F60" s="7">
        <v>0</v>
      </c>
      <c r="G60" s="7">
        <v>0</v>
      </c>
      <c r="H60" s="7">
        <v>0</v>
      </c>
      <c r="I60" s="7">
        <f t="shared" si="2"/>
        <v>1875982</v>
      </c>
      <c r="J60" s="20">
        <f t="shared" si="1"/>
        <v>2.4003720561204691</v>
      </c>
    </row>
    <row r="61" spans="2:10" ht="15.75" x14ac:dyDescent="0.25">
      <c r="B61" s="10" t="s">
        <v>70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f t="shared" si="2"/>
        <v>0</v>
      </c>
      <c r="J61" s="20">
        <f t="shared" si="1"/>
        <v>0</v>
      </c>
    </row>
    <row r="62" spans="2:10" ht="15.75" x14ac:dyDescent="0.25">
      <c r="B62" s="10" t="s">
        <v>50</v>
      </c>
      <c r="C62" s="7">
        <v>0</v>
      </c>
      <c r="D62" s="7">
        <v>594486</v>
      </c>
      <c r="E62" s="7">
        <v>1055155</v>
      </c>
      <c r="F62" s="7">
        <v>0</v>
      </c>
      <c r="G62" s="7">
        <v>0</v>
      </c>
      <c r="H62" s="7">
        <v>0</v>
      </c>
      <c r="I62" s="7">
        <f t="shared" si="2"/>
        <v>1649641</v>
      </c>
      <c r="J62" s="20">
        <f t="shared" si="1"/>
        <v>2.1107623415526522</v>
      </c>
    </row>
    <row r="63" spans="2:10" ht="15.75" x14ac:dyDescent="0.25">
      <c r="B63" s="10" t="s">
        <v>51</v>
      </c>
      <c r="C63" s="7">
        <v>0</v>
      </c>
      <c r="D63" s="7">
        <v>47600</v>
      </c>
      <c r="E63" s="7">
        <v>190271</v>
      </c>
      <c r="F63" s="7">
        <v>0</v>
      </c>
      <c r="G63" s="7">
        <v>0</v>
      </c>
      <c r="H63" s="7">
        <v>0</v>
      </c>
      <c r="I63" s="7">
        <f t="shared" si="2"/>
        <v>237871</v>
      </c>
      <c r="J63" s="20">
        <f t="shared" si="1"/>
        <v>0.3043626758473334</v>
      </c>
    </row>
    <row r="64" spans="2:10" ht="15.75" x14ac:dyDescent="0.25">
      <c r="B64" s="10" t="s">
        <v>52</v>
      </c>
      <c r="C64" s="7">
        <v>68720</v>
      </c>
      <c r="D64" s="7">
        <v>680343</v>
      </c>
      <c r="E64" s="7">
        <v>305763</v>
      </c>
      <c r="F64" s="7">
        <v>0</v>
      </c>
      <c r="G64" s="7">
        <v>88000</v>
      </c>
      <c r="H64" s="7">
        <v>0</v>
      </c>
      <c r="I64" s="7">
        <f t="shared" si="2"/>
        <v>1142826</v>
      </c>
      <c r="J64" s="20">
        <f t="shared" si="1"/>
        <v>1.4622782070445939</v>
      </c>
    </row>
    <row r="65" spans="2:10" ht="15.75" x14ac:dyDescent="0.25">
      <c r="B65" s="10" t="s">
        <v>53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f t="shared" si="2"/>
        <v>0</v>
      </c>
      <c r="J65" s="20">
        <f t="shared" si="1"/>
        <v>0</v>
      </c>
    </row>
    <row r="66" spans="2:10" ht="15.75" thickBot="1" x14ac:dyDescent="0.25">
      <c r="B66" s="2"/>
      <c r="C66" s="8"/>
      <c r="D66" s="8"/>
      <c r="E66" s="8"/>
      <c r="F66" s="7"/>
      <c r="G66" s="7"/>
      <c r="H66" s="7"/>
      <c r="I66" s="7"/>
      <c r="J66" s="6"/>
    </row>
    <row r="67" spans="2:10" ht="16.5" thickTop="1" x14ac:dyDescent="0.25">
      <c r="B67" s="27"/>
      <c r="C67" s="17"/>
      <c r="D67" s="17"/>
      <c r="E67" s="25"/>
      <c r="F67" s="30"/>
      <c r="G67" s="25"/>
      <c r="H67" s="30"/>
      <c r="I67" s="34"/>
      <c r="J67" s="22"/>
    </row>
    <row r="68" spans="2:10" ht="15.75" x14ac:dyDescent="0.25">
      <c r="B68" s="4" t="s">
        <v>5</v>
      </c>
      <c r="C68" s="36">
        <f>SUM(C10:C67)</f>
        <v>7186707</v>
      </c>
      <c r="D68" s="36">
        <f>SUM(D10:D67)</f>
        <v>29277520</v>
      </c>
      <c r="E68" s="36">
        <f>SUM(E10:E65)</f>
        <v>32443460</v>
      </c>
      <c r="F68" s="37">
        <f>SUM(F10:F66)</f>
        <v>39464</v>
      </c>
      <c r="G68" s="36">
        <f>SUM(G10:G66)</f>
        <v>5357225</v>
      </c>
      <c r="H68" s="44">
        <f>SUM(H10:H65)</f>
        <v>3849425</v>
      </c>
      <c r="I68" s="37">
        <f>SUM(I10:I65)</f>
        <v>78153801</v>
      </c>
      <c r="J68" s="38">
        <f>SUM(J10:J65)</f>
        <v>100.00000000000001</v>
      </c>
    </row>
    <row r="69" spans="2:10" ht="15.75" x14ac:dyDescent="0.25">
      <c r="B69" s="28"/>
      <c r="C69" s="18"/>
      <c r="D69" s="18"/>
      <c r="E69" s="26"/>
      <c r="F69" s="31"/>
      <c r="G69" s="26"/>
      <c r="H69" s="31"/>
      <c r="I69" s="33"/>
      <c r="J69" s="23"/>
    </row>
    <row r="70" spans="2:10" ht="15.75" thickBot="1" x14ac:dyDescent="0.25">
      <c r="B70" s="14"/>
      <c r="C70" s="29"/>
      <c r="D70" s="29"/>
      <c r="E70" s="29"/>
      <c r="F70" s="32"/>
      <c r="G70" s="29"/>
      <c r="H70" s="32"/>
      <c r="I70" s="35"/>
      <c r="J70" s="24"/>
    </row>
    <row r="71" spans="2:10" x14ac:dyDescent="0.2">
      <c r="B71" t="s">
        <v>62</v>
      </c>
    </row>
    <row r="72" spans="2:10" x14ac:dyDescent="0.2">
      <c r="B72" s="48" t="s">
        <v>74</v>
      </c>
    </row>
    <row r="73" spans="2:10" ht="15.75" x14ac:dyDescent="0.25">
      <c r="B73" s="49" t="s">
        <v>75</v>
      </c>
    </row>
  </sheetData>
  <mergeCells count="3">
    <mergeCell ref="B1:J1"/>
    <mergeCell ref="B2:J2"/>
    <mergeCell ref="C4:H6"/>
  </mergeCells>
  <phoneticPr fontId="0" type="noConversion"/>
  <printOptions horizontalCentered="1" verticalCentered="1"/>
  <pageMargins left="0.5" right="0.5" top="0.5" bottom="0.5" header="0.5" footer="0.5"/>
  <pageSetup scale="6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t-47</vt:lpstr>
      <vt:lpstr>'t-47'!Print_Area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</cp:lastModifiedBy>
  <cp:lastPrinted>2008-09-04T14:17:40Z</cp:lastPrinted>
  <dcterms:created xsi:type="dcterms:W3CDTF">1999-02-24T12:51:32Z</dcterms:created>
  <dcterms:modified xsi:type="dcterms:W3CDTF">2015-10-01T19:12:05Z</dcterms:modified>
</cp:coreProperties>
</file>