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15" windowWidth="19080" windowHeight="5925"/>
  </bookViews>
  <sheets>
    <sheet name="t-42" sheetId="1" r:id="rId1"/>
  </sheets>
  <definedNames>
    <definedName name="_xlnm.Print_Area" localSheetId="0">'t-42'!$A$1:$N$38</definedName>
    <definedName name="Print_Area_MI">'t-42'!$A$1:$S$39</definedName>
  </definedNames>
  <calcPr calcId="145621"/>
</workbook>
</file>

<file path=xl/calcChain.xml><?xml version="1.0" encoding="utf-8"?>
<calcChain xmlns="http://schemas.openxmlformats.org/spreadsheetml/2006/main">
  <c r="M31" i="1" l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34" i="1" l="1"/>
  <c r="J34" i="1"/>
  <c r="I34" i="1"/>
  <c r="H34" i="1"/>
  <c r="G34" i="1"/>
  <c r="F34" i="1"/>
  <c r="E34" i="1"/>
  <c r="D34" i="1"/>
  <c r="C34" i="1"/>
  <c r="B34" i="1"/>
  <c r="L34" i="1" l="1"/>
  <c r="D36" i="1" s="1"/>
  <c r="M34" i="1"/>
  <c r="J36" i="1" l="1"/>
  <c r="H36" i="1"/>
  <c r="B36" i="1"/>
  <c r="F36" i="1"/>
  <c r="L36" i="1" l="1"/>
</calcChain>
</file>

<file path=xl/sharedStrings.xml><?xml version="1.0" encoding="utf-8"?>
<sst xmlns="http://schemas.openxmlformats.org/spreadsheetml/2006/main" count="54" uniqueCount="39">
  <si>
    <t xml:space="preserve"> </t>
  </si>
  <si>
    <t xml:space="preserve">       STATION</t>
  </si>
  <si>
    <t xml:space="preserve">      WAGONS &amp;</t>
  </si>
  <si>
    <t xml:space="preserve">        VEHICLE</t>
  </si>
  <si>
    <t xml:space="preserve">          VANS</t>
  </si>
  <si>
    <t xml:space="preserve">        SEDANS</t>
  </si>
  <si>
    <t xml:space="preserve">          TOTAL</t>
  </si>
  <si>
    <t>#</t>
  </si>
  <si>
    <t>$</t>
  </si>
  <si>
    <t>Pennsylvania</t>
  </si>
  <si>
    <t>Texas</t>
  </si>
  <si>
    <t xml:space="preserve">          35' BUS</t>
  </si>
  <si>
    <t xml:space="preserve">        30'  BUS</t>
  </si>
  <si>
    <t xml:space="preserve">         &lt;30' BUS</t>
  </si>
  <si>
    <t>California</t>
  </si>
  <si>
    <t>Florida</t>
  </si>
  <si>
    <t>Indiana</t>
  </si>
  <si>
    <t>North Carolina</t>
  </si>
  <si>
    <t>Ohio</t>
  </si>
  <si>
    <t>TOTAL</t>
  </si>
  <si>
    <t>% of Vehicles by Type</t>
  </si>
  <si>
    <t>North Dakota</t>
  </si>
  <si>
    <t>Puerto Rico</t>
  </si>
  <si>
    <t>South Carolina</t>
  </si>
  <si>
    <t>Idaho</t>
  </si>
  <si>
    <t>Kansas</t>
  </si>
  <si>
    <t>Michigan</t>
  </si>
  <si>
    <t>Alabama</t>
  </si>
  <si>
    <t>District of Columbia</t>
  </si>
  <si>
    <t>Mississippi</t>
  </si>
  <si>
    <t>Missouri</t>
  </si>
  <si>
    <t>Nevada</t>
  </si>
  <si>
    <t>Wyoming</t>
  </si>
  <si>
    <t>TABLE 42</t>
  </si>
  <si>
    <t xml:space="preserve">        FY 2014</t>
  </si>
  <si>
    <t>FY 2014 JOB ACCESS / REVERSE COMMUTE OBLIGATIONS FOR VEHICLES</t>
  </si>
  <si>
    <t>Kentucky</t>
  </si>
  <si>
    <t>Minnesota</t>
  </si>
  <si>
    <t>Nebraska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</si>
</sst>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164" formatCode="0_)"/>
    <numFmt numFmtId="165" formatCode="#,##0.0_);\(#,##0.0\)"/>
    <numFmt numFmtId="166" formatCode="dd\-mmm\-yy_)"/>
    <numFmt numFmtId="167" formatCode="&quot;$&quot;#,##0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</borders>
  <cellStyleXfs count="1">
    <xf numFmtId="166" fontId="0" fillId="0" borderId="0"/>
  </cellStyleXfs>
  <cellXfs count="85">
    <xf numFmtId="166" fontId="0" fillId="0" borderId="0" xfId="0"/>
    <xf numFmtId="166" fontId="2" fillId="0" borderId="1" xfId="0" applyFont="1" applyBorder="1"/>
    <xf numFmtId="37" fontId="0" fillId="0" borderId="0" xfId="0" applyNumberFormat="1" applyProtection="1"/>
    <xf numFmtId="5" fontId="0" fillId="0" borderId="1" xfId="0" applyNumberFormat="1" applyBorder="1" applyProtection="1"/>
    <xf numFmtId="37" fontId="0" fillId="0" borderId="1" xfId="0" applyNumberFormat="1" applyBorder="1" applyProtection="1"/>
    <xf numFmtId="164" fontId="0" fillId="0" borderId="0" xfId="0" applyNumberFormat="1" applyProtection="1"/>
    <xf numFmtId="164" fontId="0" fillId="0" borderId="0" xfId="0" applyNumberFormat="1" applyBorder="1" applyProtection="1"/>
    <xf numFmtId="164" fontId="2" fillId="0" borderId="0" xfId="0" applyNumberFormat="1" applyFont="1" applyBorder="1" applyProtection="1"/>
    <xf numFmtId="166" fontId="0" fillId="0" borderId="0" xfId="0" applyBorder="1"/>
    <xf numFmtId="167" fontId="5" fillId="0" borderId="1" xfId="0" applyNumberFormat="1" applyFont="1" applyBorder="1" applyProtection="1"/>
    <xf numFmtId="164" fontId="5" fillId="0" borderId="2" xfId="0" applyNumberFormat="1" applyFont="1" applyBorder="1" applyProtection="1"/>
    <xf numFmtId="166" fontId="2" fillId="0" borderId="0" xfId="0" applyFont="1" applyBorder="1"/>
    <xf numFmtId="37" fontId="0" fillId="0" borderId="0" xfId="0" applyNumberFormat="1" applyBorder="1" applyProtection="1"/>
    <xf numFmtId="37" fontId="4" fillId="0" borderId="1" xfId="0" applyNumberFormat="1" applyFont="1" applyBorder="1" applyProtection="1"/>
    <xf numFmtId="166" fontId="2" fillId="0" borderId="0" xfId="0" applyFont="1" applyBorder="1" applyAlignment="1">
      <alignment horizontal="center"/>
    </xf>
    <xf numFmtId="166" fontId="2" fillId="0" borderId="1" xfId="0" applyFont="1" applyBorder="1" applyAlignment="1">
      <alignment horizontal="center"/>
    </xf>
    <xf numFmtId="166" fontId="4" fillId="0" borderId="0" xfId="0" applyFont="1" applyBorder="1"/>
    <xf numFmtId="166" fontId="0" fillId="0" borderId="3" xfId="0" applyBorder="1"/>
    <xf numFmtId="166" fontId="0" fillId="0" borderId="4" xfId="0" applyBorder="1"/>
    <xf numFmtId="37" fontId="0" fillId="0" borderId="2" xfId="0" applyNumberFormat="1" applyBorder="1" applyProtection="1"/>
    <xf numFmtId="37" fontId="4" fillId="0" borderId="2" xfId="0" applyNumberFormat="1" applyFont="1" applyBorder="1" applyProtection="1"/>
    <xf numFmtId="166" fontId="0" fillId="0" borderId="5" xfId="0" applyBorder="1"/>
    <xf numFmtId="167" fontId="5" fillId="0" borderId="0" xfId="0" applyNumberFormat="1" applyFont="1" applyBorder="1" applyProtection="1"/>
    <xf numFmtId="166" fontId="2" fillId="0" borderId="2" xfId="0" applyFont="1" applyBorder="1"/>
    <xf numFmtId="5" fontId="0" fillId="0" borderId="0" xfId="0" applyNumberFormat="1" applyBorder="1" applyProtection="1"/>
    <xf numFmtId="164" fontId="0" fillId="0" borderId="2" xfId="0" applyNumberFormat="1" applyBorder="1" applyProtection="1"/>
    <xf numFmtId="37" fontId="4" fillId="0" borderId="0" xfId="0" applyNumberFormat="1" applyFont="1" applyBorder="1" applyProtection="1"/>
    <xf numFmtId="166" fontId="4" fillId="0" borderId="0" xfId="0" applyFont="1"/>
    <xf numFmtId="166" fontId="2" fillId="0" borderId="2" xfId="0" applyFont="1" applyBorder="1" applyAlignment="1">
      <alignment horizontal="center"/>
    </xf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6" xfId="0" applyNumberFormat="1" applyBorder="1" applyProtection="1"/>
    <xf numFmtId="37" fontId="4" fillId="0" borderId="7" xfId="0" applyNumberFormat="1" applyFont="1" applyBorder="1" applyProtection="1"/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9" xfId="0" applyNumberFormat="1" applyBorder="1" applyProtection="1"/>
    <xf numFmtId="37" fontId="4" fillId="0" borderId="10" xfId="0" applyNumberFormat="1" applyFont="1" applyBorder="1" applyProtection="1"/>
    <xf numFmtId="165" fontId="6" fillId="0" borderId="0" xfId="0" applyNumberFormat="1" applyFont="1" applyBorder="1" applyProtection="1"/>
    <xf numFmtId="5" fontId="6" fillId="0" borderId="1" xfId="0" applyNumberFormat="1" applyFont="1" applyBorder="1" applyProtection="1"/>
    <xf numFmtId="5" fontId="6" fillId="0" borderId="0" xfId="0" applyNumberFormat="1" applyFont="1" applyBorder="1" applyProtection="1"/>
    <xf numFmtId="165" fontId="6" fillId="0" borderId="2" xfId="0" applyNumberFormat="1" applyFont="1" applyBorder="1" applyProtection="1"/>
    <xf numFmtId="166" fontId="0" fillId="0" borderId="17" xfId="0" applyBorder="1"/>
    <xf numFmtId="166" fontId="0" fillId="0" borderId="18" xfId="0" applyBorder="1"/>
    <xf numFmtId="166" fontId="0" fillId="0" borderId="19" xfId="0" applyBorder="1"/>
    <xf numFmtId="166" fontId="0" fillId="0" borderId="20" xfId="0" applyBorder="1"/>
    <xf numFmtId="166" fontId="0" fillId="0" borderId="13" xfId="0" applyBorder="1"/>
    <xf numFmtId="166" fontId="0" fillId="0" borderId="21" xfId="0" applyBorder="1"/>
    <xf numFmtId="166" fontId="0" fillId="0" borderId="22" xfId="0" applyBorder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166" fontId="2" fillId="0" borderId="23" xfId="0" applyFont="1" applyBorder="1"/>
    <xf numFmtId="3" fontId="5" fillId="0" borderId="16" xfId="0" applyNumberFormat="1" applyFont="1" applyBorder="1" applyProtection="1"/>
    <xf numFmtId="5" fontId="2" fillId="0" borderId="16" xfId="0" applyNumberFormat="1" applyFont="1" applyBorder="1" applyProtection="1"/>
    <xf numFmtId="166" fontId="3" fillId="0" borderId="23" xfId="0" applyFont="1" applyBorder="1"/>
    <xf numFmtId="166" fontId="0" fillId="0" borderId="24" xfId="0" applyBorder="1"/>
    <xf numFmtId="164" fontId="0" fillId="0" borderId="18" xfId="0" applyNumberFormat="1" applyBorder="1" applyProtection="1"/>
    <xf numFmtId="164" fontId="0" fillId="0" borderId="25" xfId="0" applyNumberFormat="1" applyBorder="1" applyProtection="1"/>
    <xf numFmtId="164" fontId="0" fillId="0" borderId="26" xfId="0" applyNumberFormat="1" applyBorder="1" applyProtection="1"/>
    <xf numFmtId="166" fontId="0" fillId="0" borderId="25" xfId="0" applyBorder="1"/>
    <xf numFmtId="164" fontId="2" fillId="0" borderId="18" xfId="0" applyNumberFormat="1" applyFont="1" applyBorder="1" applyProtection="1"/>
    <xf numFmtId="164" fontId="2" fillId="0" borderId="19" xfId="0" applyNumberFormat="1" applyFont="1" applyBorder="1" applyProtection="1"/>
    <xf numFmtId="166" fontId="0" fillId="0" borderId="23" xfId="0" applyBorder="1"/>
    <xf numFmtId="166" fontId="2" fillId="0" borderId="16" xfId="0" applyFont="1" applyBorder="1"/>
    <xf numFmtId="166" fontId="0" fillId="0" borderId="27" xfId="0" applyBorder="1"/>
    <xf numFmtId="166" fontId="2" fillId="0" borderId="28" xfId="0" applyFont="1" applyBorder="1" applyAlignment="1">
      <alignment horizontal="center"/>
    </xf>
    <xf numFmtId="166" fontId="4" fillId="0" borderId="23" xfId="0" applyFont="1" applyBorder="1"/>
    <xf numFmtId="166" fontId="0" fillId="0" borderId="29" xfId="0" applyBorder="1"/>
    <xf numFmtId="37" fontId="4" fillId="0" borderId="16" xfId="0" applyNumberFormat="1" applyFont="1" applyBorder="1" applyProtection="1"/>
    <xf numFmtId="166" fontId="4" fillId="0" borderId="30" xfId="0" applyFont="1" applyBorder="1"/>
    <xf numFmtId="37" fontId="4" fillId="0" borderId="31" xfId="0" applyNumberFormat="1" applyFont="1" applyBorder="1" applyProtection="1"/>
    <xf numFmtId="166" fontId="4" fillId="0" borderId="23" xfId="0" applyFont="1" applyFill="1" applyBorder="1"/>
    <xf numFmtId="166" fontId="4" fillId="0" borderId="30" xfId="0" applyFont="1" applyFill="1" applyBorder="1"/>
    <xf numFmtId="166" fontId="4" fillId="0" borderId="32" xfId="0" applyFont="1" applyFill="1" applyBorder="1"/>
    <xf numFmtId="37" fontId="4" fillId="0" borderId="33" xfId="0" applyNumberFormat="1" applyFont="1" applyBorder="1" applyProtection="1"/>
    <xf numFmtId="37" fontId="0" fillId="0" borderId="16" xfId="0" applyNumberFormat="1" applyBorder="1" applyProtection="1"/>
    <xf numFmtId="166" fontId="2" fillId="0" borderId="2" xfId="0" applyFont="1" applyBorder="1" applyAlignment="1">
      <alignment horizontal="center"/>
    </xf>
    <xf numFmtId="166" fontId="0" fillId="0" borderId="1" xfId="0" applyBorder="1"/>
    <xf numFmtId="166" fontId="2" fillId="0" borderId="2" xfId="0" applyFont="1" applyBorder="1" applyAlignment="1"/>
    <xf numFmtId="166" fontId="1" fillId="0" borderId="12" xfId="0" applyFont="1" applyBorder="1" applyAlignment="1">
      <alignment horizontal="center"/>
    </xf>
    <xf numFmtId="166" fontId="1" fillId="0" borderId="13" xfId="0" applyFont="1" applyBorder="1" applyAlignment="1">
      <alignment horizontal="center"/>
    </xf>
    <xf numFmtId="166" fontId="1" fillId="0" borderId="14" xfId="0" applyFont="1" applyBorder="1" applyAlignment="1">
      <alignment horizontal="center"/>
    </xf>
    <xf numFmtId="166" fontId="1" fillId="0" borderId="15" xfId="0" applyFont="1" applyBorder="1" applyAlignment="1">
      <alignment horizontal="center"/>
    </xf>
    <xf numFmtId="166" fontId="1" fillId="0" borderId="0" xfId="0" applyFont="1" applyBorder="1" applyAlignment="1">
      <alignment horizontal="center"/>
    </xf>
    <xf numFmtId="166" fontId="1" fillId="0" borderId="16" xfId="0" applyFont="1" applyBorder="1" applyAlignment="1">
      <alignment horizontal="center"/>
    </xf>
    <xf numFmtId="166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7"/>
  <sheetViews>
    <sheetView tabSelected="1" defaultGridColor="0" colorId="22" zoomScale="75" zoomScaleNormal="75" workbookViewId="0">
      <pane xSplit="1" ySplit="8" topLeftCell="B9" activePane="bottomRight" state="frozen"/>
      <selection pane="topRight" activeCell="C1" sqref="C1"/>
      <selection pane="bottomLeft" activeCell="A10" sqref="A10"/>
      <selection pane="bottomRight" activeCell="P26" sqref="P26"/>
    </sheetView>
  </sheetViews>
  <sheetFormatPr defaultColWidth="11.44140625" defaultRowHeight="15" x14ac:dyDescent="0.2"/>
  <cols>
    <col min="1" max="1" width="24.6640625" customWidth="1"/>
    <col min="2" max="2" width="8.5546875" customWidth="1"/>
    <col min="3" max="3" width="11.88671875" bestFit="1" customWidth="1"/>
    <col min="4" max="4" width="7" customWidth="1"/>
    <col min="5" max="5" width="11.88671875" bestFit="1" customWidth="1"/>
    <col min="6" max="6" width="7.6640625" customWidth="1"/>
    <col min="7" max="7" width="11.77734375" customWidth="1"/>
    <col min="8" max="8" width="7.109375" customWidth="1"/>
    <col min="9" max="9" width="11.44140625" customWidth="1"/>
    <col min="10" max="10" width="7.5546875" customWidth="1"/>
    <col min="11" max="11" width="11.44140625" customWidth="1"/>
    <col min="12" max="12" width="7.6640625" customWidth="1"/>
    <col min="13" max="13" width="13.109375" customWidth="1"/>
    <col min="14" max="14" width="2.77734375" customWidth="1"/>
    <col min="15" max="15" width="15.77734375" customWidth="1"/>
  </cols>
  <sheetData>
    <row r="1" spans="1:16" ht="23.25" customHeight="1" x14ac:dyDescent="0.25">
      <c r="A1" s="78" t="s">
        <v>33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6" ht="18" x14ac:dyDescent="0.25">
      <c r="A2" s="81" t="s">
        <v>35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O2" t="s">
        <v>0</v>
      </c>
      <c r="P2" t="s">
        <v>0</v>
      </c>
    </row>
    <row r="3" spans="1:16" ht="15.75" thickBot="1" x14ac:dyDescent="0.25">
      <c r="A3" s="41"/>
      <c r="B3" s="42"/>
      <c r="C3" s="42"/>
      <c r="D3" s="42"/>
      <c r="E3" s="42"/>
      <c r="F3" s="42"/>
      <c r="G3" s="42"/>
      <c r="H3" s="42"/>
      <c r="I3" s="42"/>
      <c r="J3" s="42" t="s">
        <v>0</v>
      </c>
      <c r="K3" s="42"/>
      <c r="L3" s="42" t="s">
        <v>0</v>
      </c>
      <c r="M3" s="43"/>
    </row>
    <row r="4" spans="1:16" ht="15.75" x14ac:dyDescent="0.25">
      <c r="A4" s="61"/>
      <c r="B4" s="11"/>
      <c r="C4" s="11"/>
      <c r="D4" s="23"/>
      <c r="E4" s="1"/>
      <c r="F4" s="11"/>
      <c r="G4" s="1"/>
      <c r="H4" s="11"/>
      <c r="I4" s="1"/>
      <c r="J4" s="11" t="s">
        <v>1</v>
      </c>
      <c r="K4" s="1"/>
      <c r="L4" s="11" t="s">
        <v>34</v>
      </c>
      <c r="M4" s="62"/>
    </row>
    <row r="5" spans="1:16" ht="15.75" x14ac:dyDescent="0.25">
      <c r="A5" s="61"/>
      <c r="B5" s="75"/>
      <c r="C5" s="84"/>
      <c r="D5" s="75"/>
      <c r="E5" s="84"/>
      <c r="F5" s="75"/>
      <c r="G5" s="84"/>
      <c r="H5" s="75"/>
      <c r="I5" s="84"/>
      <c r="J5" s="11" t="s">
        <v>2</v>
      </c>
      <c r="K5" s="1"/>
      <c r="L5" s="11" t="s">
        <v>3</v>
      </c>
      <c r="M5" s="62"/>
    </row>
    <row r="6" spans="1:16" ht="15.75" x14ac:dyDescent="0.25">
      <c r="A6" s="61"/>
      <c r="B6" s="75" t="s">
        <v>11</v>
      </c>
      <c r="C6" s="76"/>
      <c r="D6" s="75" t="s">
        <v>12</v>
      </c>
      <c r="E6" s="76"/>
      <c r="F6" s="75" t="s">
        <v>13</v>
      </c>
      <c r="G6" s="76"/>
      <c r="H6" s="77" t="s">
        <v>4</v>
      </c>
      <c r="I6" s="76"/>
      <c r="J6" s="11" t="s">
        <v>5</v>
      </c>
      <c r="K6" s="1"/>
      <c r="L6" s="11" t="s">
        <v>6</v>
      </c>
      <c r="M6" s="62"/>
    </row>
    <row r="7" spans="1:16" ht="6" customHeight="1" x14ac:dyDescent="0.25">
      <c r="A7" s="61"/>
      <c r="B7" s="23"/>
      <c r="C7" s="1"/>
      <c r="D7" s="11"/>
      <c r="E7" s="1"/>
      <c r="F7" s="11"/>
      <c r="G7" s="1"/>
      <c r="H7" s="11"/>
      <c r="I7" s="1"/>
      <c r="J7" s="11"/>
      <c r="K7" s="1"/>
      <c r="L7" s="11"/>
      <c r="M7" s="62"/>
    </row>
    <row r="8" spans="1:16" ht="15.75" x14ac:dyDescent="0.25">
      <c r="A8" s="63"/>
      <c r="B8" s="28" t="s">
        <v>7</v>
      </c>
      <c r="C8" s="15" t="s">
        <v>8</v>
      </c>
      <c r="D8" s="14" t="s">
        <v>7</v>
      </c>
      <c r="E8" s="15" t="s">
        <v>8</v>
      </c>
      <c r="F8" s="14" t="s">
        <v>7</v>
      </c>
      <c r="G8" s="15" t="s">
        <v>8</v>
      </c>
      <c r="H8" s="14" t="s">
        <v>7</v>
      </c>
      <c r="I8" s="15" t="s">
        <v>8</v>
      </c>
      <c r="J8" s="14" t="s">
        <v>7</v>
      </c>
      <c r="K8" s="15" t="s">
        <v>8</v>
      </c>
      <c r="L8" s="14" t="s">
        <v>7</v>
      </c>
      <c r="M8" s="64" t="s">
        <v>8</v>
      </c>
    </row>
    <row r="9" spans="1:16" x14ac:dyDescent="0.2">
      <c r="A9" s="65"/>
      <c r="B9" s="21"/>
      <c r="C9" s="21"/>
      <c r="D9" s="17"/>
      <c r="E9" s="18"/>
      <c r="F9" s="17"/>
      <c r="G9" s="18"/>
      <c r="H9" s="17"/>
      <c r="I9" s="18"/>
      <c r="J9" s="17"/>
      <c r="K9" s="18"/>
      <c r="L9" s="17"/>
      <c r="M9" s="66"/>
      <c r="N9" s="8"/>
      <c r="O9" s="8"/>
    </row>
    <row r="10" spans="1:16" s="27" customFormat="1" ht="16.899999999999999" customHeight="1" x14ac:dyDescent="0.2">
      <c r="A10" s="65" t="s">
        <v>27</v>
      </c>
      <c r="B10" s="26">
        <v>0</v>
      </c>
      <c r="C10" s="26">
        <v>0</v>
      </c>
      <c r="D10" s="20">
        <v>0</v>
      </c>
      <c r="E10" s="13">
        <v>0</v>
      </c>
      <c r="F10" s="20">
        <v>0</v>
      </c>
      <c r="G10" s="13">
        <v>0</v>
      </c>
      <c r="H10" s="20">
        <v>2</v>
      </c>
      <c r="I10" s="13">
        <v>66802</v>
      </c>
      <c r="J10" s="20">
        <v>0</v>
      </c>
      <c r="K10" s="13">
        <v>0</v>
      </c>
      <c r="L10" s="20">
        <f>J10+H10+F10+D10+B10</f>
        <v>2</v>
      </c>
      <c r="M10" s="67">
        <f>K10+I10+G10+E10+C10</f>
        <v>66802</v>
      </c>
      <c r="N10" s="26"/>
      <c r="O10" s="16"/>
    </row>
    <row r="11" spans="1:16" ht="16.899999999999999" customHeight="1" x14ac:dyDescent="0.2">
      <c r="A11" s="65" t="s">
        <v>14</v>
      </c>
      <c r="B11" s="12">
        <v>0</v>
      </c>
      <c r="C11" s="12">
        <v>0</v>
      </c>
      <c r="D11" s="19">
        <v>0</v>
      </c>
      <c r="E11" s="4">
        <v>0</v>
      </c>
      <c r="F11" s="19">
        <v>0</v>
      </c>
      <c r="G11" s="4">
        <v>0</v>
      </c>
      <c r="H11" s="19">
        <v>5</v>
      </c>
      <c r="I11" s="4">
        <v>254177</v>
      </c>
      <c r="J11" s="19">
        <v>0</v>
      </c>
      <c r="K11" s="4">
        <v>0</v>
      </c>
      <c r="L11" s="20">
        <f t="shared" ref="L11:L31" si="0">J11+H11+F11+D11+B11</f>
        <v>5</v>
      </c>
      <c r="M11" s="67">
        <f t="shared" ref="M11:M31" si="1">K11+I11+G11+E11+C11</f>
        <v>254177</v>
      </c>
      <c r="N11" s="12"/>
      <c r="O11" s="8"/>
    </row>
    <row r="12" spans="1:16" ht="16.899999999999999" customHeight="1" x14ac:dyDescent="0.2">
      <c r="A12" s="65" t="s">
        <v>28</v>
      </c>
      <c r="B12" s="12">
        <v>0</v>
      </c>
      <c r="C12" s="12">
        <v>0</v>
      </c>
      <c r="D12" s="19">
        <v>0</v>
      </c>
      <c r="E12" s="4">
        <v>0</v>
      </c>
      <c r="F12" s="19">
        <v>0</v>
      </c>
      <c r="G12" s="4">
        <v>0</v>
      </c>
      <c r="H12" s="19">
        <v>0</v>
      </c>
      <c r="I12" s="4">
        <v>0</v>
      </c>
      <c r="J12" s="19">
        <v>205</v>
      </c>
      <c r="K12" s="4">
        <v>615454</v>
      </c>
      <c r="L12" s="20">
        <f t="shared" si="0"/>
        <v>205</v>
      </c>
      <c r="M12" s="67">
        <f t="shared" si="1"/>
        <v>615454</v>
      </c>
      <c r="N12" s="12"/>
      <c r="O12" s="8"/>
    </row>
    <row r="13" spans="1:16" ht="16.899999999999999" customHeight="1" x14ac:dyDescent="0.2">
      <c r="A13" s="65" t="s">
        <v>15</v>
      </c>
      <c r="B13" s="12">
        <v>1</v>
      </c>
      <c r="C13" s="12">
        <v>248340</v>
      </c>
      <c r="D13" s="19">
        <v>1</v>
      </c>
      <c r="E13" s="4">
        <v>94622</v>
      </c>
      <c r="F13" s="19">
        <v>2</v>
      </c>
      <c r="G13" s="4">
        <v>190000</v>
      </c>
      <c r="H13" s="19">
        <v>4</v>
      </c>
      <c r="I13" s="4">
        <v>171505</v>
      </c>
      <c r="J13" s="19">
        <v>0</v>
      </c>
      <c r="K13" s="4">
        <v>0</v>
      </c>
      <c r="L13" s="20">
        <f t="shared" si="0"/>
        <v>8</v>
      </c>
      <c r="M13" s="67">
        <f t="shared" si="1"/>
        <v>704467</v>
      </c>
      <c r="N13" s="12"/>
      <c r="O13" s="8"/>
    </row>
    <row r="14" spans="1:16" ht="16.899999999999999" customHeight="1" x14ac:dyDescent="0.2">
      <c r="A14" s="68" t="s">
        <v>24</v>
      </c>
      <c r="B14" s="35">
        <v>0</v>
      </c>
      <c r="C14" s="35">
        <v>0</v>
      </c>
      <c r="D14" s="33">
        <v>0</v>
      </c>
      <c r="E14" s="34">
        <v>0</v>
      </c>
      <c r="F14" s="33">
        <v>0</v>
      </c>
      <c r="G14" s="34">
        <v>13423</v>
      </c>
      <c r="H14" s="33">
        <v>0</v>
      </c>
      <c r="I14" s="34">
        <v>0</v>
      </c>
      <c r="J14" s="33">
        <v>0</v>
      </c>
      <c r="K14" s="34">
        <v>0</v>
      </c>
      <c r="L14" s="36">
        <f t="shared" si="0"/>
        <v>0</v>
      </c>
      <c r="M14" s="69">
        <f t="shared" si="1"/>
        <v>13423</v>
      </c>
      <c r="N14" s="12"/>
      <c r="O14" s="8"/>
    </row>
    <row r="15" spans="1:16" ht="16.899999999999999" customHeight="1" x14ac:dyDescent="0.2">
      <c r="A15" s="70" t="s">
        <v>16</v>
      </c>
      <c r="B15" s="12">
        <v>0</v>
      </c>
      <c r="C15" s="12">
        <v>0</v>
      </c>
      <c r="D15" s="19">
        <v>0</v>
      </c>
      <c r="E15" s="4">
        <v>0</v>
      </c>
      <c r="F15" s="19">
        <v>1</v>
      </c>
      <c r="G15" s="4">
        <v>44267</v>
      </c>
      <c r="H15" s="19">
        <v>0</v>
      </c>
      <c r="I15" s="4">
        <v>0</v>
      </c>
      <c r="J15" s="19">
        <v>0</v>
      </c>
      <c r="K15" s="4">
        <v>0</v>
      </c>
      <c r="L15" s="20">
        <f t="shared" si="0"/>
        <v>1</v>
      </c>
      <c r="M15" s="67">
        <f t="shared" si="1"/>
        <v>44267</v>
      </c>
      <c r="N15" s="12"/>
      <c r="O15" s="8"/>
    </row>
    <row r="16" spans="1:16" ht="16.899999999999999" customHeight="1" x14ac:dyDescent="0.2">
      <c r="A16" s="70" t="s">
        <v>25</v>
      </c>
      <c r="B16" s="12">
        <v>1</v>
      </c>
      <c r="C16" s="12">
        <v>213883</v>
      </c>
      <c r="D16" s="19">
        <v>0</v>
      </c>
      <c r="E16" s="4">
        <v>0</v>
      </c>
      <c r="F16" s="19">
        <v>0</v>
      </c>
      <c r="G16" s="4">
        <v>0</v>
      </c>
      <c r="H16" s="19">
        <v>4</v>
      </c>
      <c r="I16" s="4">
        <v>178315</v>
      </c>
      <c r="J16" s="19">
        <v>0</v>
      </c>
      <c r="K16" s="4">
        <v>0</v>
      </c>
      <c r="L16" s="20">
        <f t="shared" si="0"/>
        <v>5</v>
      </c>
      <c r="M16" s="67">
        <f t="shared" si="1"/>
        <v>392198</v>
      </c>
      <c r="N16" s="12"/>
      <c r="O16" s="8"/>
    </row>
    <row r="17" spans="1:16" ht="16.899999999999999" customHeight="1" x14ac:dyDescent="0.2">
      <c r="A17" s="70" t="s">
        <v>36</v>
      </c>
      <c r="B17" s="12">
        <v>0</v>
      </c>
      <c r="C17" s="12">
        <v>0</v>
      </c>
      <c r="D17" s="19">
        <v>0</v>
      </c>
      <c r="E17" s="4">
        <v>0</v>
      </c>
      <c r="F17" s="19">
        <v>0</v>
      </c>
      <c r="G17" s="4">
        <v>0</v>
      </c>
      <c r="H17" s="19">
        <v>1</v>
      </c>
      <c r="I17" s="4">
        <v>28452</v>
      </c>
      <c r="J17" s="19">
        <v>0</v>
      </c>
      <c r="K17" s="4">
        <v>0</v>
      </c>
      <c r="L17" s="20">
        <f t="shared" si="0"/>
        <v>1</v>
      </c>
      <c r="M17" s="67">
        <f t="shared" si="1"/>
        <v>28452</v>
      </c>
      <c r="N17" s="12"/>
      <c r="O17" s="8"/>
    </row>
    <row r="18" spans="1:16" ht="16.899999999999999" customHeight="1" x14ac:dyDescent="0.2">
      <c r="A18" s="70" t="s">
        <v>26</v>
      </c>
      <c r="B18" s="12">
        <v>0</v>
      </c>
      <c r="C18" s="12">
        <v>0</v>
      </c>
      <c r="D18" s="19">
        <v>0</v>
      </c>
      <c r="E18" s="4">
        <v>0</v>
      </c>
      <c r="F18" s="19">
        <v>0</v>
      </c>
      <c r="G18" s="4">
        <v>0</v>
      </c>
      <c r="H18" s="19">
        <v>0</v>
      </c>
      <c r="I18" s="4">
        <v>0</v>
      </c>
      <c r="J18" s="19">
        <v>0</v>
      </c>
      <c r="K18" s="4">
        <v>0</v>
      </c>
      <c r="L18" s="20">
        <f t="shared" si="0"/>
        <v>0</v>
      </c>
      <c r="M18" s="67">
        <f t="shared" si="1"/>
        <v>0</v>
      </c>
      <c r="N18" s="12"/>
      <c r="O18" s="8"/>
    </row>
    <row r="19" spans="1:16" ht="16.899999999999999" customHeight="1" x14ac:dyDescent="0.2">
      <c r="A19" s="71" t="s">
        <v>37</v>
      </c>
      <c r="B19" s="35">
        <v>0</v>
      </c>
      <c r="C19" s="35">
        <v>0</v>
      </c>
      <c r="D19" s="33">
        <v>0</v>
      </c>
      <c r="E19" s="34">
        <v>0</v>
      </c>
      <c r="F19" s="33">
        <v>2</v>
      </c>
      <c r="G19" s="34">
        <v>112000</v>
      </c>
      <c r="H19" s="33">
        <v>0</v>
      </c>
      <c r="I19" s="34">
        <v>0</v>
      </c>
      <c r="J19" s="33">
        <v>0</v>
      </c>
      <c r="K19" s="34">
        <v>0</v>
      </c>
      <c r="L19" s="36">
        <f t="shared" si="0"/>
        <v>2</v>
      </c>
      <c r="M19" s="69">
        <f t="shared" si="1"/>
        <v>112000</v>
      </c>
      <c r="N19" s="12"/>
      <c r="O19" s="8"/>
    </row>
    <row r="20" spans="1:16" ht="16.899999999999999" customHeight="1" x14ac:dyDescent="0.2">
      <c r="A20" s="72" t="s">
        <v>29</v>
      </c>
      <c r="B20" s="31">
        <v>0</v>
      </c>
      <c r="C20" s="31">
        <v>0</v>
      </c>
      <c r="D20" s="29">
        <v>0</v>
      </c>
      <c r="E20" s="30">
        <v>0</v>
      </c>
      <c r="F20" s="29">
        <v>4</v>
      </c>
      <c r="G20" s="30">
        <v>160387</v>
      </c>
      <c r="H20" s="29">
        <v>6</v>
      </c>
      <c r="I20" s="30">
        <v>160000</v>
      </c>
      <c r="J20" s="29">
        <v>0</v>
      </c>
      <c r="K20" s="30">
        <v>0</v>
      </c>
      <c r="L20" s="32">
        <f t="shared" si="0"/>
        <v>10</v>
      </c>
      <c r="M20" s="73">
        <f t="shared" si="1"/>
        <v>320387</v>
      </c>
      <c r="N20" s="12"/>
      <c r="O20" s="8"/>
    </row>
    <row r="21" spans="1:16" ht="16.899999999999999" customHeight="1" x14ac:dyDescent="0.2">
      <c r="A21" s="70" t="s">
        <v>30</v>
      </c>
      <c r="B21" s="12">
        <v>0</v>
      </c>
      <c r="C21" s="12">
        <v>0</v>
      </c>
      <c r="D21" s="19">
        <v>0</v>
      </c>
      <c r="E21" s="4">
        <v>0</v>
      </c>
      <c r="F21" s="19">
        <v>-1</v>
      </c>
      <c r="G21" s="4">
        <v>0</v>
      </c>
      <c r="H21" s="19">
        <v>5</v>
      </c>
      <c r="I21" s="4">
        <v>94096</v>
      </c>
      <c r="J21" s="19">
        <v>0</v>
      </c>
      <c r="K21" s="4">
        <v>0</v>
      </c>
      <c r="L21" s="20">
        <f t="shared" si="0"/>
        <v>4</v>
      </c>
      <c r="M21" s="67">
        <f t="shared" si="1"/>
        <v>94096</v>
      </c>
      <c r="N21" s="12"/>
      <c r="O21" s="8"/>
    </row>
    <row r="22" spans="1:16" ht="16.899999999999999" customHeight="1" x14ac:dyDescent="0.2">
      <c r="A22" s="70" t="s">
        <v>38</v>
      </c>
      <c r="B22" s="12">
        <v>0</v>
      </c>
      <c r="C22" s="12">
        <v>0</v>
      </c>
      <c r="D22" s="19">
        <v>0</v>
      </c>
      <c r="E22" s="4">
        <v>0</v>
      </c>
      <c r="F22" s="19">
        <v>3</v>
      </c>
      <c r="G22" s="4">
        <v>172000</v>
      </c>
      <c r="H22" s="19">
        <v>0</v>
      </c>
      <c r="I22" s="4">
        <v>0</v>
      </c>
      <c r="J22" s="19">
        <v>0</v>
      </c>
      <c r="K22" s="4">
        <v>0</v>
      </c>
      <c r="L22" s="20">
        <f t="shared" si="0"/>
        <v>3</v>
      </c>
      <c r="M22" s="67">
        <f t="shared" si="1"/>
        <v>172000</v>
      </c>
      <c r="N22" s="12"/>
      <c r="O22" s="8"/>
    </row>
    <row r="23" spans="1:16" ht="16.899999999999999" customHeight="1" x14ac:dyDescent="0.2">
      <c r="A23" s="70" t="s">
        <v>31</v>
      </c>
      <c r="B23" s="12">
        <v>0</v>
      </c>
      <c r="C23" s="12">
        <v>0</v>
      </c>
      <c r="D23" s="19">
        <v>0</v>
      </c>
      <c r="E23" s="4">
        <v>0</v>
      </c>
      <c r="F23" s="19">
        <v>0</v>
      </c>
      <c r="G23" s="4">
        <v>0</v>
      </c>
      <c r="H23" s="19">
        <v>-2</v>
      </c>
      <c r="I23" s="4">
        <v>-40800</v>
      </c>
      <c r="J23" s="19">
        <v>0</v>
      </c>
      <c r="K23" s="4">
        <v>0</v>
      </c>
      <c r="L23" s="20">
        <f t="shared" si="0"/>
        <v>-2</v>
      </c>
      <c r="M23" s="67">
        <f t="shared" si="1"/>
        <v>-40800</v>
      </c>
      <c r="N23" s="12"/>
      <c r="O23" s="8"/>
    </row>
    <row r="24" spans="1:16" ht="16.899999999999999" customHeight="1" x14ac:dyDescent="0.2">
      <c r="A24" s="70" t="s">
        <v>17</v>
      </c>
      <c r="B24" s="12">
        <v>0</v>
      </c>
      <c r="C24" s="12">
        <v>0</v>
      </c>
      <c r="D24" s="19">
        <v>0</v>
      </c>
      <c r="E24" s="4">
        <v>0</v>
      </c>
      <c r="F24" s="19">
        <v>0</v>
      </c>
      <c r="G24" s="4">
        <v>0</v>
      </c>
      <c r="H24" s="19">
        <v>0</v>
      </c>
      <c r="I24" s="4">
        <v>0</v>
      </c>
      <c r="J24" s="19">
        <v>0</v>
      </c>
      <c r="K24" s="4">
        <v>0</v>
      </c>
      <c r="L24" s="20">
        <f t="shared" si="0"/>
        <v>0</v>
      </c>
      <c r="M24" s="67">
        <f t="shared" si="1"/>
        <v>0</v>
      </c>
      <c r="N24" s="12"/>
      <c r="O24" s="8"/>
    </row>
    <row r="25" spans="1:16" ht="16.899999999999999" customHeight="1" x14ac:dyDescent="0.2">
      <c r="A25" s="72" t="s">
        <v>21</v>
      </c>
      <c r="B25" s="31">
        <v>0</v>
      </c>
      <c r="C25" s="31">
        <v>0</v>
      </c>
      <c r="D25" s="29">
        <v>0</v>
      </c>
      <c r="E25" s="30">
        <v>0</v>
      </c>
      <c r="F25" s="29">
        <v>0</v>
      </c>
      <c r="G25" s="30">
        <v>0</v>
      </c>
      <c r="H25" s="29">
        <v>2</v>
      </c>
      <c r="I25" s="30">
        <v>63400</v>
      </c>
      <c r="J25" s="29">
        <v>0</v>
      </c>
      <c r="K25" s="30">
        <v>0</v>
      </c>
      <c r="L25" s="32">
        <f t="shared" si="0"/>
        <v>2</v>
      </c>
      <c r="M25" s="73">
        <f t="shared" si="1"/>
        <v>63400</v>
      </c>
      <c r="N25" s="12"/>
      <c r="O25" s="8"/>
    </row>
    <row r="26" spans="1:16" ht="16.899999999999999" customHeight="1" x14ac:dyDescent="0.2">
      <c r="A26" s="70" t="s">
        <v>18</v>
      </c>
      <c r="B26" s="12">
        <v>0</v>
      </c>
      <c r="C26" s="12">
        <v>0</v>
      </c>
      <c r="D26" s="19">
        <v>0</v>
      </c>
      <c r="E26" s="4">
        <v>0</v>
      </c>
      <c r="F26" s="19">
        <v>0</v>
      </c>
      <c r="G26" s="4">
        <v>0</v>
      </c>
      <c r="H26" s="19">
        <v>7</v>
      </c>
      <c r="I26" s="4">
        <v>232783</v>
      </c>
      <c r="J26" s="19">
        <v>0</v>
      </c>
      <c r="K26" s="4">
        <v>0</v>
      </c>
      <c r="L26" s="20">
        <f t="shared" si="0"/>
        <v>7</v>
      </c>
      <c r="M26" s="67">
        <f t="shared" si="1"/>
        <v>232783</v>
      </c>
      <c r="N26" s="12"/>
      <c r="O26" s="8"/>
    </row>
    <row r="27" spans="1:16" ht="16.899999999999999" customHeight="1" x14ac:dyDescent="0.2">
      <c r="A27" s="70" t="s">
        <v>9</v>
      </c>
      <c r="B27" s="12">
        <v>0</v>
      </c>
      <c r="C27" s="12">
        <v>0</v>
      </c>
      <c r="D27" s="19">
        <v>0</v>
      </c>
      <c r="E27" s="4">
        <v>0</v>
      </c>
      <c r="F27" s="19">
        <v>1</v>
      </c>
      <c r="G27" s="4">
        <v>31678</v>
      </c>
      <c r="H27" s="19">
        <v>0</v>
      </c>
      <c r="I27" s="4">
        <v>0</v>
      </c>
      <c r="J27" s="19">
        <v>0</v>
      </c>
      <c r="K27" s="4">
        <v>0</v>
      </c>
      <c r="L27" s="20">
        <f t="shared" si="0"/>
        <v>1</v>
      </c>
      <c r="M27" s="67">
        <f t="shared" si="1"/>
        <v>31678</v>
      </c>
      <c r="N27" s="12"/>
      <c r="O27" s="8"/>
    </row>
    <row r="28" spans="1:16" ht="16.899999999999999" customHeight="1" x14ac:dyDescent="0.2">
      <c r="A28" s="70" t="s">
        <v>22</v>
      </c>
      <c r="B28" s="12">
        <v>0</v>
      </c>
      <c r="C28" s="12">
        <v>0</v>
      </c>
      <c r="D28" s="19">
        <v>0</v>
      </c>
      <c r="E28" s="4">
        <v>0</v>
      </c>
      <c r="F28" s="19">
        <v>0</v>
      </c>
      <c r="G28" s="4">
        <v>0</v>
      </c>
      <c r="H28" s="19">
        <v>0</v>
      </c>
      <c r="I28" s="4">
        <v>0</v>
      </c>
      <c r="J28" s="19">
        <v>0</v>
      </c>
      <c r="K28" s="4">
        <v>0</v>
      </c>
      <c r="L28" s="20">
        <f t="shared" si="0"/>
        <v>0</v>
      </c>
      <c r="M28" s="67">
        <f t="shared" si="1"/>
        <v>0</v>
      </c>
      <c r="N28" s="12"/>
      <c r="O28" s="8"/>
    </row>
    <row r="29" spans="1:16" ht="16.899999999999999" customHeight="1" x14ac:dyDescent="0.2">
      <c r="A29" s="68" t="s">
        <v>23</v>
      </c>
      <c r="B29" s="35">
        <v>0</v>
      </c>
      <c r="C29" s="35">
        <v>0</v>
      </c>
      <c r="D29" s="33">
        <v>0</v>
      </c>
      <c r="E29" s="34">
        <v>0</v>
      </c>
      <c r="F29" s="33">
        <v>7</v>
      </c>
      <c r="G29" s="34">
        <v>415000</v>
      </c>
      <c r="H29" s="33">
        <v>10</v>
      </c>
      <c r="I29" s="34">
        <v>300000</v>
      </c>
      <c r="J29" s="33">
        <v>0</v>
      </c>
      <c r="K29" s="34">
        <v>0</v>
      </c>
      <c r="L29" s="36">
        <f t="shared" si="0"/>
        <v>17</v>
      </c>
      <c r="M29" s="69">
        <f t="shared" si="1"/>
        <v>715000</v>
      </c>
      <c r="N29" s="12"/>
      <c r="O29" s="8"/>
    </row>
    <row r="30" spans="1:16" ht="16.899999999999999" customHeight="1" x14ac:dyDescent="0.2">
      <c r="A30" s="65" t="s">
        <v>10</v>
      </c>
      <c r="B30" s="12">
        <v>0</v>
      </c>
      <c r="C30" s="12">
        <v>0</v>
      </c>
      <c r="D30" s="19">
        <v>3</v>
      </c>
      <c r="E30" s="4">
        <v>710291</v>
      </c>
      <c r="F30" s="19">
        <v>6</v>
      </c>
      <c r="G30" s="4">
        <v>520040</v>
      </c>
      <c r="H30" s="19">
        <v>0</v>
      </c>
      <c r="I30" s="4">
        <v>0</v>
      </c>
      <c r="J30" s="19">
        <v>0</v>
      </c>
      <c r="K30" s="4">
        <v>0</v>
      </c>
      <c r="L30" s="20">
        <f t="shared" si="0"/>
        <v>9</v>
      </c>
      <c r="M30" s="67">
        <f t="shared" si="1"/>
        <v>1230331</v>
      </c>
      <c r="N30" s="12"/>
      <c r="O30" s="8"/>
    </row>
    <row r="31" spans="1:16" ht="16.899999999999999" customHeight="1" x14ac:dyDescent="0.2">
      <c r="A31" s="65" t="s">
        <v>32</v>
      </c>
      <c r="B31" s="12">
        <v>0</v>
      </c>
      <c r="C31" s="12">
        <v>0</v>
      </c>
      <c r="D31" s="19">
        <v>0</v>
      </c>
      <c r="E31" s="4">
        <v>0</v>
      </c>
      <c r="F31" s="19">
        <v>0</v>
      </c>
      <c r="G31" s="4">
        <v>0</v>
      </c>
      <c r="H31" s="19">
        <v>0</v>
      </c>
      <c r="I31" s="4">
        <v>0</v>
      </c>
      <c r="J31" s="19">
        <v>0</v>
      </c>
      <c r="K31" s="4">
        <v>0</v>
      </c>
      <c r="L31" s="20">
        <f t="shared" si="0"/>
        <v>0</v>
      </c>
      <c r="M31" s="67">
        <f t="shared" si="1"/>
        <v>0</v>
      </c>
      <c r="N31" s="12"/>
      <c r="O31" s="8"/>
    </row>
    <row r="32" spans="1:16" ht="16.899999999999999" customHeight="1" thickBot="1" x14ac:dyDescent="0.25">
      <c r="A32" s="61"/>
      <c r="B32" s="12"/>
      <c r="C32" s="12"/>
      <c r="D32" s="19"/>
      <c r="E32" s="4"/>
      <c r="F32" s="19"/>
      <c r="G32" s="4"/>
      <c r="H32" s="19"/>
      <c r="I32" s="4"/>
      <c r="J32" s="19"/>
      <c r="K32" s="4"/>
      <c r="L32" s="19"/>
      <c r="M32" s="74"/>
      <c r="N32" s="12"/>
      <c r="O32" s="12"/>
      <c r="P32" s="2"/>
    </row>
    <row r="33" spans="1:16" ht="16.899999999999999" customHeight="1" x14ac:dyDescent="0.25">
      <c r="A33" s="44"/>
      <c r="B33" s="45"/>
      <c r="C33" s="45"/>
      <c r="D33" s="47"/>
      <c r="E33" s="46"/>
      <c r="F33" s="45"/>
      <c r="G33" s="46"/>
      <c r="H33" s="45"/>
      <c r="I33" s="46"/>
      <c r="J33" s="45"/>
      <c r="K33" s="46"/>
      <c r="L33" s="48"/>
      <c r="M33" s="49"/>
      <c r="N33" s="2"/>
    </row>
    <row r="34" spans="1:16" ht="16.899999999999999" customHeight="1" x14ac:dyDescent="0.25">
      <c r="A34" s="50" t="s">
        <v>19</v>
      </c>
      <c r="B34" s="10">
        <f>SUM(B10:B32)</f>
        <v>2</v>
      </c>
      <c r="C34" s="22">
        <f>SUM(C10:C32)</f>
        <v>462223</v>
      </c>
      <c r="D34" s="10">
        <f>SUM(D10:D32)</f>
        <v>4</v>
      </c>
      <c r="E34" s="9">
        <f>SUM(E10:E32)</f>
        <v>804913</v>
      </c>
      <c r="F34" s="10">
        <f>SUM(F10:F32)</f>
        <v>25</v>
      </c>
      <c r="G34" s="9">
        <f>SUM(G10:G32)</f>
        <v>1658795</v>
      </c>
      <c r="H34" s="10">
        <f>SUM(H10:H32)</f>
        <v>44</v>
      </c>
      <c r="I34" s="9">
        <f>SUM(I10:I32)</f>
        <v>1508730</v>
      </c>
      <c r="J34" s="10">
        <f>SUM(J10:J32)</f>
        <v>205</v>
      </c>
      <c r="K34" s="9">
        <f>SUM(K10:K32)</f>
        <v>615454</v>
      </c>
      <c r="L34" s="10">
        <f>SUM(L10:L32)</f>
        <v>280</v>
      </c>
      <c r="M34" s="51">
        <f>SUM(M10:M32)</f>
        <v>5050115</v>
      </c>
      <c r="N34" s="12"/>
      <c r="O34" s="5" t="s">
        <v>0</v>
      </c>
      <c r="P34" s="5" t="s">
        <v>0</v>
      </c>
    </row>
    <row r="35" spans="1:16" ht="16.899999999999999" customHeight="1" x14ac:dyDescent="0.25">
      <c r="A35" s="50"/>
      <c r="B35" s="24"/>
      <c r="C35" s="24"/>
      <c r="D35" s="25"/>
      <c r="E35" s="3"/>
      <c r="F35" s="6"/>
      <c r="G35" s="3"/>
      <c r="H35" s="6"/>
      <c r="I35" s="3"/>
      <c r="J35" s="6"/>
      <c r="K35" s="3"/>
      <c r="L35" s="7"/>
      <c r="M35" s="52"/>
      <c r="N35" s="2"/>
      <c r="O35" s="5"/>
      <c r="P35" s="5"/>
    </row>
    <row r="36" spans="1:16" ht="16.899999999999999" customHeight="1" x14ac:dyDescent="0.25">
      <c r="A36" s="53" t="s">
        <v>20</v>
      </c>
      <c r="B36" s="37">
        <f>(B34/$L$34)*100</f>
        <v>0.7142857142857143</v>
      </c>
      <c r="C36" s="39"/>
      <c r="D36" s="40">
        <f>(D34/$L$34)*100</f>
        <v>1.4285714285714286</v>
      </c>
      <c r="E36" s="38"/>
      <c r="F36" s="37">
        <f>(F34/$L$34)*100</f>
        <v>8.9285714285714288</v>
      </c>
      <c r="G36" s="38"/>
      <c r="H36" s="37">
        <f>(H34/$L$34)*100</f>
        <v>15.714285714285714</v>
      </c>
      <c r="I36" s="38"/>
      <c r="J36" s="37">
        <f>(J34/$L$34)*100</f>
        <v>73.214285714285708</v>
      </c>
      <c r="K36" s="38"/>
      <c r="L36" s="37">
        <f>SUM(B36:K36)</f>
        <v>100</v>
      </c>
      <c r="M36" s="52"/>
      <c r="N36" s="2"/>
      <c r="O36" s="5"/>
      <c r="P36" s="5"/>
    </row>
    <row r="37" spans="1:16" ht="16.899999999999999" customHeight="1" thickBot="1" x14ac:dyDescent="0.3">
      <c r="A37" s="54"/>
      <c r="B37" s="55"/>
      <c r="C37" s="55"/>
      <c r="D37" s="57"/>
      <c r="E37" s="56"/>
      <c r="F37" s="42"/>
      <c r="G37" s="58"/>
      <c r="H37" s="42"/>
      <c r="I37" s="58"/>
      <c r="J37" s="55"/>
      <c r="K37" s="56"/>
      <c r="L37" s="59"/>
      <c r="M37" s="60"/>
      <c r="N37" s="5"/>
      <c r="O37" s="5"/>
    </row>
    <row r="38" spans="1:16" ht="12.75" customHeight="1" x14ac:dyDescent="0.25">
      <c r="A38" s="8"/>
      <c r="B38" s="6"/>
      <c r="C38" s="6"/>
      <c r="D38" s="6"/>
      <c r="E38" s="6"/>
      <c r="F38" s="8"/>
      <c r="G38" s="8"/>
      <c r="H38" s="8"/>
      <c r="I38" s="8"/>
      <c r="J38" s="6"/>
      <c r="K38" s="6"/>
      <c r="L38" s="7"/>
      <c r="M38" s="7"/>
      <c r="N38" s="5"/>
      <c r="O38" s="5"/>
    </row>
    <row r="39" spans="1:16" ht="16.899999999999999" customHeight="1" x14ac:dyDescent="0.2">
      <c r="A39" s="8"/>
      <c r="B39" s="5"/>
      <c r="C39" s="5"/>
      <c r="D39" s="5"/>
      <c r="E39" s="5"/>
      <c r="J39" s="5"/>
      <c r="K39" s="5"/>
      <c r="L39" s="5"/>
      <c r="M39" s="5"/>
      <c r="N39" s="5"/>
      <c r="O39" s="5"/>
    </row>
    <row r="40" spans="1:16" ht="16.899999999999999" customHeight="1" x14ac:dyDescent="0.2">
      <c r="A40" s="8"/>
      <c r="B40" s="5"/>
      <c r="C40" s="5"/>
      <c r="D40" s="5"/>
      <c r="E40" s="5"/>
      <c r="J40" s="5"/>
      <c r="K40" s="5"/>
      <c r="L40" s="5"/>
      <c r="M40" s="5"/>
      <c r="N40" s="5"/>
      <c r="O40" s="5"/>
    </row>
    <row r="41" spans="1:16" ht="16.899999999999999" customHeight="1" x14ac:dyDescent="0.2">
      <c r="A41" s="8"/>
      <c r="B41" s="5"/>
      <c r="C41" s="5"/>
      <c r="D41" s="5"/>
      <c r="E41" s="5"/>
      <c r="J41" s="5"/>
      <c r="K41" s="5"/>
      <c r="L41" s="5"/>
      <c r="M41" s="5"/>
      <c r="N41" s="5"/>
      <c r="O41" s="5"/>
    </row>
    <row r="42" spans="1:16" ht="16.899999999999999" customHeight="1" x14ac:dyDescent="0.2">
      <c r="A42" s="8"/>
      <c r="B42" s="5"/>
      <c r="C42" s="5"/>
      <c r="D42" s="5"/>
      <c r="E42" s="5"/>
      <c r="J42" s="5"/>
      <c r="K42" s="5"/>
      <c r="L42" s="5"/>
      <c r="M42" s="5"/>
      <c r="N42" s="5"/>
      <c r="O42" s="5"/>
    </row>
    <row r="43" spans="1:16" ht="16.899999999999999" customHeight="1" x14ac:dyDescent="0.2">
      <c r="A43" s="8"/>
      <c r="B43" s="5"/>
      <c r="C43" s="5"/>
      <c r="D43" s="5"/>
      <c r="E43" s="5"/>
      <c r="J43" s="5"/>
      <c r="K43" s="5"/>
      <c r="L43" s="5"/>
      <c r="M43" s="5"/>
      <c r="N43" s="5"/>
      <c r="O43" s="5"/>
    </row>
    <row r="44" spans="1:16" ht="16.899999999999999" customHeight="1" x14ac:dyDescent="0.2">
      <c r="A44" s="8"/>
      <c r="B44" s="5"/>
      <c r="C44" s="5"/>
      <c r="D44" s="5"/>
      <c r="E44" s="5"/>
      <c r="J44" s="5"/>
      <c r="K44" s="5"/>
      <c r="L44" s="5"/>
      <c r="M44" s="5"/>
      <c r="N44" s="5"/>
      <c r="O44" s="5"/>
    </row>
    <row r="45" spans="1:16" ht="16.899999999999999" customHeight="1" x14ac:dyDescent="0.2">
      <c r="A45" s="8"/>
      <c r="B45" s="5"/>
      <c r="C45" s="5"/>
      <c r="D45" s="5"/>
      <c r="E45" s="5"/>
      <c r="J45" s="5"/>
      <c r="K45" s="5"/>
      <c r="L45" s="5"/>
      <c r="M45" s="5"/>
      <c r="N45" s="5"/>
      <c r="O45" s="5"/>
    </row>
    <row r="46" spans="1:16" ht="16.899999999999999" customHeight="1" x14ac:dyDescent="0.2">
      <c r="A46" s="8"/>
      <c r="B46" s="5"/>
      <c r="C46" s="5"/>
      <c r="D46" s="5"/>
      <c r="E46" s="5"/>
      <c r="J46" s="5"/>
      <c r="K46" s="5"/>
      <c r="L46" s="5"/>
      <c r="M46" s="5"/>
      <c r="N46" s="5"/>
      <c r="O46" s="5"/>
    </row>
    <row r="47" spans="1:16" ht="16.899999999999999" customHeight="1" x14ac:dyDescent="0.2">
      <c r="A47" s="8"/>
      <c r="B47" s="5"/>
      <c r="C47" s="5"/>
      <c r="D47" s="5"/>
      <c r="E47" s="5"/>
      <c r="J47" s="5"/>
      <c r="K47" s="5"/>
      <c r="L47" s="5"/>
      <c r="M47" s="5"/>
      <c r="N47" s="5"/>
      <c r="O47" s="5"/>
    </row>
  </sheetData>
  <mergeCells count="10">
    <mergeCell ref="A1:M1"/>
    <mergeCell ref="A2:M2"/>
    <mergeCell ref="B5:C5"/>
    <mergeCell ref="D5:E5"/>
    <mergeCell ref="F5:G5"/>
    <mergeCell ref="H5:I5"/>
    <mergeCell ref="F6:G6"/>
    <mergeCell ref="H6:I6"/>
    <mergeCell ref="B6:C6"/>
    <mergeCell ref="D6:E6"/>
  </mergeCells>
  <phoneticPr fontId="0" type="noConversion"/>
  <printOptions horizontalCentered="1"/>
  <pageMargins left="0.5" right="0.5" top="0.75" bottom="0.75" header="0.5" footer="0.5"/>
  <pageSetup scale="6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t-42</vt:lpstr>
      <vt:lpstr>'t-42'!Print_Area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2010-02-09T20:11:05Z</cp:lastPrinted>
  <dcterms:created xsi:type="dcterms:W3CDTF">1999-02-24T13:06:22Z</dcterms:created>
  <dcterms:modified xsi:type="dcterms:W3CDTF">2015-10-07T14:47:17Z</dcterms:modified>
</cp:coreProperties>
</file>