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15" windowWidth="19080" windowHeight="5925"/>
  </bookViews>
  <sheets>
    <sheet name="t-42" sheetId="1" r:id="rId1"/>
  </sheets>
  <definedNames>
    <definedName name="_xlnm.Print_Area" localSheetId="0">'t-42'!$A$1:$R$44</definedName>
    <definedName name="Print_Area_MI">'t-42'!$A$1:$W$45</definedName>
  </definedNames>
  <calcPr calcId="145621"/>
</workbook>
</file>

<file path=xl/calcChain.xml><?xml version="1.0" encoding="utf-8"?>
<calcChain xmlns="http://schemas.openxmlformats.org/spreadsheetml/2006/main">
  <c r="Q37" i="1" l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O40" i="1" l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P40" i="1" l="1"/>
  <c r="F42" i="1" s="1"/>
  <c r="Q40" i="1"/>
  <c r="N42" i="1" l="1"/>
  <c r="L42" i="1"/>
  <c r="J42" i="1"/>
  <c r="D42" i="1"/>
  <c r="B42" i="1"/>
  <c r="H42" i="1"/>
  <c r="P42" i="1" l="1"/>
</calcChain>
</file>

<file path=xl/sharedStrings.xml><?xml version="1.0" encoding="utf-8"?>
<sst xmlns="http://schemas.openxmlformats.org/spreadsheetml/2006/main" count="69" uniqueCount="50">
  <si>
    <t xml:space="preserve"> </t>
  </si>
  <si>
    <t xml:space="preserve">       STATION</t>
  </si>
  <si>
    <t xml:space="preserve">      WAGONS &amp;</t>
  </si>
  <si>
    <t xml:space="preserve">        VEHICLE</t>
  </si>
  <si>
    <t xml:space="preserve">          VANS</t>
  </si>
  <si>
    <t xml:space="preserve">        SEDANS</t>
  </si>
  <si>
    <t xml:space="preserve">          TOTAL</t>
  </si>
  <si>
    <t>#</t>
  </si>
  <si>
    <t>$</t>
  </si>
  <si>
    <t xml:space="preserve">   SUBURBAN BUS</t>
  </si>
  <si>
    <t>Pennsylvania</t>
  </si>
  <si>
    <t>Texas</t>
  </si>
  <si>
    <t xml:space="preserve">      40' BUS</t>
  </si>
  <si>
    <t xml:space="preserve">          35' BUS</t>
  </si>
  <si>
    <t xml:space="preserve">        30'  BUS</t>
  </si>
  <si>
    <t xml:space="preserve">         &lt;30' BUS</t>
  </si>
  <si>
    <t>Arkansas</t>
  </si>
  <si>
    <t>California</t>
  </si>
  <si>
    <t>Florida</t>
  </si>
  <si>
    <t>Indiana</t>
  </si>
  <si>
    <t>North Carolina</t>
  </si>
  <si>
    <t>Ohio</t>
  </si>
  <si>
    <t xml:space="preserve">      BUS COMMUTER </t>
  </si>
  <si>
    <t>TOTAL</t>
  </si>
  <si>
    <t>% of Vehicles by Type</t>
  </si>
  <si>
    <t>North Dakota</t>
  </si>
  <si>
    <t>Puerto Rico</t>
  </si>
  <si>
    <t>South Carolina</t>
  </si>
  <si>
    <t>Georgia</t>
  </si>
  <si>
    <t>Idaho</t>
  </si>
  <si>
    <t>Illinois</t>
  </si>
  <si>
    <t>Kansas</t>
  </si>
  <si>
    <t>Michigan</t>
  </si>
  <si>
    <t>Tennessee</t>
  </si>
  <si>
    <t xml:space="preserve">        FY 2012</t>
  </si>
  <si>
    <t>A negative obligation indicates that a budget amendment shifted the commitment of previously obligated funds elsewhere.</t>
  </si>
  <si>
    <t>Alabama</t>
  </si>
  <si>
    <t>Colorado</t>
  </si>
  <si>
    <t>District of Columbia</t>
  </si>
  <si>
    <t>Iowa</t>
  </si>
  <si>
    <t>Maryland</t>
  </si>
  <si>
    <t>Minnsesota</t>
  </si>
  <si>
    <t>Mississippi</t>
  </si>
  <si>
    <t>Missouri</t>
  </si>
  <si>
    <t>Montana</t>
  </si>
  <si>
    <t>Nevada</t>
  </si>
  <si>
    <t>Wyoming</t>
  </si>
  <si>
    <t>FY 2013 JOB ACCESS / REVERSE COMMUTE OBLIGATIONS FOR VEHICLES</t>
  </si>
  <si>
    <t>Note:  Table inludes Rehabilitation and Rebuild as well as leasing.</t>
  </si>
  <si>
    <t>TABLE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</si>
</sst>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164" formatCode="0_)"/>
    <numFmt numFmtId="165" formatCode="#,##0.0_);\(#,##0.0\)"/>
    <numFmt numFmtId="166" formatCode="dd\-mmm\-yy_)"/>
    <numFmt numFmtId="167" formatCode="&quot;$&quot;#,##0"/>
  </numFmts>
  <fonts count="8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medium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/>
      <right style="medium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</borders>
  <cellStyleXfs count="1">
    <xf numFmtId="166" fontId="0" fillId="0" borderId="0"/>
  </cellStyleXfs>
  <cellXfs count="93">
    <xf numFmtId="166" fontId="0" fillId="0" borderId="0" xfId="0"/>
    <xf numFmtId="166" fontId="2" fillId="0" borderId="1" xfId="0" applyFont="1" applyBorder="1"/>
    <xf numFmtId="37" fontId="0" fillId="0" borderId="0" xfId="0" applyNumberFormat="1" applyProtection="1"/>
    <xf numFmtId="5" fontId="0" fillId="0" borderId="1" xfId="0" applyNumberFormat="1" applyBorder="1" applyProtection="1"/>
    <xf numFmtId="37" fontId="0" fillId="0" borderId="1" xfId="0" applyNumberFormat="1" applyBorder="1" applyProtection="1"/>
    <xf numFmtId="164" fontId="0" fillId="0" borderId="0" xfId="0" applyNumberFormat="1" applyProtection="1"/>
    <xf numFmtId="164" fontId="0" fillId="0" borderId="0" xfId="0" applyNumberFormat="1" applyBorder="1" applyProtection="1"/>
    <xf numFmtId="164" fontId="2" fillId="0" borderId="0" xfId="0" applyNumberFormat="1" applyFont="1" applyBorder="1" applyProtection="1"/>
    <xf numFmtId="166" fontId="0" fillId="0" borderId="0" xfId="0" applyBorder="1"/>
    <xf numFmtId="167" fontId="5" fillId="0" borderId="1" xfId="0" applyNumberFormat="1" applyFont="1" applyBorder="1" applyProtection="1"/>
    <xf numFmtId="164" fontId="5" fillId="0" borderId="2" xfId="0" applyNumberFormat="1" applyFont="1" applyBorder="1" applyProtection="1"/>
    <xf numFmtId="166" fontId="2" fillId="0" borderId="0" xfId="0" applyFont="1" applyBorder="1"/>
    <xf numFmtId="37" fontId="0" fillId="0" borderId="0" xfId="0" applyNumberFormat="1" applyBorder="1" applyProtection="1"/>
    <xf numFmtId="37" fontId="4" fillId="0" borderId="1" xfId="0" applyNumberFormat="1" applyFont="1" applyBorder="1" applyProtection="1"/>
    <xf numFmtId="166" fontId="2" fillId="0" borderId="0" xfId="0" applyFont="1" applyBorder="1" applyAlignment="1">
      <alignment horizontal="center"/>
    </xf>
    <xf numFmtId="166" fontId="2" fillId="0" borderId="1" xfId="0" applyFont="1" applyBorder="1" applyAlignment="1">
      <alignment horizontal="center"/>
    </xf>
    <xf numFmtId="166" fontId="4" fillId="0" borderId="0" xfId="0" applyFont="1" applyBorder="1"/>
    <xf numFmtId="166" fontId="0" fillId="0" borderId="3" xfId="0" applyBorder="1"/>
    <xf numFmtId="166" fontId="0" fillId="0" borderId="4" xfId="0" applyBorder="1"/>
    <xf numFmtId="37" fontId="0" fillId="0" borderId="2" xfId="0" applyNumberFormat="1" applyBorder="1" applyProtection="1"/>
    <xf numFmtId="37" fontId="4" fillId="0" borderId="2" xfId="0" applyNumberFormat="1" applyFont="1" applyBorder="1" applyProtection="1"/>
    <xf numFmtId="166" fontId="0" fillId="0" borderId="5" xfId="0" applyBorder="1"/>
    <xf numFmtId="167" fontId="5" fillId="0" borderId="0" xfId="0" applyNumberFormat="1" applyFont="1" applyBorder="1" applyProtection="1"/>
    <xf numFmtId="166" fontId="2" fillId="0" borderId="2" xfId="0" applyFont="1" applyBorder="1"/>
    <xf numFmtId="5" fontId="0" fillId="0" borderId="0" xfId="0" applyNumberFormat="1" applyBorder="1" applyProtection="1"/>
    <xf numFmtId="164" fontId="0" fillId="0" borderId="2" xfId="0" applyNumberFormat="1" applyBorder="1" applyProtection="1"/>
    <xf numFmtId="37" fontId="4" fillId="0" borderId="0" xfId="0" applyNumberFormat="1" applyFont="1" applyBorder="1" applyProtection="1"/>
    <xf numFmtId="166" fontId="4" fillId="0" borderId="0" xfId="0" applyFont="1"/>
    <xf numFmtId="166" fontId="2" fillId="0" borderId="2" xfId="0" applyFont="1" applyBorder="1" applyAlignment="1">
      <alignment horizontal="center"/>
    </xf>
    <xf numFmtId="37" fontId="0" fillId="0" borderId="7" xfId="0" applyNumberFormat="1" applyBorder="1" applyProtection="1"/>
    <xf numFmtId="37" fontId="0" fillId="0" borderId="8" xfId="0" applyNumberFormat="1" applyBorder="1" applyProtection="1"/>
    <xf numFmtId="37" fontId="0" fillId="0" borderId="6" xfId="0" applyNumberFormat="1" applyBorder="1" applyProtection="1"/>
    <xf numFmtId="37" fontId="4" fillId="0" borderId="7" xfId="0" applyNumberFormat="1" applyFont="1" applyBorder="1" applyProtection="1"/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9" xfId="0" applyNumberFormat="1" applyBorder="1" applyProtection="1"/>
    <xf numFmtId="37" fontId="4" fillId="0" borderId="10" xfId="0" applyNumberFormat="1" applyFont="1" applyBorder="1" applyProtection="1"/>
    <xf numFmtId="165" fontId="6" fillId="0" borderId="0" xfId="0" applyNumberFormat="1" applyFont="1" applyBorder="1" applyProtection="1"/>
    <xf numFmtId="5" fontId="6" fillId="0" borderId="1" xfId="0" applyNumberFormat="1" applyFont="1" applyBorder="1" applyProtection="1"/>
    <xf numFmtId="5" fontId="6" fillId="0" borderId="0" xfId="0" applyNumberFormat="1" applyFont="1" applyBorder="1" applyProtection="1"/>
    <xf numFmtId="165" fontId="6" fillId="0" borderId="2" xfId="0" applyNumberFormat="1" applyFont="1" applyBorder="1" applyProtection="1"/>
    <xf numFmtId="166" fontId="0" fillId="0" borderId="17" xfId="0" applyBorder="1"/>
    <xf numFmtId="166" fontId="0" fillId="0" borderId="18" xfId="0" applyBorder="1"/>
    <xf numFmtId="166" fontId="0" fillId="0" borderId="19" xfId="0" applyBorder="1"/>
    <xf numFmtId="166" fontId="0" fillId="0" borderId="20" xfId="0" applyBorder="1"/>
    <xf numFmtId="166" fontId="0" fillId="0" borderId="13" xfId="0" applyBorder="1"/>
    <xf numFmtId="166" fontId="0" fillId="0" borderId="21" xfId="0" applyBorder="1"/>
    <xf numFmtId="166" fontId="0" fillId="0" borderId="22" xfId="0" applyBorder="1"/>
    <xf numFmtId="37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166" fontId="2" fillId="0" borderId="23" xfId="0" applyFont="1" applyBorder="1"/>
    <xf numFmtId="3" fontId="5" fillId="0" borderId="16" xfId="0" applyNumberFormat="1" applyFont="1" applyBorder="1" applyProtection="1"/>
    <xf numFmtId="5" fontId="2" fillId="0" borderId="16" xfId="0" applyNumberFormat="1" applyFont="1" applyBorder="1" applyProtection="1"/>
    <xf numFmtId="166" fontId="3" fillId="0" borderId="23" xfId="0" applyFont="1" applyBorder="1"/>
    <xf numFmtId="166" fontId="0" fillId="0" borderId="24" xfId="0" applyBorder="1"/>
    <xf numFmtId="164" fontId="0" fillId="0" borderId="18" xfId="0" applyNumberFormat="1" applyBorder="1" applyProtection="1"/>
    <xf numFmtId="164" fontId="0" fillId="0" borderId="25" xfId="0" applyNumberFormat="1" applyBorder="1" applyProtection="1"/>
    <xf numFmtId="164" fontId="0" fillId="0" borderId="26" xfId="0" applyNumberFormat="1" applyBorder="1" applyProtection="1"/>
    <xf numFmtId="166" fontId="0" fillId="0" borderId="25" xfId="0" applyBorder="1"/>
    <xf numFmtId="164" fontId="2" fillId="0" borderId="18" xfId="0" applyNumberFormat="1" applyFont="1" applyBorder="1" applyProtection="1"/>
    <xf numFmtId="164" fontId="2" fillId="0" borderId="19" xfId="0" applyNumberFormat="1" applyFont="1" applyBorder="1" applyProtection="1"/>
    <xf numFmtId="166" fontId="0" fillId="0" borderId="23" xfId="0" applyBorder="1"/>
    <xf numFmtId="166" fontId="2" fillId="0" borderId="16" xfId="0" applyFont="1" applyBorder="1"/>
    <xf numFmtId="166" fontId="0" fillId="0" borderId="27" xfId="0" applyBorder="1"/>
    <xf numFmtId="166" fontId="2" fillId="0" borderId="28" xfId="0" applyFont="1" applyBorder="1" applyAlignment="1">
      <alignment horizontal="center"/>
    </xf>
    <xf numFmtId="166" fontId="4" fillId="0" borderId="23" xfId="0" applyFont="1" applyBorder="1"/>
    <xf numFmtId="166" fontId="0" fillId="0" borderId="29" xfId="0" applyBorder="1"/>
    <xf numFmtId="37" fontId="4" fillId="0" borderId="16" xfId="0" applyNumberFormat="1" applyFont="1" applyBorder="1" applyProtection="1"/>
    <xf numFmtId="166" fontId="4" fillId="0" borderId="30" xfId="0" applyFont="1" applyBorder="1"/>
    <xf numFmtId="37" fontId="4" fillId="0" borderId="31" xfId="0" applyNumberFormat="1" applyFont="1" applyBorder="1" applyProtection="1"/>
    <xf numFmtId="166" fontId="4" fillId="0" borderId="23" xfId="0" applyFont="1" applyFill="1" applyBorder="1"/>
    <xf numFmtId="166" fontId="4" fillId="0" borderId="30" xfId="0" applyFont="1" applyFill="1" applyBorder="1"/>
    <xf numFmtId="166" fontId="4" fillId="0" borderId="32" xfId="0" applyFont="1" applyFill="1" applyBorder="1"/>
    <xf numFmtId="37" fontId="4" fillId="0" borderId="33" xfId="0" applyNumberFormat="1" applyFont="1" applyBorder="1" applyProtection="1"/>
    <xf numFmtId="37" fontId="0" fillId="0" borderId="16" xfId="0" applyNumberFormat="1" applyBorder="1" applyProtection="1"/>
    <xf numFmtId="166" fontId="2" fillId="0" borderId="0" xfId="0" applyFont="1"/>
    <xf numFmtId="166" fontId="7" fillId="0" borderId="0" xfId="0" applyFont="1"/>
    <xf numFmtId="166" fontId="4" fillId="0" borderId="34" xfId="0" applyFont="1" applyBorder="1"/>
    <xf numFmtId="37" fontId="0" fillId="0" borderId="35" xfId="0" applyNumberFormat="1" applyBorder="1" applyProtection="1"/>
    <xf numFmtId="37" fontId="0" fillId="0" borderId="36" xfId="0" applyNumberFormat="1" applyBorder="1" applyProtection="1"/>
    <xf numFmtId="37" fontId="0" fillId="0" borderId="37" xfId="0" applyNumberFormat="1" applyBorder="1" applyProtection="1"/>
    <xf numFmtId="37" fontId="4" fillId="0" borderId="35" xfId="0" applyNumberFormat="1" applyFont="1" applyBorder="1" applyProtection="1"/>
    <xf numFmtId="37" fontId="4" fillId="0" borderId="38" xfId="0" applyNumberFormat="1" applyFont="1" applyBorder="1" applyProtection="1"/>
    <xf numFmtId="166" fontId="1" fillId="0" borderId="12" xfId="0" applyFont="1" applyBorder="1" applyAlignment="1">
      <alignment horizontal="center"/>
    </xf>
    <xf numFmtId="166" fontId="1" fillId="0" borderId="13" xfId="0" applyFont="1" applyBorder="1" applyAlignment="1">
      <alignment horizontal="center"/>
    </xf>
    <xf numFmtId="166" fontId="1" fillId="0" borderId="14" xfId="0" applyFont="1" applyBorder="1" applyAlignment="1">
      <alignment horizontal="center"/>
    </xf>
    <xf numFmtId="166" fontId="1" fillId="0" borderId="15" xfId="0" applyFont="1" applyBorder="1" applyAlignment="1">
      <alignment horizontal="center"/>
    </xf>
    <xf numFmtId="166" fontId="1" fillId="0" borderId="0" xfId="0" applyFont="1" applyBorder="1" applyAlignment="1">
      <alignment horizontal="center"/>
    </xf>
    <xf numFmtId="166" fontId="1" fillId="0" borderId="16" xfId="0" applyFont="1" applyBorder="1" applyAlignment="1">
      <alignment horizontal="center"/>
    </xf>
    <xf numFmtId="166" fontId="2" fillId="0" borderId="2" xfId="0" applyFont="1" applyBorder="1" applyAlignment="1">
      <alignment horizontal="center"/>
    </xf>
    <xf numFmtId="166" fontId="0" fillId="0" borderId="1" xfId="0" applyBorder="1" applyAlignment="1">
      <alignment horizontal="center"/>
    </xf>
    <xf numFmtId="166" fontId="0" fillId="0" borderId="1" xfId="0" applyBorder="1"/>
    <xf numFmtId="166" fontId="2" fillId="0" borderId="2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T53"/>
  <sheetViews>
    <sheetView tabSelected="1" defaultGridColor="0" colorId="22" zoomScale="75" zoomScaleNormal="75" workbookViewId="0">
      <pane xSplit="1" ySplit="8" topLeftCell="B9" activePane="bottomRight" state="frozen"/>
      <selection pane="topRight" activeCell="C1" sqref="C1"/>
      <selection pane="bottomLeft" activeCell="A10" sqref="A10"/>
      <selection pane="bottomRight" activeCell="T39" sqref="T39"/>
    </sheetView>
  </sheetViews>
  <sheetFormatPr defaultColWidth="11.44140625" defaultRowHeight="15" x14ac:dyDescent="0.2"/>
  <cols>
    <col min="1" max="1" width="24.6640625" customWidth="1"/>
    <col min="2" max="2" width="7.109375" customWidth="1"/>
    <col min="3" max="3" width="11.88671875" bestFit="1" customWidth="1"/>
    <col min="4" max="4" width="8.5546875" customWidth="1"/>
    <col min="5" max="5" width="11.88671875" bestFit="1" customWidth="1"/>
    <col min="6" max="6" width="7" customWidth="1"/>
    <col min="7" max="7" width="11.88671875" bestFit="1" customWidth="1"/>
    <col min="8" max="8" width="7.6640625" customWidth="1"/>
    <col min="9" max="9" width="11.77734375" customWidth="1"/>
    <col min="10" max="10" width="7.77734375" customWidth="1"/>
    <col min="11" max="11" width="12.33203125" customWidth="1"/>
    <col min="12" max="12" width="7.109375" customWidth="1"/>
    <col min="13" max="13" width="11.44140625" customWidth="1"/>
    <col min="14" max="14" width="7.5546875" customWidth="1"/>
    <col min="15" max="15" width="11.44140625" customWidth="1"/>
    <col min="16" max="16" width="7.6640625" customWidth="1"/>
    <col min="17" max="17" width="13.109375" customWidth="1"/>
    <col min="18" max="18" width="2.77734375" customWidth="1"/>
    <col min="19" max="19" width="15.77734375" customWidth="1"/>
  </cols>
  <sheetData>
    <row r="1" spans="1:20" ht="23.25" customHeight="1" x14ac:dyDescent="0.25">
      <c r="A1" s="83" t="s">
        <v>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5"/>
    </row>
    <row r="2" spans="1:20" ht="18" x14ac:dyDescent="0.25">
      <c r="A2" s="86" t="s">
        <v>47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  <c r="S2" t="s">
        <v>0</v>
      </c>
      <c r="T2" t="s">
        <v>0</v>
      </c>
    </row>
    <row r="3" spans="1:20" ht="15.75" thickBot="1" x14ac:dyDescent="0.25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 t="s">
        <v>0</v>
      </c>
      <c r="O3" s="42"/>
      <c r="P3" s="42" t="s">
        <v>0</v>
      </c>
      <c r="Q3" s="43"/>
    </row>
    <row r="4" spans="1:20" ht="15.75" x14ac:dyDescent="0.25">
      <c r="A4" s="61"/>
      <c r="B4" s="23"/>
      <c r="C4" s="1"/>
      <c r="D4" s="11"/>
      <c r="E4" s="11"/>
      <c r="F4" s="23"/>
      <c r="G4" s="1"/>
      <c r="H4" s="11"/>
      <c r="I4" s="1"/>
      <c r="J4" s="11"/>
      <c r="K4" s="1"/>
      <c r="L4" s="11"/>
      <c r="M4" s="1"/>
      <c r="N4" s="11" t="s">
        <v>1</v>
      </c>
      <c r="O4" s="1"/>
      <c r="P4" s="11" t="s">
        <v>34</v>
      </c>
      <c r="Q4" s="62"/>
    </row>
    <row r="5" spans="1:20" ht="15.75" x14ac:dyDescent="0.25">
      <c r="A5" s="61"/>
      <c r="B5" s="89"/>
      <c r="C5" s="90"/>
      <c r="D5" s="89"/>
      <c r="E5" s="90"/>
      <c r="F5" s="89"/>
      <c r="G5" s="90"/>
      <c r="H5" s="89"/>
      <c r="I5" s="90"/>
      <c r="J5" s="89" t="s">
        <v>22</v>
      </c>
      <c r="K5" s="90"/>
      <c r="L5" s="89"/>
      <c r="M5" s="90"/>
      <c r="N5" s="11" t="s">
        <v>2</v>
      </c>
      <c r="O5" s="1"/>
      <c r="P5" s="11" t="s">
        <v>3</v>
      </c>
      <c r="Q5" s="62"/>
    </row>
    <row r="6" spans="1:20" ht="15.75" x14ac:dyDescent="0.25">
      <c r="A6" s="61"/>
      <c r="B6" s="89" t="s">
        <v>12</v>
      </c>
      <c r="C6" s="91"/>
      <c r="D6" s="89" t="s">
        <v>13</v>
      </c>
      <c r="E6" s="91"/>
      <c r="F6" s="89" t="s">
        <v>14</v>
      </c>
      <c r="G6" s="91"/>
      <c r="H6" s="89" t="s">
        <v>15</v>
      </c>
      <c r="I6" s="91"/>
      <c r="J6" s="89" t="s">
        <v>9</v>
      </c>
      <c r="K6" s="91"/>
      <c r="L6" s="92" t="s">
        <v>4</v>
      </c>
      <c r="M6" s="91"/>
      <c r="N6" s="11" t="s">
        <v>5</v>
      </c>
      <c r="O6" s="1"/>
      <c r="P6" s="11" t="s">
        <v>6</v>
      </c>
      <c r="Q6" s="62"/>
    </row>
    <row r="7" spans="1:20" ht="6" customHeight="1" x14ac:dyDescent="0.25">
      <c r="A7" s="61"/>
      <c r="B7" s="23"/>
      <c r="C7" s="1"/>
      <c r="D7" s="23"/>
      <c r="E7" s="1"/>
      <c r="F7" s="11"/>
      <c r="G7" s="1"/>
      <c r="H7" s="11"/>
      <c r="I7" s="1"/>
      <c r="J7" s="11"/>
      <c r="K7" s="1"/>
      <c r="L7" s="11"/>
      <c r="M7" s="1"/>
      <c r="N7" s="11"/>
      <c r="O7" s="1"/>
      <c r="P7" s="11"/>
      <c r="Q7" s="62"/>
    </row>
    <row r="8" spans="1:20" ht="15.75" x14ac:dyDescent="0.25">
      <c r="A8" s="63"/>
      <c r="B8" s="28" t="s">
        <v>7</v>
      </c>
      <c r="C8" s="15" t="s">
        <v>8</v>
      </c>
      <c r="D8" s="28" t="s">
        <v>7</v>
      </c>
      <c r="E8" s="15" t="s">
        <v>8</v>
      </c>
      <c r="F8" s="14" t="s">
        <v>7</v>
      </c>
      <c r="G8" s="15" t="s">
        <v>8</v>
      </c>
      <c r="H8" s="14" t="s">
        <v>7</v>
      </c>
      <c r="I8" s="15" t="s">
        <v>8</v>
      </c>
      <c r="J8" s="14" t="s">
        <v>7</v>
      </c>
      <c r="K8" s="15" t="s">
        <v>8</v>
      </c>
      <c r="L8" s="14" t="s">
        <v>7</v>
      </c>
      <c r="M8" s="15" t="s">
        <v>8</v>
      </c>
      <c r="N8" s="14" t="s">
        <v>7</v>
      </c>
      <c r="O8" s="15" t="s">
        <v>8</v>
      </c>
      <c r="P8" s="14" t="s">
        <v>7</v>
      </c>
      <c r="Q8" s="64" t="s">
        <v>8</v>
      </c>
    </row>
    <row r="9" spans="1:20" x14ac:dyDescent="0.2">
      <c r="A9" s="65"/>
      <c r="B9" s="17"/>
      <c r="C9" s="18"/>
      <c r="D9" s="21"/>
      <c r="E9" s="21"/>
      <c r="F9" s="17"/>
      <c r="G9" s="18"/>
      <c r="H9" s="17"/>
      <c r="I9" s="18"/>
      <c r="J9" s="17"/>
      <c r="K9" s="18"/>
      <c r="L9" s="17"/>
      <c r="M9" s="18"/>
      <c r="N9" s="17"/>
      <c r="O9" s="18"/>
      <c r="P9" s="17"/>
      <c r="Q9" s="66"/>
      <c r="R9" s="8"/>
      <c r="S9" s="8"/>
    </row>
    <row r="10" spans="1:20" s="27" customFormat="1" ht="16.899999999999999" customHeight="1" x14ac:dyDescent="0.2">
      <c r="A10" s="65" t="s">
        <v>36</v>
      </c>
      <c r="B10" s="20">
        <v>0</v>
      </c>
      <c r="C10" s="13">
        <v>0</v>
      </c>
      <c r="D10" s="26">
        <v>0</v>
      </c>
      <c r="E10" s="26">
        <v>0</v>
      </c>
      <c r="F10" s="20">
        <v>0</v>
      </c>
      <c r="G10" s="13">
        <v>0</v>
      </c>
      <c r="H10" s="20">
        <v>0</v>
      </c>
      <c r="I10" s="13">
        <v>0</v>
      </c>
      <c r="J10" s="20">
        <v>0</v>
      </c>
      <c r="K10" s="13">
        <v>0</v>
      </c>
      <c r="L10" s="20">
        <v>2</v>
      </c>
      <c r="M10" s="13">
        <v>58410</v>
      </c>
      <c r="N10" s="20">
        <v>0</v>
      </c>
      <c r="O10" s="13">
        <v>0</v>
      </c>
      <c r="P10" s="20">
        <f>N10+L10+J10+H10+F10+D10+B10</f>
        <v>2</v>
      </c>
      <c r="Q10" s="67">
        <f>O10+M10+K10+I10+G10+E10+C10</f>
        <v>58410</v>
      </c>
      <c r="R10" s="26"/>
      <c r="S10" s="16"/>
    </row>
    <row r="11" spans="1:20" ht="16.899999999999999" customHeight="1" x14ac:dyDescent="0.2">
      <c r="A11" s="65" t="s">
        <v>16</v>
      </c>
      <c r="B11" s="19">
        <v>0</v>
      </c>
      <c r="C11" s="4">
        <v>0</v>
      </c>
      <c r="D11" s="12">
        <v>0</v>
      </c>
      <c r="E11" s="12">
        <v>0</v>
      </c>
      <c r="F11" s="19">
        <v>0</v>
      </c>
      <c r="G11" s="4">
        <v>0</v>
      </c>
      <c r="H11" s="19">
        <v>0</v>
      </c>
      <c r="I11" s="4">
        <v>0</v>
      </c>
      <c r="J11" s="19">
        <v>0</v>
      </c>
      <c r="K11" s="4">
        <v>0</v>
      </c>
      <c r="L11" s="19">
        <v>1</v>
      </c>
      <c r="M11" s="4">
        <v>0</v>
      </c>
      <c r="N11" s="19">
        <v>0</v>
      </c>
      <c r="O11" s="4">
        <v>0</v>
      </c>
      <c r="P11" s="20">
        <f t="shared" ref="P11:P37" si="0">N11+L11+J11+H11+F11+D11+B11</f>
        <v>1</v>
      </c>
      <c r="Q11" s="67">
        <f t="shared" ref="Q11:Q37" si="1">O11+M11+K11+I11+G11+E11+C11</f>
        <v>0</v>
      </c>
      <c r="R11" s="12"/>
      <c r="S11" s="8"/>
    </row>
    <row r="12" spans="1:20" ht="16.899999999999999" customHeight="1" x14ac:dyDescent="0.2">
      <c r="A12" s="65" t="s">
        <v>17</v>
      </c>
      <c r="B12" s="19">
        <v>0</v>
      </c>
      <c r="C12" s="4">
        <v>0</v>
      </c>
      <c r="D12" s="12">
        <v>0</v>
      </c>
      <c r="E12" s="12">
        <v>0</v>
      </c>
      <c r="F12" s="19">
        <v>0</v>
      </c>
      <c r="G12" s="4">
        <v>0</v>
      </c>
      <c r="H12" s="19">
        <v>0</v>
      </c>
      <c r="I12" s="4">
        <v>0</v>
      </c>
      <c r="J12" s="19">
        <v>0</v>
      </c>
      <c r="K12" s="4">
        <v>0</v>
      </c>
      <c r="L12" s="19">
        <v>78</v>
      </c>
      <c r="M12" s="4">
        <v>3985300</v>
      </c>
      <c r="N12" s="19">
        <v>0</v>
      </c>
      <c r="O12" s="4">
        <v>0</v>
      </c>
      <c r="P12" s="20">
        <f t="shared" si="0"/>
        <v>78</v>
      </c>
      <c r="Q12" s="67">
        <f t="shared" si="1"/>
        <v>3985300</v>
      </c>
      <c r="R12" s="12"/>
      <c r="S12" s="8"/>
    </row>
    <row r="13" spans="1:20" ht="16.899999999999999" customHeight="1" x14ac:dyDescent="0.2">
      <c r="A13" s="65" t="s">
        <v>37</v>
      </c>
      <c r="B13" s="19">
        <v>0</v>
      </c>
      <c r="C13" s="4">
        <v>0</v>
      </c>
      <c r="D13" s="12">
        <v>0</v>
      </c>
      <c r="E13" s="12">
        <v>0</v>
      </c>
      <c r="F13" s="19">
        <v>0</v>
      </c>
      <c r="G13" s="4">
        <v>0</v>
      </c>
      <c r="H13" s="19">
        <v>1</v>
      </c>
      <c r="I13" s="4">
        <v>48442</v>
      </c>
      <c r="J13" s="19">
        <v>0</v>
      </c>
      <c r="K13" s="4">
        <v>0</v>
      </c>
      <c r="L13" s="19">
        <v>5</v>
      </c>
      <c r="M13" s="4">
        <v>242096</v>
      </c>
      <c r="N13" s="19">
        <v>0</v>
      </c>
      <c r="O13" s="4">
        <v>0</v>
      </c>
      <c r="P13" s="20">
        <f t="shared" si="0"/>
        <v>6</v>
      </c>
      <c r="Q13" s="67">
        <f t="shared" si="1"/>
        <v>290538</v>
      </c>
      <c r="R13" s="12"/>
      <c r="S13" s="8"/>
    </row>
    <row r="14" spans="1:20" ht="16.899999999999999" customHeight="1" x14ac:dyDescent="0.2">
      <c r="A14" s="68" t="s">
        <v>38</v>
      </c>
      <c r="B14" s="33">
        <v>0</v>
      </c>
      <c r="C14" s="34">
        <v>0</v>
      </c>
      <c r="D14" s="35">
        <v>0</v>
      </c>
      <c r="E14" s="35">
        <v>0</v>
      </c>
      <c r="F14" s="33">
        <v>0</v>
      </c>
      <c r="G14" s="34">
        <v>0</v>
      </c>
      <c r="H14" s="33">
        <v>0</v>
      </c>
      <c r="I14" s="34">
        <v>0</v>
      </c>
      <c r="J14" s="33">
        <v>0</v>
      </c>
      <c r="K14" s="34">
        <v>0</v>
      </c>
      <c r="L14" s="33">
        <v>1</v>
      </c>
      <c r="M14" s="34">
        <v>22200</v>
      </c>
      <c r="N14" s="33">
        <v>288</v>
      </c>
      <c r="O14" s="34">
        <v>838173</v>
      </c>
      <c r="P14" s="36">
        <f t="shared" si="0"/>
        <v>289</v>
      </c>
      <c r="Q14" s="69">
        <f t="shared" si="1"/>
        <v>860373</v>
      </c>
      <c r="R14" s="12"/>
      <c r="S14" s="8"/>
    </row>
    <row r="15" spans="1:20" ht="16.899999999999999" customHeight="1" x14ac:dyDescent="0.2">
      <c r="A15" s="70" t="s">
        <v>18</v>
      </c>
      <c r="B15" s="19">
        <v>0</v>
      </c>
      <c r="C15" s="4">
        <v>0</v>
      </c>
      <c r="D15" s="12">
        <v>0</v>
      </c>
      <c r="E15" s="12">
        <v>0</v>
      </c>
      <c r="F15" s="19">
        <v>0</v>
      </c>
      <c r="G15" s="4">
        <v>0</v>
      </c>
      <c r="H15" s="19">
        <v>2</v>
      </c>
      <c r="I15" s="4">
        <v>190000</v>
      </c>
      <c r="J15" s="19">
        <v>0</v>
      </c>
      <c r="K15" s="4">
        <v>0</v>
      </c>
      <c r="L15" s="19">
        <v>2</v>
      </c>
      <c r="M15" s="4">
        <v>106337</v>
      </c>
      <c r="N15" s="19">
        <v>0</v>
      </c>
      <c r="O15" s="4">
        <v>0</v>
      </c>
      <c r="P15" s="20">
        <f t="shared" si="0"/>
        <v>4</v>
      </c>
      <c r="Q15" s="67">
        <f t="shared" si="1"/>
        <v>296337</v>
      </c>
      <c r="R15" s="12"/>
      <c r="S15" s="8"/>
    </row>
    <row r="16" spans="1:20" ht="16.899999999999999" customHeight="1" x14ac:dyDescent="0.2">
      <c r="A16" s="70" t="s">
        <v>28</v>
      </c>
      <c r="B16" s="19">
        <v>0</v>
      </c>
      <c r="C16" s="4">
        <v>0</v>
      </c>
      <c r="D16" s="12">
        <v>2</v>
      </c>
      <c r="E16" s="12">
        <v>564000</v>
      </c>
      <c r="F16" s="19">
        <v>2</v>
      </c>
      <c r="G16" s="4">
        <v>360000</v>
      </c>
      <c r="H16" s="19">
        <v>0</v>
      </c>
      <c r="I16" s="4">
        <v>0</v>
      </c>
      <c r="J16" s="19">
        <v>0</v>
      </c>
      <c r="K16" s="4">
        <v>0</v>
      </c>
      <c r="L16" s="19">
        <v>0</v>
      </c>
      <c r="M16" s="4">
        <v>0</v>
      </c>
      <c r="N16" s="19">
        <v>0</v>
      </c>
      <c r="O16" s="4">
        <v>0</v>
      </c>
      <c r="P16" s="20">
        <f t="shared" si="0"/>
        <v>4</v>
      </c>
      <c r="Q16" s="67">
        <f t="shared" si="1"/>
        <v>924000</v>
      </c>
      <c r="R16" s="12"/>
      <c r="S16" s="8"/>
    </row>
    <row r="17" spans="1:19" ht="16.899999999999999" customHeight="1" x14ac:dyDescent="0.2">
      <c r="A17" s="70" t="s">
        <v>29</v>
      </c>
      <c r="B17" s="19">
        <v>0</v>
      </c>
      <c r="C17" s="4">
        <v>0</v>
      </c>
      <c r="D17" s="12">
        <v>0</v>
      </c>
      <c r="E17" s="12">
        <v>0</v>
      </c>
      <c r="F17" s="19">
        <v>0</v>
      </c>
      <c r="G17" s="4">
        <v>0</v>
      </c>
      <c r="H17" s="19">
        <v>2</v>
      </c>
      <c r="I17" s="4">
        <v>104000</v>
      </c>
      <c r="J17" s="19">
        <v>0</v>
      </c>
      <c r="K17" s="4">
        <v>0</v>
      </c>
      <c r="L17" s="19">
        <v>2</v>
      </c>
      <c r="M17" s="4">
        <v>48000</v>
      </c>
      <c r="N17" s="19">
        <v>0</v>
      </c>
      <c r="O17" s="4">
        <v>0</v>
      </c>
      <c r="P17" s="20">
        <f t="shared" si="0"/>
        <v>4</v>
      </c>
      <c r="Q17" s="67">
        <f t="shared" si="1"/>
        <v>152000</v>
      </c>
      <c r="R17" s="12"/>
      <c r="S17" s="8"/>
    </row>
    <row r="18" spans="1:19" ht="16.899999999999999" customHeight="1" x14ac:dyDescent="0.2">
      <c r="A18" s="70" t="s">
        <v>30</v>
      </c>
      <c r="B18" s="19">
        <v>0</v>
      </c>
      <c r="C18" s="4">
        <v>0</v>
      </c>
      <c r="D18" s="12">
        <v>0</v>
      </c>
      <c r="E18" s="12">
        <v>0</v>
      </c>
      <c r="F18" s="19">
        <v>0</v>
      </c>
      <c r="G18" s="4">
        <v>0</v>
      </c>
      <c r="H18" s="19">
        <v>1</v>
      </c>
      <c r="I18" s="4">
        <v>45600</v>
      </c>
      <c r="J18" s="19">
        <v>0</v>
      </c>
      <c r="K18" s="4">
        <v>0</v>
      </c>
      <c r="L18" s="19">
        <v>2</v>
      </c>
      <c r="M18" s="4">
        <v>59200</v>
      </c>
      <c r="N18" s="19">
        <v>0</v>
      </c>
      <c r="O18" s="4">
        <v>0</v>
      </c>
      <c r="P18" s="20">
        <f t="shared" si="0"/>
        <v>3</v>
      </c>
      <c r="Q18" s="67">
        <f t="shared" si="1"/>
        <v>104800</v>
      </c>
      <c r="R18" s="12"/>
      <c r="S18" s="8"/>
    </row>
    <row r="19" spans="1:19" ht="16.899999999999999" customHeight="1" x14ac:dyDescent="0.2">
      <c r="A19" s="71" t="s">
        <v>19</v>
      </c>
      <c r="B19" s="33">
        <v>0</v>
      </c>
      <c r="C19" s="34">
        <v>0</v>
      </c>
      <c r="D19" s="35">
        <v>1</v>
      </c>
      <c r="E19" s="35">
        <v>104000</v>
      </c>
      <c r="F19" s="33">
        <v>0</v>
      </c>
      <c r="G19" s="34">
        <v>0</v>
      </c>
      <c r="H19" s="33">
        <v>2</v>
      </c>
      <c r="I19" s="34">
        <v>61200</v>
      </c>
      <c r="J19" s="33">
        <v>0</v>
      </c>
      <c r="K19" s="34">
        <v>0</v>
      </c>
      <c r="L19" s="33">
        <v>0</v>
      </c>
      <c r="M19" s="34">
        <v>0</v>
      </c>
      <c r="N19" s="33">
        <v>0</v>
      </c>
      <c r="O19" s="34">
        <v>0</v>
      </c>
      <c r="P19" s="36">
        <f t="shared" si="0"/>
        <v>3</v>
      </c>
      <c r="Q19" s="69">
        <f t="shared" si="1"/>
        <v>165200</v>
      </c>
      <c r="R19" s="12"/>
      <c r="S19" s="8"/>
    </row>
    <row r="20" spans="1:19" ht="16.899999999999999" customHeight="1" x14ac:dyDescent="0.2">
      <c r="A20" s="72" t="s">
        <v>39</v>
      </c>
      <c r="B20" s="29">
        <v>0</v>
      </c>
      <c r="C20" s="30">
        <v>0</v>
      </c>
      <c r="D20" s="31">
        <v>0</v>
      </c>
      <c r="E20" s="31">
        <v>0</v>
      </c>
      <c r="F20" s="29">
        <v>0</v>
      </c>
      <c r="G20" s="30">
        <v>0</v>
      </c>
      <c r="H20" s="29">
        <v>0</v>
      </c>
      <c r="I20" s="30">
        <v>0</v>
      </c>
      <c r="J20" s="29">
        <v>0</v>
      </c>
      <c r="K20" s="30">
        <v>0</v>
      </c>
      <c r="L20" s="29">
        <v>0</v>
      </c>
      <c r="M20" s="30">
        <v>0</v>
      </c>
      <c r="N20" s="29">
        <v>12</v>
      </c>
      <c r="O20" s="30">
        <v>43200</v>
      </c>
      <c r="P20" s="32">
        <f t="shared" si="0"/>
        <v>12</v>
      </c>
      <c r="Q20" s="73">
        <f t="shared" si="1"/>
        <v>43200</v>
      </c>
      <c r="R20" s="12"/>
      <c r="S20" s="8"/>
    </row>
    <row r="21" spans="1:19" ht="16.899999999999999" customHeight="1" x14ac:dyDescent="0.2">
      <c r="A21" s="70" t="s">
        <v>31</v>
      </c>
      <c r="B21" s="19">
        <v>0</v>
      </c>
      <c r="C21" s="4">
        <v>0</v>
      </c>
      <c r="D21" s="12">
        <v>0</v>
      </c>
      <c r="E21" s="12">
        <v>0</v>
      </c>
      <c r="F21" s="19">
        <v>0</v>
      </c>
      <c r="G21" s="4">
        <v>0</v>
      </c>
      <c r="H21" s="19">
        <v>4</v>
      </c>
      <c r="I21" s="4">
        <v>236617</v>
      </c>
      <c r="J21" s="19">
        <v>0</v>
      </c>
      <c r="K21" s="4">
        <v>0</v>
      </c>
      <c r="L21" s="19">
        <v>2</v>
      </c>
      <c r="M21" s="4">
        <v>69271</v>
      </c>
      <c r="N21" s="19">
        <v>0</v>
      </c>
      <c r="O21" s="4">
        <v>0</v>
      </c>
      <c r="P21" s="20">
        <f t="shared" si="0"/>
        <v>6</v>
      </c>
      <c r="Q21" s="67">
        <f t="shared" si="1"/>
        <v>305888</v>
      </c>
      <c r="R21" s="12"/>
      <c r="S21" s="8"/>
    </row>
    <row r="22" spans="1:19" ht="16.899999999999999" customHeight="1" x14ac:dyDescent="0.2">
      <c r="A22" s="70" t="s">
        <v>40</v>
      </c>
      <c r="B22" s="19">
        <v>0</v>
      </c>
      <c r="C22" s="4">
        <v>0</v>
      </c>
      <c r="D22" s="12">
        <v>0</v>
      </c>
      <c r="E22" s="12">
        <v>0</v>
      </c>
      <c r="F22" s="19">
        <v>0</v>
      </c>
      <c r="G22" s="4">
        <v>0</v>
      </c>
      <c r="H22" s="19">
        <v>0</v>
      </c>
      <c r="I22" s="4">
        <v>0</v>
      </c>
      <c r="J22" s="19">
        <v>0</v>
      </c>
      <c r="K22" s="4">
        <v>0</v>
      </c>
      <c r="L22" s="19">
        <v>3</v>
      </c>
      <c r="M22" s="4">
        <v>93800</v>
      </c>
      <c r="N22" s="19">
        <v>0</v>
      </c>
      <c r="O22" s="4">
        <v>0</v>
      </c>
      <c r="P22" s="20">
        <f t="shared" si="0"/>
        <v>3</v>
      </c>
      <c r="Q22" s="67">
        <f t="shared" si="1"/>
        <v>93800</v>
      </c>
      <c r="R22" s="12"/>
      <c r="S22" s="8"/>
    </row>
    <row r="23" spans="1:19" ht="16.899999999999999" customHeight="1" x14ac:dyDescent="0.2">
      <c r="A23" s="70" t="s">
        <v>32</v>
      </c>
      <c r="B23" s="19">
        <v>0</v>
      </c>
      <c r="C23" s="4">
        <v>0</v>
      </c>
      <c r="D23" s="12">
        <v>0</v>
      </c>
      <c r="E23" s="12">
        <v>0</v>
      </c>
      <c r="F23" s="19">
        <v>0</v>
      </c>
      <c r="G23" s="4">
        <v>0</v>
      </c>
      <c r="H23" s="19">
        <v>3</v>
      </c>
      <c r="I23" s="4">
        <v>231220</v>
      </c>
      <c r="J23" s="19">
        <v>0</v>
      </c>
      <c r="K23" s="4">
        <v>0</v>
      </c>
      <c r="L23" s="19">
        <v>1</v>
      </c>
      <c r="M23" s="4">
        <v>45000</v>
      </c>
      <c r="N23" s="19">
        <v>0</v>
      </c>
      <c r="O23" s="4">
        <v>0</v>
      </c>
      <c r="P23" s="20">
        <f t="shared" si="0"/>
        <v>4</v>
      </c>
      <c r="Q23" s="67">
        <f t="shared" si="1"/>
        <v>276220</v>
      </c>
      <c r="R23" s="12"/>
      <c r="S23" s="8"/>
    </row>
    <row r="24" spans="1:19" ht="16.899999999999999" customHeight="1" x14ac:dyDescent="0.2">
      <c r="A24" s="70" t="s">
        <v>41</v>
      </c>
      <c r="B24" s="19">
        <v>0</v>
      </c>
      <c r="C24" s="4">
        <v>0</v>
      </c>
      <c r="D24" s="12">
        <v>0</v>
      </c>
      <c r="E24" s="12">
        <v>0</v>
      </c>
      <c r="F24" s="19">
        <v>0</v>
      </c>
      <c r="G24" s="4">
        <v>0</v>
      </c>
      <c r="H24" s="19">
        <v>1</v>
      </c>
      <c r="I24" s="4">
        <v>9000</v>
      </c>
      <c r="J24" s="19">
        <v>0</v>
      </c>
      <c r="K24" s="4">
        <v>0</v>
      </c>
      <c r="L24" s="19">
        <v>0</v>
      </c>
      <c r="M24" s="4">
        <v>0</v>
      </c>
      <c r="N24" s="19">
        <v>0</v>
      </c>
      <c r="O24" s="4">
        <v>0</v>
      </c>
      <c r="P24" s="20">
        <f t="shared" si="0"/>
        <v>1</v>
      </c>
      <c r="Q24" s="67">
        <f t="shared" si="1"/>
        <v>9000</v>
      </c>
      <c r="R24" s="12"/>
      <c r="S24" s="8"/>
    </row>
    <row r="25" spans="1:19" ht="16.899999999999999" customHeight="1" x14ac:dyDescent="0.2">
      <c r="A25" s="72" t="s">
        <v>42</v>
      </c>
      <c r="B25" s="29">
        <v>0</v>
      </c>
      <c r="C25" s="30">
        <v>0</v>
      </c>
      <c r="D25" s="31">
        <v>0</v>
      </c>
      <c r="E25" s="31">
        <v>0</v>
      </c>
      <c r="F25" s="29">
        <v>0</v>
      </c>
      <c r="G25" s="30">
        <v>0</v>
      </c>
      <c r="H25" s="29">
        <v>0</v>
      </c>
      <c r="I25" s="30">
        <v>0</v>
      </c>
      <c r="J25" s="29">
        <v>0</v>
      </c>
      <c r="K25" s="30">
        <v>0</v>
      </c>
      <c r="L25" s="29">
        <v>3</v>
      </c>
      <c r="M25" s="30">
        <v>138000</v>
      </c>
      <c r="N25" s="29">
        <v>0</v>
      </c>
      <c r="O25" s="30">
        <v>0</v>
      </c>
      <c r="P25" s="32">
        <f t="shared" si="0"/>
        <v>3</v>
      </c>
      <c r="Q25" s="73">
        <f t="shared" si="1"/>
        <v>138000</v>
      </c>
      <c r="R25" s="12"/>
      <c r="S25" s="8"/>
    </row>
    <row r="26" spans="1:19" ht="16.899999999999999" customHeight="1" x14ac:dyDescent="0.2">
      <c r="A26" s="70" t="s">
        <v>43</v>
      </c>
      <c r="B26" s="19">
        <v>0</v>
      </c>
      <c r="C26" s="4">
        <v>0</v>
      </c>
      <c r="D26" s="12">
        <v>0</v>
      </c>
      <c r="E26" s="12">
        <v>0</v>
      </c>
      <c r="F26" s="19">
        <v>0</v>
      </c>
      <c r="G26" s="4">
        <v>0</v>
      </c>
      <c r="H26" s="19">
        <v>0</v>
      </c>
      <c r="I26" s="4">
        <v>0</v>
      </c>
      <c r="J26" s="19">
        <v>0</v>
      </c>
      <c r="K26" s="4">
        <v>0</v>
      </c>
      <c r="L26" s="19">
        <v>3</v>
      </c>
      <c r="M26" s="4">
        <v>69360</v>
      </c>
      <c r="N26" s="19">
        <v>0</v>
      </c>
      <c r="O26" s="4">
        <v>0</v>
      </c>
      <c r="P26" s="20">
        <f t="shared" si="0"/>
        <v>3</v>
      </c>
      <c r="Q26" s="67">
        <f t="shared" si="1"/>
        <v>69360</v>
      </c>
      <c r="R26" s="12"/>
      <c r="S26" s="8"/>
    </row>
    <row r="27" spans="1:19" ht="16.899999999999999" customHeight="1" x14ac:dyDescent="0.2">
      <c r="A27" s="70" t="s">
        <v>44</v>
      </c>
      <c r="B27" s="19">
        <v>0</v>
      </c>
      <c r="C27" s="4">
        <v>0</v>
      </c>
      <c r="D27" s="12">
        <v>0</v>
      </c>
      <c r="E27" s="12">
        <v>0</v>
      </c>
      <c r="F27" s="19">
        <v>0</v>
      </c>
      <c r="G27" s="4">
        <v>0</v>
      </c>
      <c r="H27" s="19">
        <v>0</v>
      </c>
      <c r="I27" s="4">
        <v>0</v>
      </c>
      <c r="J27" s="19">
        <v>0</v>
      </c>
      <c r="K27" s="4">
        <v>0</v>
      </c>
      <c r="L27" s="19">
        <v>0</v>
      </c>
      <c r="M27" s="4">
        <v>-59200</v>
      </c>
      <c r="N27" s="19">
        <v>0</v>
      </c>
      <c r="O27" s="4">
        <v>0</v>
      </c>
      <c r="P27" s="20">
        <f t="shared" si="0"/>
        <v>0</v>
      </c>
      <c r="Q27" s="67">
        <f t="shared" si="1"/>
        <v>-59200</v>
      </c>
      <c r="R27" s="12"/>
      <c r="S27" s="8"/>
    </row>
    <row r="28" spans="1:19" ht="16.899999999999999" customHeight="1" x14ac:dyDescent="0.2">
      <c r="A28" s="70" t="s">
        <v>45</v>
      </c>
      <c r="B28" s="19">
        <v>0</v>
      </c>
      <c r="C28" s="4">
        <v>0</v>
      </c>
      <c r="D28" s="12">
        <v>0</v>
      </c>
      <c r="E28" s="12">
        <v>0</v>
      </c>
      <c r="F28" s="19">
        <v>0</v>
      </c>
      <c r="G28" s="4">
        <v>0</v>
      </c>
      <c r="H28" s="19">
        <v>0</v>
      </c>
      <c r="I28" s="4">
        <v>0</v>
      </c>
      <c r="J28" s="19">
        <v>0</v>
      </c>
      <c r="K28" s="4">
        <v>0</v>
      </c>
      <c r="L28" s="19">
        <v>2</v>
      </c>
      <c r="M28" s="4">
        <v>40800</v>
      </c>
      <c r="N28" s="19">
        <v>0</v>
      </c>
      <c r="O28" s="4">
        <v>0</v>
      </c>
      <c r="P28" s="20">
        <f t="shared" si="0"/>
        <v>2</v>
      </c>
      <c r="Q28" s="67">
        <f t="shared" si="1"/>
        <v>40800</v>
      </c>
      <c r="R28" s="12"/>
      <c r="S28" s="8"/>
    </row>
    <row r="29" spans="1:19" ht="16.899999999999999" customHeight="1" x14ac:dyDescent="0.2">
      <c r="A29" s="68" t="s">
        <v>20</v>
      </c>
      <c r="B29" s="33">
        <v>0</v>
      </c>
      <c r="C29" s="34">
        <v>0</v>
      </c>
      <c r="D29" s="35">
        <v>1</v>
      </c>
      <c r="E29" s="35">
        <v>368016</v>
      </c>
      <c r="F29" s="33">
        <v>0</v>
      </c>
      <c r="G29" s="34">
        <v>0</v>
      </c>
      <c r="H29" s="33">
        <v>4</v>
      </c>
      <c r="I29" s="34">
        <v>202880</v>
      </c>
      <c r="J29" s="33">
        <v>0</v>
      </c>
      <c r="K29" s="34">
        <v>0</v>
      </c>
      <c r="L29" s="33">
        <v>2</v>
      </c>
      <c r="M29" s="34">
        <v>70000</v>
      </c>
      <c r="N29" s="33">
        <v>0</v>
      </c>
      <c r="O29" s="34">
        <v>0</v>
      </c>
      <c r="P29" s="36">
        <f t="shared" si="0"/>
        <v>7</v>
      </c>
      <c r="Q29" s="69">
        <f t="shared" si="1"/>
        <v>640896</v>
      </c>
      <c r="R29" s="12"/>
      <c r="S29" s="8"/>
    </row>
    <row r="30" spans="1:19" ht="16.899999999999999" customHeight="1" x14ac:dyDescent="0.2">
      <c r="A30" s="65" t="s">
        <v>25</v>
      </c>
      <c r="B30" s="19">
        <v>0</v>
      </c>
      <c r="C30" s="4">
        <v>0</v>
      </c>
      <c r="D30" s="12">
        <v>0</v>
      </c>
      <c r="E30" s="12">
        <v>0</v>
      </c>
      <c r="F30" s="19">
        <v>0</v>
      </c>
      <c r="G30" s="4">
        <v>0</v>
      </c>
      <c r="H30" s="19">
        <v>0</v>
      </c>
      <c r="I30" s="4">
        <v>0</v>
      </c>
      <c r="J30" s="19">
        <v>0</v>
      </c>
      <c r="K30" s="4">
        <v>0</v>
      </c>
      <c r="L30" s="19">
        <v>0</v>
      </c>
      <c r="M30" s="4">
        <v>0</v>
      </c>
      <c r="N30" s="19">
        <v>0</v>
      </c>
      <c r="O30" s="4">
        <v>0</v>
      </c>
      <c r="P30" s="20">
        <f t="shared" si="0"/>
        <v>0</v>
      </c>
      <c r="Q30" s="67">
        <f t="shared" si="1"/>
        <v>0</v>
      </c>
      <c r="R30" s="12"/>
      <c r="S30" s="8"/>
    </row>
    <row r="31" spans="1:19" ht="16.899999999999999" customHeight="1" x14ac:dyDescent="0.2">
      <c r="A31" s="65" t="s">
        <v>21</v>
      </c>
      <c r="B31" s="19">
        <v>0</v>
      </c>
      <c r="C31" s="4">
        <v>0</v>
      </c>
      <c r="D31" s="12">
        <v>0</v>
      </c>
      <c r="E31" s="12">
        <v>0</v>
      </c>
      <c r="F31" s="19">
        <v>0</v>
      </c>
      <c r="G31" s="4">
        <v>0</v>
      </c>
      <c r="H31" s="19">
        <v>3</v>
      </c>
      <c r="I31" s="4">
        <v>136762</v>
      </c>
      <c r="J31" s="19">
        <v>0</v>
      </c>
      <c r="K31" s="4">
        <v>0</v>
      </c>
      <c r="L31" s="19">
        <v>1</v>
      </c>
      <c r="M31" s="4">
        <v>31294</v>
      </c>
      <c r="N31" s="19">
        <v>0</v>
      </c>
      <c r="O31" s="4">
        <v>0</v>
      </c>
      <c r="P31" s="20">
        <f t="shared" si="0"/>
        <v>4</v>
      </c>
      <c r="Q31" s="67">
        <f t="shared" si="1"/>
        <v>168056</v>
      </c>
      <c r="R31" s="12"/>
      <c r="S31" s="8"/>
    </row>
    <row r="32" spans="1:19" ht="16.899999999999999" customHeight="1" x14ac:dyDescent="0.2">
      <c r="A32" s="65" t="s">
        <v>10</v>
      </c>
      <c r="B32" s="19">
        <v>0</v>
      </c>
      <c r="C32" s="4">
        <v>0</v>
      </c>
      <c r="D32" s="12">
        <v>0</v>
      </c>
      <c r="E32" s="12">
        <v>0</v>
      </c>
      <c r="F32" s="19">
        <v>0</v>
      </c>
      <c r="G32" s="4">
        <v>0</v>
      </c>
      <c r="H32" s="19">
        <v>0</v>
      </c>
      <c r="I32" s="4">
        <v>0</v>
      </c>
      <c r="J32" s="19">
        <v>4</v>
      </c>
      <c r="K32" s="4">
        <v>1906931</v>
      </c>
      <c r="L32" s="19">
        <v>35</v>
      </c>
      <c r="M32" s="4">
        <v>572999</v>
      </c>
      <c r="N32" s="19">
        <v>0</v>
      </c>
      <c r="O32" s="4">
        <v>0</v>
      </c>
      <c r="P32" s="20">
        <f t="shared" si="0"/>
        <v>39</v>
      </c>
      <c r="Q32" s="67">
        <f t="shared" si="1"/>
        <v>2479930</v>
      </c>
      <c r="R32" s="12"/>
      <c r="S32" s="8"/>
    </row>
    <row r="33" spans="1:20" ht="16.899999999999999" customHeight="1" x14ac:dyDescent="0.2">
      <c r="A33" s="65" t="s">
        <v>26</v>
      </c>
      <c r="B33" s="19">
        <v>0</v>
      </c>
      <c r="C33" s="4">
        <v>0</v>
      </c>
      <c r="D33" s="12">
        <v>0</v>
      </c>
      <c r="E33" s="12">
        <v>0</v>
      </c>
      <c r="F33" s="19">
        <v>0</v>
      </c>
      <c r="G33" s="4">
        <v>0</v>
      </c>
      <c r="H33" s="19">
        <v>0</v>
      </c>
      <c r="I33" s="4">
        <v>0</v>
      </c>
      <c r="J33" s="19">
        <v>0</v>
      </c>
      <c r="K33" s="4">
        <v>0</v>
      </c>
      <c r="L33" s="19">
        <v>0</v>
      </c>
      <c r="M33" s="4">
        <v>0</v>
      </c>
      <c r="N33" s="19">
        <v>0</v>
      </c>
      <c r="O33" s="4">
        <v>0</v>
      </c>
      <c r="P33" s="20">
        <f t="shared" si="0"/>
        <v>0</v>
      </c>
      <c r="Q33" s="67">
        <f t="shared" si="1"/>
        <v>0</v>
      </c>
      <c r="R33" s="12"/>
      <c r="S33" s="8"/>
    </row>
    <row r="34" spans="1:20" ht="16.899999999999999" customHeight="1" x14ac:dyDescent="0.2">
      <c r="A34" s="77" t="s">
        <v>27</v>
      </c>
      <c r="B34" s="78">
        <v>1</v>
      </c>
      <c r="C34" s="79">
        <v>150000</v>
      </c>
      <c r="D34" s="80">
        <v>0</v>
      </c>
      <c r="E34" s="80">
        <v>0</v>
      </c>
      <c r="F34" s="78">
        <v>0</v>
      </c>
      <c r="G34" s="79">
        <v>0</v>
      </c>
      <c r="H34" s="78">
        <v>6</v>
      </c>
      <c r="I34" s="79">
        <v>310205</v>
      </c>
      <c r="J34" s="78">
        <v>1</v>
      </c>
      <c r="K34" s="79">
        <v>207134</v>
      </c>
      <c r="L34" s="78">
        <v>4</v>
      </c>
      <c r="M34" s="79">
        <v>135000</v>
      </c>
      <c r="N34" s="78">
        <v>0</v>
      </c>
      <c r="O34" s="79">
        <v>0</v>
      </c>
      <c r="P34" s="81">
        <f t="shared" si="0"/>
        <v>12</v>
      </c>
      <c r="Q34" s="82">
        <f t="shared" si="1"/>
        <v>802339</v>
      </c>
      <c r="R34" s="12"/>
      <c r="S34" s="8"/>
    </row>
    <row r="35" spans="1:20" ht="16.899999999999999" customHeight="1" x14ac:dyDescent="0.2">
      <c r="A35" s="65" t="s">
        <v>33</v>
      </c>
      <c r="B35" s="19">
        <v>0</v>
      </c>
      <c r="C35" s="4">
        <v>0</v>
      </c>
      <c r="D35" s="12">
        <v>0</v>
      </c>
      <c r="E35" s="12">
        <v>0</v>
      </c>
      <c r="F35" s="19">
        <v>-1</v>
      </c>
      <c r="G35" s="4">
        <v>-88532</v>
      </c>
      <c r="H35" s="19">
        <v>9</v>
      </c>
      <c r="I35" s="4">
        <v>350296</v>
      </c>
      <c r="J35" s="19">
        <v>0</v>
      </c>
      <c r="K35" s="4">
        <v>0</v>
      </c>
      <c r="L35" s="19">
        <v>0</v>
      </c>
      <c r="M35" s="4">
        <v>0</v>
      </c>
      <c r="N35" s="19">
        <v>0</v>
      </c>
      <c r="O35" s="4">
        <v>0</v>
      </c>
      <c r="P35" s="20">
        <f t="shared" si="0"/>
        <v>8</v>
      </c>
      <c r="Q35" s="67">
        <f t="shared" si="1"/>
        <v>261764</v>
      </c>
      <c r="R35" s="12"/>
      <c r="S35" s="8"/>
    </row>
    <row r="36" spans="1:20" ht="16.899999999999999" customHeight="1" x14ac:dyDescent="0.2">
      <c r="A36" s="65" t="s">
        <v>11</v>
      </c>
      <c r="B36" s="19">
        <v>0</v>
      </c>
      <c r="C36" s="4">
        <v>0</v>
      </c>
      <c r="D36" s="12">
        <v>0</v>
      </c>
      <c r="E36" s="12">
        <v>0</v>
      </c>
      <c r="F36" s="19">
        <v>12</v>
      </c>
      <c r="G36" s="4">
        <v>764750</v>
      </c>
      <c r="H36" s="19">
        <v>14</v>
      </c>
      <c r="I36" s="4">
        <v>819760</v>
      </c>
      <c r="J36" s="19">
        <v>0</v>
      </c>
      <c r="K36" s="4">
        <v>0</v>
      </c>
      <c r="L36" s="19">
        <v>3</v>
      </c>
      <c r="M36" s="4">
        <v>81876</v>
      </c>
      <c r="N36" s="19">
        <v>0</v>
      </c>
      <c r="O36" s="4">
        <v>0</v>
      </c>
      <c r="P36" s="20">
        <f t="shared" si="0"/>
        <v>29</v>
      </c>
      <c r="Q36" s="67">
        <f t="shared" si="1"/>
        <v>1666386</v>
      </c>
      <c r="R36" s="12"/>
      <c r="S36" s="8"/>
    </row>
    <row r="37" spans="1:20" ht="16.899999999999999" customHeight="1" x14ac:dyDescent="0.2">
      <c r="A37" s="70" t="s">
        <v>46</v>
      </c>
      <c r="B37" s="19">
        <v>0</v>
      </c>
      <c r="C37" s="4">
        <v>0</v>
      </c>
      <c r="D37" s="12">
        <v>0</v>
      </c>
      <c r="E37" s="12">
        <v>0</v>
      </c>
      <c r="F37" s="19">
        <v>0</v>
      </c>
      <c r="G37" s="4">
        <v>0</v>
      </c>
      <c r="H37" s="20">
        <v>0</v>
      </c>
      <c r="I37" s="13">
        <v>0</v>
      </c>
      <c r="J37" s="19">
        <v>0</v>
      </c>
      <c r="K37" s="4">
        <v>0</v>
      </c>
      <c r="L37" s="19">
        <v>0</v>
      </c>
      <c r="M37" s="4">
        <v>0</v>
      </c>
      <c r="N37" s="19">
        <v>0</v>
      </c>
      <c r="O37" s="4">
        <v>0</v>
      </c>
      <c r="P37" s="20">
        <f t="shared" si="0"/>
        <v>0</v>
      </c>
      <c r="Q37" s="67">
        <f t="shared" si="1"/>
        <v>0</v>
      </c>
      <c r="R37" s="12"/>
      <c r="S37" s="8"/>
    </row>
    <row r="38" spans="1:20" ht="16.899999999999999" customHeight="1" thickBot="1" x14ac:dyDescent="0.25">
      <c r="A38" s="61"/>
      <c r="B38" s="19"/>
      <c r="C38" s="4"/>
      <c r="D38" s="12"/>
      <c r="E38" s="12"/>
      <c r="F38" s="19"/>
      <c r="G38" s="4"/>
      <c r="H38" s="19"/>
      <c r="I38" s="4"/>
      <c r="J38" s="19"/>
      <c r="K38" s="4"/>
      <c r="L38" s="19"/>
      <c r="M38" s="4"/>
      <c r="N38" s="19"/>
      <c r="O38" s="4"/>
      <c r="P38" s="19"/>
      <c r="Q38" s="74"/>
      <c r="R38" s="12"/>
      <c r="S38" s="12"/>
      <c r="T38" s="2"/>
    </row>
    <row r="39" spans="1:20" ht="16.899999999999999" customHeight="1" x14ac:dyDescent="0.25">
      <c r="A39" s="44"/>
      <c r="B39" s="45"/>
      <c r="C39" s="46"/>
      <c r="D39" s="45"/>
      <c r="E39" s="45"/>
      <c r="F39" s="47"/>
      <c r="G39" s="46"/>
      <c r="H39" s="45"/>
      <c r="I39" s="46"/>
      <c r="J39" s="45"/>
      <c r="K39" s="46"/>
      <c r="L39" s="45"/>
      <c r="M39" s="46"/>
      <c r="N39" s="45"/>
      <c r="O39" s="46"/>
      <c r="P39" s="48"/>
      <c r="Q39" s="49"/>
      <c r="R39" s="2"/>
    </row>
    <row r="40" spans="1:20" ht="16.899999999999999" customHeight="1" x14ac:dyDescent="0.25">
      <c r="A40" s="50" t="s">
        <v>23</v>
      </c>
      <c r="B40" s="10">
        <f t="shared" ref="B40:Q40" si="2">SUM(B10:B38)</f>
        <v>1</v>
      </c>
      <c r="C40" s="9">
        <f t="shared" si="2"/>
        <v>150000</v>
      </c>
      <c r="D40" s="10">
        <f t="shared" si="2"/>
        <v>4</v>
      </c>
      <c r="E40" s="22">
        <f t="shared" si="2"/>
        <v>1036016</v>
      </c>
      <c r="F40" s="10">
        <f t="shared" si="2"/>
        <v>13</v>
      </c>
      <c r="G40" s="9">
        <f t="shared" si="2"/>
        <v>1036218</v>
      </c>
      <c r="H40" s="10">
        <f t="shared" si="2"/>
        <v>52</v>
      </c>
      <c r="I40" s="9">
        <f t="shared" si="2"/>
        <v>2745982</v>
      </c>
      <c r="J40" s="10">
        <f t="shared" si="2"/>
        <v>5</v>
      </c>
      <c r="K40" s="9">
        <f t="shared" si="2"/>
        <v>2114065</v>
      </c>
      <c r="L40" s="10">
        <f t="shared" si="2"/>
        <v>152</v>
      </c>
      <c r="M40" s="9">
        <f t="shared" si="2"/>
        <v>5809743</v>
      </c>
      <c r="N40" s="10">
        <f t="shared" si="2"/>
        <v>300</v>
      </c>
      <c r="O40" s="9">
        <f t="shared" si="2"/>
        <v>881373</v>
      </c>
      <c r="P40" s="10">
        <f t="shared" si="2"/>
        <v>527</v>
      </c>
      <c r="Q40" s="51">
        <f t="shared" si="2"/>
        <v>13773397</v>
      </c>
      <c r="R40" s="12"/>
      <c r="S40" s="5" t="s">
        <v>0</v>
      </c>
      <c r="T40" s="5" t="s">
        <v>0</v>
      </c>
    </row>
    <row r="41" spans="1:20" ht="16.899999999999999" customHeight="1" x14ac:dyDescent="0.25">
      <c r="A41" s="50"/>
      <c r="B41" s="6"/>
      <c r="C41" s="3"/>
      <c r="D41" s="24"/>
      <c r="E41" s="24"/>
      <c r="F41" s="25"/>
      <c r="G41" s="3"/>
      <c r="H41" s="6"/>
      <c r="I41" s="3"/>
      <c r="J41" s="6"/>
      <c r="K41" s="3"/>
      <c r="L41" s="6"/>
      <c r="M41" s="3"/>
      <c r="N41" s="6"/>
      <c r="O41" s="3"/>
      <c r="P41" s="7"/>
      <c r="Q41" s="52"/>
      <c r="R41" s="2"/>
      <c r="S41" s="5"/>
      <c r="T41" s="5"/>
    </row>
    <row r="42" spans="1:20" ht="16.899999999999999" customHeight="1" x14ac:dyDescent="0.25">
      <c r="A42" s="53" t="s">
        <v>24</v>
      </c>
      <c r="B42" s="37">
        <f>(B40/$P$40)*100</f>
        <v>0.18975332068311196</v>
      </c>
      <c r="C42" s="38"/>
      <c r="D42" s="37">
        <f>(D40/$P$40)*100</f>
        <v>0.75901328273244784</v>
      </c>
      <c r="E42" s="39"/>
      <c r="F42" s="40">
        <f>(F40/$P$40)*100</f>
        <v>2.4667931688804554</v>
      </c>
      <c r="G42" s="38"/>
      <c r="H42" s="37">
        <f>(H40/$P$40)*100</f>
        <v>9.8671726755218216</v>
      </c>
      <c r="I42" s="38"/>
      <c r="J42" s="37">
        <f>(J40/$P$40)*100</f>
        <v>0.94876660341555974</v>
      </c>
      <c r="K42" s="38"/>
      <c r="L42" s="37">
        <f>(L40/$P$40)*100</f>
        <v>28.842504743833018</v>
      </c>
      <c r="M42" s="38"/>
      <c r="N42" s="37">
        <f>(N40/$P$40)*100</f>
        <v>56.925996204933583</v>
      </c>
      <c r="O42" s="38"/>
      <c r="P42" s="37">
        <f>SUM(B42:O42)</f>
        <v>100</v>
      </c>
      <c r="Q42" s="52"/>
      <c r="R42" s="2"/>
      <c r="S42" s="5"/>
      <c r="T42" s="5"/>
    </row>
    <row r="43" spans="1:20" ht="16.899999999999999" customHeight="1" thickBot="1" x14ac:dyDescent="0.3">
      <c r="A43" s="54"/>
      <c r="B43" s="55"/>
      <c r="C43" s="56"/>
      <c r="D43" s="55"/>
      <c r="E43" s="55"/>
      <c r="F43" s="57"/>
      <c r="G43" s="56"/>
      <c r="H43" s="42"/>
      <c r="I43" s="58"/>
      <c r="J43" s="42"/>
      <c r="K43" s="58"/>
      <c r="L43" s="42"/>
      <c r="M43" s="58"/>
      <c r="N43" s="55"/>
      <c r="O43" s="56"/>
      <c r="P43" s="59"/>
      <c r="Q43" s="60"/>
      <c r="R43" s="5"/>
      <c r="S43" s="5"/>
    </row>
    <row r="44" spans="1:20" ht="12.75" customHeight="1" x14ac:dyDescent="0.25">
      <c r="A44" s="8"/>
      <c r="B44" s="6"/>
      <c r="C44" s="6"/>
      <c r="D44" s="6"/>
      <c r="E44" s="6"/>
      <c r="F44" s="6"/>
      <c r="G44" s="6"/>
      <c r="H44" s="8"/>
      <c r="I44" s="8"/>
      <c r="J44" s="8"/>
      <c r="K44" s="8"/>
      <c r="L44" s="8"/>
      <c r="M44" s="8"/>
      <c r="N44" s="6"/>
      <c r="O44" s="6"/>
      <c r="P44" s="7"/>
      <c r="Q44" s="7"/>
      <c r="R44" s="5"/>
      <c r="S44" s="5"/>
    </row>
    <row r="45" spans="1:20" ht="16.899999999999999" customHeight="1" x14ac:dyDescent="0.25">
      <c r="A45" s="8"/>
      <c r="B45" s="75" t="s">
        <v>48</v>
      </c>
      <c r="C45" s="5"/>
      <c r="D45" s="5"/>
      <c r="E45" s="5"/>
      <c r="F45" s="5"/>
      <c r="G45" s="5"/>
      <c r="N45" s="5"/>
      <c r="O45" s="5"/>
      <c r="P45" s="5"/>
      <c r="Q45" s="5"/>
      <c r="R45" s="5"/>
      <c r="S45" s="5"/>
    </row>
    <row r="46" spans="1:20" ht="16.899999999999999" customHeight="1" x14ac:dyDescent="0.25">
      <c r="A46" s="8"/>
      <c r="B46" s="76" t="s">
        <v>35</v>
      </c>
      <c r="C46" s="5"/>
      <c r="D46" s="5"/>
      <c r="E46" s="5"/>
      <c r="F46" s="5"/>
      <c r="G46" s="5"/>
      <c r="N46" s="5"/>
      <c r="O46" s="5"/>
      <c r="P46" s="5"/>
      <c r="Q46" s="5"/>
      <c r="R46" s="5"/>
      <c r="S46" s="5"/>
    </row>
    <row r="47" spans="1:20" ht="16.899999999999999" customHeight="1" x14ac:dyDescent="0.2">
      <c r="A47" s="8"/>
      <c r="C47" s="5"/>
      <c r="D47" s="5"/>
      <c r="E47" s="5"/>
      <c r="F47" s="5"/>
      <c r="G47" s="5"/>
      <c r="N47" s="5"/>
      <c r="O47" s="5"/>
      <c r="P47" s="5"/>
      <c r="Q47" s="5"/>
      <c r="R47" s="5"/>
      <c r="S47" s="5"/>
    </row>
    <row r="48" spans="1:20" ht="16.899999999999999" customHeight="1" x14ac:dyDescent="0.2">
      <c r="A48" s="8"/>
      <c r="C48" s="5"/>
      <c r="D48" s="5"/>
      <c r="E48" s="5"/>
      <c r="F48" s="5"/>
      <c r="G48" s="5"/>
      <c r="N48" s="5"/>
      <c r="O48" s="5"/>
      <c r="P48" s="5"/>
      <c r="Q48" s="5"/>
      <c r="R48" s="5"/>
      <c r="S48" s="5"/>
    </row>
    <row r="49" spans="1:19" ht="16.899999999999999" customHeight="1" x14ac:dyDescent="0.2">
      <c r="A49" s="8"/>
      <c r="C49" s="5"/>
      <c r="D49" s="5"/>
      <c r="E49" s="5"/>
      <c r="F49" s="5"/>
      <c r="G49" s="5"/>
      <c r="N49" s="5"/>
      <c r="O49" s="5"/>
      <c r="P49" s="5"/>
      <c r="Q49" s="5"/>
      <c r="R49" s="5"/>
      <c r="S49" s="5"/>
    </row>
    <row r="50" spans="1:19" ht="16.899999999999999" customHeight="1" x14ac:dyDescent="0.2">
      <c r="A50" s="8"/>
      <c r="C50" s="5"/>
      <c r="D50" s="5"/>
      <c r="E50" s="5"/>
      <c r="F50" s="5"/>
      <c r="G50" s="5"/>
      <c r="N50" s="5"/>
      <c r="O50" s="5"/>
      <c r="P50" s="5"/>
      <c r="Q50" s="5"/>
      <c r="R50" s="5"/>
      <c r="S50" s="5"/>
    </row>
    <row r="51" spans="1:19" ht="16.899999999999999" customHeight="1" x14ac:dyDescent="0.2">
      <c r="A51" s="8"/>
      <c r="C51" s="5"/>
      <c r="D51" s="5"/>
      <c r="E51" s="5"/>
      <c r="F51" s="5"/>
      <c r="G51" s="5"/>
      <c r="N51" s="5"/>
      <c r="O51" s="5"/>
      <c r="P51" s="5"/>
      <c r="Q51" s="5"/>
      <c r="R51" s="5"/>
      <c r="S51" s="5"/>
    </row>
    <row r="52" spans="1:19" ht="16.899999999999999" customHeight="1" x14ac:dyDescent="0.2">
      <c r="A52" s="8"/>
      <c r="C52" s="5"/>
      <c r="D52" s="5"/>
      <c r="E52" s="5"/>
      <c r="F52" s="5"/>
      <c r="G52" s="5"/>
      <c r="N52" s="5"/>
      <c r="O52" s="5"/>
      <c r="P52" s="5"/>
      <c r="Q52" s="5"/>
      <c r="R52" s="5"/>
      <c r="S52" s="5"/>
    </row>
    <row r="53" spans="1:19" ht="16.899999999999999" customHeight="1" x14ac:dyDescent="0.2">
      <c r="A53" s="8"/>
      <c r="C53" s="5"/>
      <c r="D53" s="5"/>
      <c r="E53" s="5"/>
      <c r="F53" s="5"/>
      <c r="G53" s="5"/>
      <c r="N53" s="5"/>
      <c r="O53" s="5"/>
      <c r="P53" s="5"/>
      <c r="Q53" s="5"/>
      <c r="R53" s="5"/>
      <c r="S53" s="5"/>
    </row>
  </sheetData>
  <mergeCells count="14">
    <mergeCell ref="H6:I6"/>
    <mergeCell ref="J6:K6"/>
    <mergeCell ref="L6:M6"/>
    <mergeCell ref="B6:C6"/>
    <mergeCell ref="D6:E6"/>
    <mergeCell ref="F6:G6"/>
    <mergeCell ref="A1:Q1"/>
    <mergeCell ref="A2:Q2"/>
    <mergeCell ref="B5:C5"/>
    <mergeCell ref="D5:E5"/>
    <mergeCell ref="F5:G5"/>
    <mergeCell ref="H5:I5"/>
    <mergeCell ref="J5:K5"/>
    <mergeCell ref="L5:M5"/>
  </mergeCells>
  <phoneticPr fontId="0" type="noConversion"/>
  <printOptions horizontalCentered="1"/>
  <pageMargins left="0.5" right="0.5" top="0.75" bottom="0.75" header="0.5" footer="0.5"/>
  <pageSetup scale="6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t-42</vt:lpstr>
      <vt:lpstr>'t-42'!Print_Area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2010-02-09T20:11:05Z</cp:lastPrinted>
  <dcterms:created xsi:type="dcterms:W3CDTF">1999-02-24T13:06:22Z</dcterms:created>
  <dcterms:modified xsi:type="dcterms:W3CDTF">2015-10-01T19:09:26Z</dcterms:modified>
</cp:coreProperties>
</file>