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9140" windowHeight="8736"/>
  </bookViews>
  <sheets>
    <sheet name="t-37" sheetId="2" r:id="rId1"/>
    <sheet name="pivot" sheetId="1" state="hidden" r:id="rId2"/>
  </sheets>
  <calcPr calcId="145621"/>
  <pivotCaches>
    <pivotCache cacheId="33" r:id="rId3"/>
  </pivotCaches>
</workbook>
</file>

<file path=xl/calcChain.xml><?xml version="1.0" encoding="utf-8"?>
<calcChain xmlns="http://schemas.openxmlformats.org/spreadsheetml/2006/main">
  <c r="F68" i="2" l="1"/>
  <c r="E68" i="2"/>
  <c r="D68" i="2"/>
  <c r="C68" i="2"/>
  <c r="B68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I62" i="2" l="1"/>
  <c r="I15" i="2"/>
  <c r="I59" i="2"/>
  <c r="I51" i="2"/>
  <c r="I47" i="2"/>
  <c r="I43" i="2"/>
  <c r="I39" i="2"/>
  <c r="I35" i="2"/>
  <c r="I31" i="2"/>
  <c r="I27" i="2"/>
  <c r="I23" i="2"/>
  <c r="I19" i="2"/>
  <c r="I13" i="2"/>
  <c r="I63" i="2"/>
  <c r="I55" i="2"/>
  <c r="I66" i="2"/>
  <c r="I16" i="2"/>
  <c r="I20" i="2"/>
  <c r="I24" i="2"/>
  <c r="I28" i="2"/>
  <c r="I32" i="2"/>
  <c r="I36" i="2"/>
  <c r="I40" i="2"/>
  <c r="I44" i="2"/>
  <c r="I48" i="2"/>
  <c r="I52" i="2"/>
  <c r="I56" i="2"/>
  <c r="I60" i="2"/>
  <c r="I64" i="2"/>
  <c r="I11" i="2"/>
  <c r="I17" i="2"/>
  <c r="I21" i="2"/>
  <c r="I33" i="2"/>
  <c r="I37" i="2"/>
  <c r="I45" i="2"/>
  <c r="I61" i="2"/>
  <c r="I14" i="2"/>
  <c r="I26" i="2"/>
  <c r="I30" i="2"/>
  <c r="I42" i="2"/>
  <c r="I50" i="2"/>
  <c r="I58" i="2"/>
  <c r="I25" i="2"/>
  <c r="I29" i="2"/>
  <c r="I41" i="2"/>
  <c r="I49" i="2"/>
  <c r="I53" i="2"/>
  <c r="I57" i="2"/>
  <c r="I65" i="2"/>
  <c r="I12" i="2"/>
  <c r="G68" i="2"/>
  <c r="H39" i="2" s="1"/>
  <c r="I18" i="2"/>
  <c r="I22" i="2"/>
  <c r="I34" i="2"/>
  <c r="I38" i="2"/>
  <c r="I46" i="2"/>
  <c r="I54" i="2"/>
  <c r="H55" i="2" l="1"/>
  <c r="H49" i="2"/>
  <c r="H29" i="2"/>
  <c r="H48" i="2"/>
  <c r="H27" i="2"/>
  <c r="H56" i="2"/>
  <c r="H20" i="2"/>
  <c r="H45" i="2"/>
  <c r="H23" i="2"/>
  <c r="H11" i="2"/>
  <c r="H36" i="2"/>
  <c r="H16" i="2"/>
  <c r="H59" i="2"/>
  <c r="H28" i="2"/>
  <c r="H12" i="2"/>
  <c r="H43" i="2"/>
  <c r="H65" i="2"/>
  <c r="H17" i="2"/>
  <c r="H60" i="2"/>
  <c r="H52" i="2"/>
  <c r="H40" i="2"/>
  <c r="H33" i="2"/>
  <c r="F70" i="2"/>
  <c r="H66" i="2"/>
  <c r="H62" i="2"/>
  <c r="H54" i="2"/>
  <c r="C70" i="2"/>
  <c r="E70" i="2"/>
  <c r="H58" i="2"/>
  <c r="H50" i="2"/>
  <c r="H46" i="2"/>
  <c r="H42" i="2"/>
  <c r="H38" i="2"/>
  <c r="H34" i="2"/>
  <c r="H30" i="2"/>
  <c r="H26" i="2"/>
  <c r="H22" i="2"/>
  <c r="H18" i="2"/>
  <c r="H14" i="2"/>
  <c r="H64" i="2"/>
  <c r="H44" i="2"/>
  <c r="H32" i="2"/>
  <c r="H24" i="2"/>
  <c r="H61" i="2"/>
  <c r="B70" i="2"/>
  <c r="H51" i="2"/>
  <c r="H35" i="2"/>
  <c r="H19" i="2"/>
  <c r="H57" i="2"/>
  <c r="H41" i="2"/>
  <c r="H25" i="2"/>
  <c r="H13" i="2"/>
  <c r="H37" i="2"/>
  <c r="H21" i="2"/>
  <c r="H63" i="2"/>
  <c r="H47" i="2"/>
  <c r="H31" i="2"/>
  <c r="D70" i="2"/>
  <c r="H53" i="2"/>
  <c r="H15" i="2"/>
  <c r="G70" i="2" l="1"/>
  <c r="H68" i="2"/>
</calcChain>
</file>

<file path=xl/sharedStrings.xml><?xml version="1.0" encoding="utf-8"?>
<sst xmlns="http://schemas.openxmlformats.org/spreadsheetml/2006/main" count="145" uniqueCount="90">
  <si>
    <t>TABLE 37</t>
  </si>
  <si>
    <t>BY STATE AND BY ACTIVITY</t>
  </si>
  <si>
    <t>TRAINING</t>
  </si>
  <si>
    <t>TECHNICAL</t>
  </si>
  <si>
    <t>TRANSIT</t>
  </si>
  <si>
    <t>SUPPORT</t>
  </si>
  <si>
    <t>PROGRAM</t>
  </si>
  <si>
    <t xml:space="preserve">TOTAL </t>
  </si>
  <si>
    <t>% OF</t>
  </si>
  <si>
    <t>RANK</t>
  </si>
  <si>
    <t>ASSISTANCE</t>
  </si>
  <si>
    <t>RESEARCH</t>
  </si>
  <si>
    <t>SERVICES</t>
  </si>
  <si>
    <t>RESERVE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</si>
  <si>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</si>
  <si>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</si>
  <si>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</si>
  <si>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</si>
  <si>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</si>
  <si>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</si>
  <si>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</si>
  <si>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</si>
  <si>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</si>
  <si>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</si>
  <si>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</si>
  <si>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</si>
  <si>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</si>
  <si>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</si>
  <si>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</si>
  <si>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</si>
  <si>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</si>
  <si>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</si>
  <si>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</si>
  <si>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</si>
  <si>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</si>
  <si>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</si>
  <si>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</si>
  <si>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</si>
  <si>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</si>
  <si>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</si>
  <si>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</si>
  <si>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</si>
  <si>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</si>
  <si>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</si>
  <si>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</si>
  <si>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</si>
  <si>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</si>
  <si>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</si>
  <si>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</si>
  <si>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</si>
  <si>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</si>
  <si>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</si>
  <si>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</si>
  <si>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</si>
  <si>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</si>
  <si>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</si>
  <si>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</si>
  <si>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</si>
  <si>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</si>
  <si>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</si>
  <si>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</si>
  <si>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</si>
  <si>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</si>
  <si>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</si>
  <si>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</si>
  <si>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</si>
  <si>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</si>
  <si>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</si>
  <si>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</si>
  <si>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</si>
  <si>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</si>
  <si>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 xml:space="preserve"> </t>
  </si>
  <si>
    <t xml:space="preserve">   TOTAL</t>
  </si>
  <si>
    <t>Percent by Type</t>
  </si>
  <si>
    <t xml:space="preserve">  </t>
  </si>
  <si>
    <t>Row Labels</t>
  </si>
  <si>
    <t>Louisiana</t>
  </si>
  <si>
    <t>Massachusetts</t>
  </si>
  <si>
    <t>(blank)</t>
  </si>
  <si>
    <t>Grand Total</t>
  </si>
  <si>
    <t>FTA Program</t>
  </si>
  <si>
    <t>Non-Urbanized Area</t>
  </si>
  <si>
    <t>Column Labels</t>
  </si>
  <si>
    <t>Program Reserve</t>
  </si>
  <si>
    <t>Related Support Services</t>
  </si>
  <si>
    <t>Technical Assistance</t>
  </si>
  <si>
    <t>Training</t>
  </si>
  <si>
    <t>Transit Research</t>
  </si>
  <si>
    <t>Sum of ALI FTA Amt 2015</t>
  </si>
  <si>
    <t>FY 2015  RURAL TRANSIT ASSISTANCE PROGRAMS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</si>
</sst>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9" xfId="0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37" fontId="0" fillId="0" borderId="0" xfId="0" applyNumberFormat="1" applyProtection="1"/>
    <xf numFmtId="37" fontId="0" fillId="0" borderId="9" xfId="0" applyNumberFormat="1" applyBorder="1" applyProtection="1"/>
    <xf numFmtId="0" fontId="0" fillId="0" borderId="0" xfId="0" applyBorder="1"/>
    <xf numFmtId="5" fontId="0" fillId="0" borderId="0" xfId="0" applyNumberFormat="1"/>
    <xf numFmtId="5" fontId="2" fillId="0" borderId="0" xfId="0" applyNumberFormat="1" applyFont="1" applyBorder="1" applyProtection="1"/>
    <xf numFmtId="164" fontId="2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37" fontId="0" fillId="0" borderId="0" xfId="0" applyNumberFormat="1"/>
    <xf numFmtId="0" fontId="0" fillId="0" borderId="11" xfId="0" applyBorder="1"/>
    <xf numFmtId="37" fontId="0" fillId="0" borderId="11" xfId="0" applyNumberFormat="1" applyBorder="1"/>
    <xf numFmtId="5" fontId="2" fillId="0" borderId="11" xfId="0" applyNumberFormat="1" applyFont="1" applyBorder="1" applyProtection="1"/>
    <xf numFmtId="164" fontId="2" fillId="0" borderId="12" xfId="0" applyNumberFormat="1" applyFont="1" applyBorder="1" applyProtection="1"/>
    <xf numFmtId="37" fontId="4" fillId="0" borderId="12" xfId="0" applyNumberFormat="1" applyFont="1" applyFill="1" applyBorder="1" applyAlignment="1" applyProtection="1">
      <alignment horizontal="center"/>
    </xf>
    <xf numFmtId="0" fontId="0" fillId="0" borderId="13" xfId="0" applyBorder="1"/>
    <xf numFmtId="37" fontId="0" fillId="0" borderId="13" xfId="0" applyNumberFormat="1" applyBorder="1"/>
    <xf numFmtId="5" fontId="2" fillId="0" borderId="13" xfId="0" applyNumberFormat="1" applyFont="1" applyBorder="1" applyProtection="1"/>
    <xf numFmtId="164" fontId="2" fillId="0" borderId="13" xfId="0" applyNumberFormat="1" applyFont="1" applyBorder="1" applyProtection="1"/>
    <xf numFmtId="37" fontId="4" fillId="0" borderId="13" xfId="0" applyNumberFormat="1" applyFont="1" applyFill="1" applyBorder="1" applyAlignment="1" applyProtection="1">
      <alignment horizontal="center"/>
    </xf>
    <xf numFmtId="37" fontId="5" fillId="0" borderId="9" xfId="0" applyNumberFormat="1" applyFont="1" applyBorder="1" applyProtection="1"/>
    <xf numFmtId="5" fontId="2" fillId="0" borderId="12" xfId="0" applyNumberFormat="1" applyFont="1" applyBorder="1" applyProtection="1"/>
    <xf numFmtId="0" fontId="0" fillId="0" borderId="12" xfId="0" applyBorder="1"/>
    <xf numFmtId="0" fontId="2" fillId="0" borderId="1" xfId="0" applyFont="1" applyBorder="1"/>
    <xf numFmtId="37" fontId="0" fillId="0" borderId="2" xfId="0" applyNumberFormat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2" fillId="0" borderId="4" xfId="0" applyFont="1" applyBorder="1"/>
    <xf numFmtId="5" fontId="0" fillId="0" borderId="0" xfId="0" applyNumberFormat="1" applyBorder="1" applyProtection="1"/>
    <xf numFmtId="164" fontId="2" fillId="0" borderId="5" xfId="0" applyNumberFormat="1" applyFont="1" applyBorder="1" applyProtection="1"/>
    <xf numFmtId="37" fontId="5" fillId="0" borderId="0" xfId="0" applyNumberFormat="1" applyFont="1" applyProtection="1"/>
    <xf numFmtId="0" fontId="6" fillId="0" borderId="4" xfId="0" applyFont="1" applyBorder="1"/>
    <xf numFmtId="164" fontId="7" fillId="0" borderId="0" xfId="0" applyNumberFormat="1" applyFont="1" applyBorder="1" applyProtection="1"/>
    <xf numFmtId="164" fontId="0" fillId="0" borderId="0" xfId="0" applyNumberFormat="1" applyBorder="1" applyProtection="1"/>
    <xf numFmtId="0" fontId="2" fillId="0" borderId="7" xfId="0" applyFont="1" applyBorder="1"/>
    <xf numFmtId="0" fontId="2" fillId="0" borderId="8" xfId="0" applyFont="1" applyBorder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56.519117592594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 count="183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Bicycle Access, Facilities, &amp;  Equipment on Buse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</sharedItems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s v="127104"/>
    <s v="CONSTRUCTION MGMT - 3RD PARTY                               "/>
    <n v="15"/>
    <n v="625"/>
    <n v="50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s v="113104"/>
    <s v="PE &amp; ENVIRO REVIEW - P&amp;R Lots (09 CMAQ)(90:97/9.03)(00)     "/>
    <n v="15"/>
    <n v="99375"/>
    <n v="79500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7900"/>
    <s v="PROJECT ADMINISTRATION                                      "/>
    <n v="60"/>
    <n v="2898"/>
    <n v="2318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s v="127104"/>
    <s v="CONSTRUCTION MGMT - 3RD PARTY                               "/>
    <n v="1"/>
    <n v="222920"/>
    <n v="178336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s v="127104"/>
    <s v="CONSTRUCTION MGMT - 3RD PARTY                               "/>
    <n v="1"/>
    <n v="208067"/>
    <n v="166453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7104"/>
    <s v="CONSTRUCTION MGMT - 3RD PARTY                               "/>
    <n v="0"/>
    <n v="170209"/>
    <n v="136167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3120"/>
    <s v="ENG/DESIGN - MISC RAIL STATION EQUIP                        "/>
    <n v="0"/>
    <n v="77631"/>
    <n v="62105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3320"/>
    <s v="CONSTRUCT MISC RAIL EQUIPMENT                               "/>
    <n v="0"/>
    <n v="15129"/>
    <n v="15129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300"/>
    <s v="CONTINGENCIES/PROGRAM RESERVE                               "/>
    <n v="0"/>
    <n v="6900"/>
    <n v="690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1700"/>
    <s v="VEH OVERHAUL (UP TO 20% VEH MAINT)                          "/>
    <n v="0"/>
    <n v="8251"/>
    <n v="825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300"/>
    <s v="CONTINGENCIES/PROGRAM RESERVE                               "/>
    <n v="0"/>
    <n v="13721"/>
    <n v="1372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300"/>
    <s v="CONTINGENCIES/PROGRAM RESERVE                               "/>
    <n v="0"/>
    <n v="48025"/>
    <n v="4802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3"/>
    <n v="18"/>
    <x v="0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117300"/>
    <s v="CONTINGENCIES/PROGRAM RESERVE                               "/>
    <n v="0"/>
    <n v="9735"/>
    <n v="973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27104"/>
    <s v="CONSTRUCTION MGMT - 3RD PARTY                               "/>
    <n v="0"/>
    <n v="15112"/>
    <n v="1511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s v="111216"/>
    <s v="BUY REPL SEDAN/STATION WAGON                                "/>
    <n v="0"/>
    <n v="136014"/>
    <n v="136014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5"/>
    <n v="18"/>
    <x v="0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114207"/>
    <s v="ACQUIRE - ADP HARDWARE                                      "/>
    <n v="0"/>
    <n v="41500"/>
    <n v="41500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112"/>
    <s v="SPECIAL TRANSPORTATION SERVICES (STS)                       "/>
    <n v="0"/>
    <n v="6202"/>
    <n v="620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26201"/>
    <s v="METROMOVER SWITCH LOGIC CONTROL                             "/>
    <n v="0"/>
    <n v="55817"/>
    <n v="55817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s v="117A00"/>
    <s v="PREVENTIVE MAINTENANCE/METROBUS PAINT &amp; BODY OVERHAUL PROGRA"/>
    <n v="0"/>
    <n v="11123"/>
    <n v="11123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s v="442100"/>
    <s v="PROGRAM SUPPORT ADMINISTRATION                              "/>
    <n v="0"/>
    <n v="100112"/>
    <n v="100112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86"/>
    <n v="18"/>
    <x v="0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7300"/>
    <s v="CONTINGENCIES/PROGRAM RESERVE                               "/>
    <n v="2"/>
    <n v="152900"/>
    <n v="1390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                                     "/>
    <n v="2"/>
    <n v="126576"/>
    <n v="115146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7C00"/>
    <s v="PM ADA PARATRANSIT SVC (14 5307 80:20)(00)                  "/>
    <n v="0"/>
    <n v="1261625"/>
    <n v="114770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4207"/>
    <s v="ADP Hardware (13 5307 80:20)(00)                            "/>
    <n v="0"/>
    <n v="110155"/>
    <n v="100208"/>
    <s v="020000"/>
    <s v="STATE"/>
    <s v="Under 50k"/>
    <s v="ALASK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3310"/>
    <s v="CONSTRUCT - BUS PASSENGER SHELTERS                          "/>
    <n v="0"/>
    <n v="2131127"/>
    <n v="1211758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3403"/>
    <s v="REHAB/RENOVATION TERMINAL, INTERMODAL (TRANSIT)             "/>
    <n v="0"/>
    <n v="94648"/>
    <n v="53817"/>
    <s v="020000"/>
    <s v="STATE"/>
    <s v="Under 50k"/>
    <s v="ALASKA GOV APP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42615"/>
    <s v="SUPP TRANSIT CAPITAL INVESTMT DECISIONS THROUGH EFFECTIVE SY"/>
    <n v="0"/>
    <n v="70000"/>
    <n v="70000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FFY13 18X029-00                                    "/>
    <n v="0"/>
    <n v="25232"/>
    <n v="25232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T 18X029-00                                    "/>
    <n v="0"/>
    <n v="587"/>
    <n v="587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1315"/>
    <s v="BUY VAN FOR SVC EXPANSION Appachian                         "/>
    <n v="1"/>
    <n v="21985"/>
    <n v="20000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435004"/>
    <s v="RELATED SUPP SERV 18X029-00 FFY13                           "/>
    <n v="23"/>
    <n v="285809"/>
    <n v="260000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7900"/>
    <s v="PROJECT ADM 18X029-01 FFY14              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435001"/>
    <s v="TRAINING FFY14 18X029-01                 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435002"/>
    <s v="TECHNICAL ASST 18X029-01                 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435004"/>
    <s v="RELATED SUPP SERV 18X029-01 FFY14   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s v="114208"/>
    <s v="ACQUIRE - ADP SOFTWARE              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315"/>
    <s v="BUY EXP VAN/NON(NONURBANIZED)                               "/>
    <n v="4"/>
    <n v="168003"/>
    <n v="13440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s v="114220"/>
    <s v="ACQUIRE - MISC SUPPORT EQUIPMENT                            "/>
    <n v="0"/>
    <n v="8107"/>
    <n v="6486"/>
    <s v="020000"/>
    <s v="STATE"/>
    <s v="Under 50k"/>
    <s v="ALASKA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14211"/>
    <s v="ACQUIRE - SUPPORT VEHICLES                                  "/>
    <n v="0"/>
    <n v="11025725"/>
    <n v="8820580"/>
    <s v="024340"/>
    <s v="SMALL"/>
    <s v="50k - 200k"/>
    <s v="Fairbanks, AK"/>
    <n v="64513"/>
    <s v="12700"/>
    <s v="  "/>
    <m/>
    <s v="N"/>
    <s v="127M"/>
    <s v="FIXED GUIDEWAY"/>
    <n v="12"/>
    <s v="Fixed Guideway"/>
    <s v="7M"/>
    <s v="127"/>
    <s v="Debt Service Reserve"/>
    <s v="00"/>
    <x v="12"/>
    <m/>
    <m/>
    <n v="1"/>
    <s v="Capital"/>
    <s v="2"/>
    <m/>
    <s v="7"/>
    <m/>
    <s v="M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11215"/>
    <s v="BUY REPLACEMENT VAN                                         "/>
    <n v="0"/>
    <n v="2180025"/>
    <n v="1744020"/>
    <s v="024340"/>
    <s v="SMALL"/>
    <s v="50k - 200k"/>
    <s v="Fairbanks, AK"/>
    <n v="64513"/>
    <s v="127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11304"/>
    <s v="BUY &lt;30-FT BUS FOR EXPANSION-LRTA                           "/>
    <n v="0"/>
    <n v="7500"/>
    <n v="600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11307"/>
    <s v="BUY COMMUTER BUS FOR EXPANSION-128 Bus                      "/>
    <n v="0"/>
    <n v="117000"/>
    <n v="9360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11602"/>
    <s v="LEASE 35-FT BUS                                             "/>
    <n v="0"/>
    <n v="625000"/>
    <n v="500000"/>
    <s v="024340"/>
    <s v="SMALL"/>
    <s v="50k - 200k"/>
    <s v="Fairbanks, AK"/>
    <n v="6451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9402"/>
    <s v="REHAB/RENOVATE BUS SHELTERS                                 "/>
    <n v="0"/>
    <n v="8430049"/>
    <n v="6744039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17L00"/>
    <s v="MOBILITY MANAGEMENT (5302(A)(1)(L))                         "/>
    <n v="0"/>
    <n v="500000"/>
    <n v="400000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7"/>
    <s v="REHAB/RENOV PEOPLE MOVER                                    "/>
    <n v="0"/>
    <n v="133265"/>
    <n v="10661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26203"/>
    <s v="PURCHASE RADIOS FOR RAIL SYS                                "/>
    <n v="4"/>
    <n v="294907.75"/>
    <n v="235926.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s v="117F00"/>
    <s v="Commuting Alternative (Rideshare) - CMAQ ONLY               "/>
    <n v="0"/>
    <n v="63292.25"/>
    <n v="50633.8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s v="117F00"/>
    <s v="TDM ACTIVITIES - (Ozone Action Free Fare Days) - CMAQ ONLY  "/>
    <n v="0"/>
    <n v="31840"/>
    <n v="3184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K85X008"/>
    <n v="85"/>
    <x v="0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04"/>
    <s v="DIVISION- BUS PARK&amp;RIDE LOT                                 "/>
    <n v="0"/>
    <n v="1571850"/>
    <n v="157185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18000"/>
    <s v="STATE OR PROGRAM ADMINISTRATION                             "/>
    <n v="0"/>
    <n v="0"/>
    <n v="0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0901"/>
    <s v="UP TO 50% FEDERAL SHARE                                     "/>
    <n v="0"/>
    <n v="325090"/>
    <n v="260072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0901"/>
    <s v="UP TO 50% FEDERAL SHARE- BHWS                               "/>
    <n v="0"/>
    <n v="948432"/>
    <n v="758746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18000"/>
    <s v="UP TO 50% FEDERAL SHARE- CB City                            "/>
    <n v="0"/>
    <n v="322503"/>
    <n v="258003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8001"/>
    <s v="OPERATING ASSISTANCE - Year 1                               "/>
    <n v="0"/>
    <n v="94699"/>
    <n v="75759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8001"/>
    <s v="OPERATING ASSISTANCE - Year 2                               "/>
    <n v="0"/>
    <n v="575"/>
    <n v="46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17L00"/>
    <s v="MOBILITY MANAGEMENT (5302(A)(1)(L))                         "/>
    <n v="0"/>
    <n v="0"/>
    <n v="0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17A00"/>
    <s v="PREVENTIVE MAINTENANCE                                      "/>
    <n v="0"/>
    <n v="1649480"/>
    <n v="1319583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18000"/>
    <s v="STATE OR PROGRAM ADMINISTRATION                             "/>
    <n v="0"/>
    <n v="0"/>
    <n v="0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s v="Crime Prevention &amp; Security"/>
    <s v="01"/>
    <x v="17"/>
    <m/>
    <m/>
    <n v="1"/>
    <s v="Capital"/>
    <s v="2"/>
    <m/>
    <s v="7"/>
    <m/>
    <s v="K"/>
    <s v="0"/>
    <s v="1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14403"/>
    <s v="REHAB/RENOVATE - ADMIN/MAINT FACILITY                       "/>
    <n v="0"/>
    <n v="52900"/>
    <n v="42320"/>
    <s v="021700"/>
    <s v="MEDIUM"/>
    <s v="200k - 1m"/>
    <s v="Anchorage, AK"/>
    <n v="251243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                      "/>
    <n v="0"/>
    <n v="0"/>
    <n v="0"/>
    <s v="021700"/>
    <s v="MEDIUM"/>
    <s v="200k - 1m"/>
    <s v="Anchorage, AK"/>
    <n v="25124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15"/>
    <s v="BUY REPLACEMENT VAN                                         "/>
    <n v="0"/>
    <n v="0"/>
    <n v="0"/>
    <s v="021700"/>
    <s v="MEDIUM"/>
    <s v="200k - 1m"/>
    <s v="Anchorage, AK"/>
    <n v="25124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04"/>
    <s v="BUY REPLACEMENT &lt;30 FT BUS                                  "/>
    <n v="0"/>
    <n v="0"/>
    <n v="0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L00"/>
    <s v="MOBILITY MANAGEMENT (5302(A)(1)(L))                         "/>
    <n v="0"/>
    <n v="3851514"/>
    <n v="3081211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22420"/>
    <s v="REHAB/RENOV MISC RAIL EQUIPMENT                             "/>
    <n v="0"/>
    <n v="0"/>
    <n v="0"/>
    <s v="021700"/>
    <s v="MEDIUM"/>
    <s v="200k - 1m"/>
    <s v="Anchorage, AK"/>
    <n v="25124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40990"/>
    <s v="UNALLOCATED CONTINGENCY (FFGA)(43.81/56.19)                 "/>
    <n v="0"/>
    <n v="200000"/>
    <n v="160000"/>
    <s v="021700"/>
    <s v="MEDIUM"/>
    <s v="200k - 1m"/>
    <s v="Anchorage, AK"/>
    <n v="251243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7113"/>
    <s v="3RD PARTY CONTRACTED SERVICES (5310 ONLY)                   "/>
    <n v="0"/>
    <n v="0"/>
    <n v="0"/>
    <s v="021700"/>
    <s v="MEDIUM"/>
    <s v="200k - 1m"/>
    <s v="Anchorage, AK"/>
    <n v="2512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29406"/>
    <s v="BIKE LOCKER REPLACEMENTS (FY13 5307 80:20)(02)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442400"/>
    <s v="SHORT RANGE TRANSIT PLANNING              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UP TO 50% FEDERAL SHARE                   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8000"/>
    <s v="STATE OR PROGRAM ADMINISTRATION           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K90X077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s v="Debt Service Reserve"/>
    <s v="00"/>
    <x v="12"/>
    <m/>
    <m/>
    <n v="1"/>
    <s v="Capital"/>
    <s v="2"/>
    <m/>
    <s v="7"/>
    <m/>
    <s v="M"/>
    <s v="0"/>
    <s v="0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s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s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s v="Crime Prevention &amp; Security"/>
    <s v="01"/>
    <x v="17"/>
    <m/>
    <m/>
    <n v="1"/>
    <s v="Capital"/>
    <s v="2"/>
    <m/>
    <s v="7"/>
    <m/>
    <s v="K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s v="FIXED GUIDEWAY"/>
    <n v="12"/>
    <s v="Fixed Guideway"/>
    <s v="7K"/>
    <s v="127"/>
    <s v="Crime Prevention &amp; Security"/>
    <s v="01"/>
    <x v="17"/>
    <m/>
    <m/>
    <n v="1"/>
    <s v="Capital"/>
    <s v="2"/>
    <m/>
    <s v="7"/>
    <m/>
    <s v="K"/>
    <s v="0"/>
    <s v="1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s v="127104"/>
    <s v="CONSTRUCTION MGMT - 3RD PARTY                               "/>
    <n v="0"/>
    <n v="32813"/>
    <n v="29850"/>
    <s v="024340"/>
    <s v="SMALL"/>
    <s v="50k - 200k"/>
    <s v="Fairbanks, AK"/>
    <n v="64513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s v="113104"/>
    <s v="PE &amp; ENVIRO REVIEW - P&amp;R Lots (09 CMAQ)(90:97/9.03)(00)     "/>
    <n v="-1"/>
    <n v="-274816"/>
    <n v="-250000"/>
    <s v="024340"/>
    <s v="SMALL"/>
    <s v="50k - 200k"/>
    <s v="Fairbanks, AK"/>
    <n v="64513"/>
    <s v="11300"/>
    <s v="  "/>
    <m/>
    <s v="N"/>
    <s v="1131"/>
    <s v="BUS OTHER"/>
    <s v="11"/>
    <s v="Bus"/>
    <s v="31"/>
    <s v="113"/>
    <s v="Engineering and Design"/>
    <s v="04"/>
    <x v="27"/>
    <m/>
    <m/>
    <s v="1"/>
    <s v="Capital"/>
    <s v="1"/>
    <m/>
    <s v="3"/>
    <m/>
    <s v="1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7900"/>
    <s v="PROJECT ADMINISTRATION                                      "/>
    <n v="0"/>
    <n v="150000"/>
    <n v="136455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s v="127104"/>
    <s v="CONSTRUCTION MGMT - 3RD PARTY                               "/>
    <n v="0"/>
    <n v="250000"/>
    <n v="250000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7104"/>
    <s v="CONSTRUCTION MGMT - 3RD PARTY       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7104"/>
    <s v="CONSTRUCTION MGMT - 3RD PARTY       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3120"/>
    <s v="ENG/DESIGN - MISC RAIL STATION EQUIP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3320"/>
    <s v="CONSTRUCT MISC RAIL EQUIPMENT       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700"/>
    <s v="VEH OVERHAUL (UP TO 20% VEH MAINT)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27104"/>
    <s v="CONSTRUCTION MGMT - 3RD PARTY                               "/>
    <n v="0"/>
    <n v="130000"/>
    <n v="118261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4207"/>
    <s v="ACQUIRE - ADP HARDWARE                              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112"/>
    <s v="SPECIAL TRANSPORTATION SERVICES (STS)               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11216"/>
    <s v="BUY REPL SEDAN/STATION WAGON                                "/>
    <n v="1"/>
    <n v="70000"/>
    <n v="6367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26201"/>
    <s v="METROMOVER SWITCH LOGIC CONTROL                             "/>
    <n v="1"/>
    <n v="409950"/>
    <n v="36895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s v="117A00"/>
    <s v="PREVENTIVE MAINTENANCE/METROBUS PAINT &amp; BODY OVERHAUL PROGRA"/>
    <n v="1"/>
    <n v="1623320"/>
    <n v="1460988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s v="442100"/>
    <s v="PROGRAM SUPPORT ADMINISTRATION                              "/>
    <n v="1"/>
    <n v="40665"/>
    <n v="36599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7300"/>
    <s v="CONTINGENCIES/PROGRAM RESERVE           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7900"/>
    <s v="PROJECT ADMINISTRATION                  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s v="117C00"/>
    <s v="PM ADA PARATRANSIT SVC (14 5307 80:20)(00)                  "/>
    <n v="0"/>
    <n v="250000"/>
    <n v="22742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4207"/>
    <s v="ADP Hardware (13 5307 80:20)(00)                            "/>
    <n v="7"/>
    <n v="470000"/>
    <n v="42755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16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s v="113310"/>
    <s v="CONSTRUCT - BUS PASSENGER SHELTERS                          "/>
    <n v="0"/>
    <n v="300000"/>
    <n v="27291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s v="113403"/>
    <s v="REHAB/RENOVATION TERMINAL, INTERMODAL (TRANSIT)             "/>
    <n v="0"/>
    <n v="17117178"/>
    <n v="15571496"/>
    <s v="021700"/>
    <s v="MEDIUM"/>
    <s v="200k - 1m"/>
    <s v="Anchorage, AK"/>
    <n v="251243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442615"/>
    <s v="SUPP TRANSIT CAPITAL INVESTMT DECISIONS THROUGH EFFECTIVE SY"/>
    <n v="0"/>
    <n v="375000"/>
    <n v="341138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435001"/>
    <s v="TRAINING FFY13 18X029-00                                    "/>
    <n v="0"/>
    <n v="1000"/>
    <n v="91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435002"/>
    <s v="TECHNICAL ASST 18X029-00                                    "/>
    <n v="0"/>
    <n v="506822"/>
    <n v="461056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435004"/>
    <s v="RELATED SUPP SERV 18X029-00 FFY13                           "/>
    <n v="1"/>
    <n v="200000"/>
    <n v="18194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1315"/>
    <s v="BUY VAN FOR SVC EXPANSION Appachian                         "/>
    <n v="1"/>
    <n v="1800000"/>
    <n v="1637460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7900"/>
    <s v="PROJECT ADM 18X029-01 FFY14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1"/>
    <s v="TRAINING FFY14 18X029-01                                    "/>
    <n v="0"/>
    <n v="45316"/>
    <n v="45316"/>
    <s v="010810"/>
    <s v="MEDIUM"/>
    <s v="200k - 1m"/>
    <s v="Mobile, AL"/>
    <n v="32618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2"/>
    <s v="TECHNICAL ASST 18X029-01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4"/>
    <s v="RELATED SUPP SERV 18X029-01 FFY14                           "/>
    <n v="1"/>
    <n v="43126"/>
    <n v="21563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08"/>
    <s v="ACQUIRE - ADP SOFTWARE    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EXP VAN/NON(NONURBANIZED)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20"/>
    <s v="ACQUIRE - MISC SUPPORT EQUIPMENT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11"/>
    <s v="ACQUIRE - SUPPORT VEHICLES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1215"/>
    <s v="BUY REPLACEMENT VAN      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22407"/>
    <s v="REHAB/RENOV PEOPLE MOVER       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1602"/>
    <s v="LEASE 35-FT BUS                                             "/>
    <n v="5"/>
    <n v="1750"/>
    <n v="14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04"/>
    <s v="BUY &lt;30-FT BUS FOR EXPANSION-LRTA                           "/>
    <n v="21"/>
    <n v="2310"/>
    <n v="1848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07"/>
    <s v="BUY COMMUTER BUS FOR EXPANSION-128 Bus                      "/>
    <n v="5"/>
    <n v="4000"/>
    <n v="3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29402"/>
    <s v="REHAB/RENOVATE BUS SHELTERS                                 "/>
    <n v="1"/>
    <n v="7000"/>
    <n v="56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7L00"/>
    <s v="MOBILITY MANAGEMENT (5302(A)(1)(L))                         "/>
    <n v="3"/>
    <n v="3300"/>
    <n v="264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26203"/>
    <s v="PURCHASE RADIOS FOR RAIL SYS                                "/>
    <n v="6"/>
    <n v="333446"/>
    <n v="266757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s v="117F00"/>
    <s v="Commuting Alternative (Rideshare) - CMAQ ONLY               "/>
    <n v="16"/>
    <n v="914776"/>
    <n v="731821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s v="117F00"/>
    <s v="TDM ACTIVITIES - (Ozone Action Free Fare Days) - CMAQ ONLY  "/>
    <n v="1"/>
    <n v="106250"/>
    <n v="85000"/>
    <s v="010000"/>
    <s v="STATE"/>
    <s v="Under 50k"/>
    <s v="ALABAM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3304"/>
    <s v="DIVISION- BUS PARK&amp;RIDE LOT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300901"/>
    <s v="UP TO 50% FEDERAL SHARE                                     "/>
    <n v="6"/>
    <n v="1220371"/>
    <n v="976297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300901"/>
    <s v="UP TO 50% FEDERAL SHARE- BHWS                               "/>
    <n v="0"/>
    <n v="273073"/>
    <n v="273073"/>
    <s v="010000"/>
    <s v="STATE"/>
    <s v="Under 50k"/>
    <s v="ALABAM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1"/>
    <n v="750"/>
    <n v="6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UP TO 50% FEDERAL SHARE- CB City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308001"/>
    <s v="OPERATING ASSISTANCE - Year 1                               "/>
    <n v="0"/>
    <n v="44580"/>
    <n v="44580"/>
    <s v="011400"/>
    <s v="MEDIUM"/>
    <s v="200k - 1m"/>
    <s v="Huntsville, AL"/>
    <n v="28669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8001"/>
    <s v="OPERATING ASSISTANCE - Year 2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s v="117L00"/>
    <s v="MOBILITY MANAGEMENT (5302(A)(1)(L))                         "/>
    <n v="2"/>
    <n v="102032"/>
    <n v="72016"/>
    <s v="011460"/>
    <s v="MEDIUM"/>
    <s v="200k - 1m"/>
    <s v="Montgomery, AL"/>
    <n v="26390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s v="117A00"/>
    <s v="PREVENTIVE MAINTENANCE 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8000"/>
    <s v="STATE OR PROGRAM ADMINISTRATION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403"/>
    <s v="REHAB/RENOVATE - ADMIN/MAINT FACILITY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403"/>
    <s v="REHAB/RENOVATE - ADMIN/MAINT FACILITY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29406"/>
    <s v="BIKE LOCKER REPLACEMENTS (FY13 5307 80:20)(02)              "/>
    <n v="13"/>
    <n v="689263"/>
    <n v="55141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42400"/>
    <s v="SHORT RANGE TRANSIT PLANNING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8000"/>
    <s v="STATE OR PROGRAM ADMINISTRATION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"/>
    <n v="1500"/>
    <n v="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7L00"/>
    <s v="MOBILITY MANAGEMENT (5302(A)(1)(L))                         "/>
    <n v="1"/>
    <n v="1250"/>
    <n v="100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22420"/>
    <s v="REHAB/RENOV MISC RAIL EQUIPMENT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40990"/>
    <s v="UNALLOCATED CONTINGENCY (FFGA)(43.81/56.19)                 "/>
    <n v="35"/>
    <n v="135360"/>
    <n v="108288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113"/>
    <s v="3RD PARTY CONTRACTED SERVICES (5310 ONLY)                   "/>
    <n v="45"/>
    <n v="74200"/>
    <n v="5936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L340001"/>
    <n v="34"/>
    <x v="1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s v="111204"/>
    <s v="BUY REPLACEMENT &lt;30 FT BUS                                  "/>
    <n v="2"/>
    <n v="554804"/>
    <n v="443843"/>
    <s v="01146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s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s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ANNISTON BUY REPLACEMENT &lt;30 FT BUS                         "/>
    <n v="2"/>
    <n v="132500"/>
    <n v="106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DECATUR BUY REPLACEMENT &lt;30 FT BUS                          "/>
    <n v="0"/>
    <n v="0"/>
    <n v="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FLORENCE BUY REPLACEMENT &lt;30 FT BUS                         "/>
    <n v="0"/>
    <n v="0"/>
    <n v="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AUBURN/OPELIKA BUY REPLACEMENT &lt;30 FT BUS                   "/>
    <n v="0"/>
    <n v="0"/>
    <n v="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DOTHANBUY REPLACEMENT &lt;30 FT BUS                            "/>
    <n v="1"/>
    <n v="156250"/>
    <n v="125000"/>
    <s v="010000"/>
    <s v="STATE"/>
    <s v="Under 50k"/>
    <s v="ALABAM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ANNISTON BUY REPLACEMENT VAN                                "/>
    <n v="2"/>
    <n v="112500"/>
    <n v="90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DECATUR BUY REPLACEMENT VAN                                 "/>
    <n v="2"/>
    <n v="180000"/>
    <n v="144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FLORENCE BUY REPLACEMENT VAN                                "/>
    <n v="1"/>
    <n v="62500"/>
    <n v="50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304"/>
    <s v="FLORENCE BUY &lt;30-FT BUS FOR EXPANSION                       "/>
    <n v="1"/>
    <n v="125000"/>
    <n v="10000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315"/>
    <s v="FLORENCE BUY VAN FOR SVC EXPANSION                          "/>
    <n v="1"/>
    <n v="62500"/>
    <n v="5000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ANNISTON: UP TO 50% FEDERAL SHARE                           "/>
    <n v="0"/>
    <n v="981162"/>
    <n v="490581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AUBURN: UP TO 50% FEDERAL SHARE                             "/>
    <n v="0"/>
    <n v="950000"/>
    <n v="475000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DECATUR: UP TO 50% FEDERAL SHARE                            "/>
    <n v="0"/>
    <n v="976678"/>
    <n v="488339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DOTHAN: UP TO 50% FEDERAL SHARE                             "/>
    <n v="0"/>
    <n v="726886"/>
    <n v="363443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FLORENCE: UP TO 50% FEDERAL SHARE                           "/>
    <n v="0"/>
    <n v="1064902"/>
    <n v="532451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s v="BUS OTHER"/>
    <n v="11"/>
    <s v="Bus"/>
    <s v="71"/>
    <s v="117"/>
    <s v="3rd party Contract"/>
    <s v="07"/>
    <x v="2"/>
    <m/>
    <m/>
    <n v="1"/>
    <s v="Capital"/>
    <s v="1"/>
    <m/>
    <s v="7"/>
    <m/>
    <s v="1"/>
    <s v="0"/>
    <s v="7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340006"/>
    <n v="34"/>
    <x v="2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s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7"/>
    <s v="ACQUIRE - ADP HARDWARE                                      "/>
    <n v="0"/>
    <n v="3000"/>
    <n v="24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04"/>
    <s v="BUY REPLACEMENT &lt;30 FT BUS                                  "/>
    <n v="27"/>
    <n v="1460364"/>
    <n v="1168291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8"/>
    <s v="ACQUIRE - ADP SOFTWARE                                      "/>
    <n v="0"/>
    <n v="5000"/>
    <n v="40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20"/>
    <s v="ACQUIRE - MISC SUPPORT EQUIPMENT                            "/>
    <n v="0"/>
    <n v="148000"/>
    <n v="1184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6"/>
    <s v="ACQUIRE - SHOP EQUIPMENT                                    "/>
    <n v="0"/>
    <n v="16000"/>
    <n v="128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s v="Rehab / Renovation"/>
    <s v="06"/>
    <x v="49"/>
    <m/>
    <m/>
    <n v="1"/>
    <s v="Capital"/>
    <s v="1"/>
    <m/>
    <s v="9"/>
    <m/>
    <s v="4"/>
    <s v="0"/>
    <s v="6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95X001"/>
    <n v="95"/>
    <x v="2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s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R95X002"/>
    <n v="95"/>
    <x v="2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s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R95X003"/>
    <n v="95"/>
    <x v="2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s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s v="Purchase - Expansion"/>
    <s v="33"/>
    <x v="51"/>
    <m/>
    <s v=" 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s v="Purchase - Expansion"/>
    <s v="33"/>
    <x v="51"/>
    <m/>
    <s v="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s v="FIXED GUIDEWAY"/>
    <n v="12"/>
    <s v="Fixed Guideway"/>
    <s v="11"/>
    <s v="121"/>
    <s v="Engineering and Design"/>
    <s v="33"/>
    <x v="51"/>
    <m/>
    <s v="Ferry Boats"/>
    <n v="1"/>
    <s v="Capital"/>
    <s v="2"/>
    <m/>
    <s v="1"/>
    <m/>
    <s v="1"/>
    <s v="3"/>
    <s v="3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s v="Acquisition"/>
    <s v="04"/>
    <x v="27"/>
    <m/>
    <m/>
    <n v="1"/>
    <s v="Capital"/>
    <s v="1"/>
    <m/>
    <s v="3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Z18X061"/>
    <n v="18"/>
    <x v="4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s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5"/>
    <n v="18"/>
    <x v="4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s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s v="Purchase - Replacement"/>
    <s v="08"/>
    <x v="54"/>
    <m/>
    <s v="Bus Intercity"/>
    <n v="1"/>
    <s v="Capital"/>
    <s v="1"/>
    <m/>
    <s v="1"/>
    <m/>
    <s v="2"/>
    <s v="0"/>
    <s v="8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Z18X078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s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s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s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80"/>
    <n v="18"/>
    <x v="4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s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81"/>
    <n v="18"/>
    <x v="4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s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82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s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Z340008"/>
    <n v="34"/>
    <x v="4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s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AZ540002"/>
    <n v="54"/>
    <x v="4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s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791001"/>
    <n v="79"/>
    <x v="4"/>
    <s v="TIGER"/>
    <s v="111-117"/>
    <x v="9"/>
    <m/>
    <s v="00      "/>
    <s v="PHOENIX              "/>
    <s v="PHOENIX, CITY OF"/>
    <n v="1683"/>
    <n v="78900"/>
    <m/>
    <n v="1600000"/>
    <m/>
    <d v="2015-07-02T00:00:00"/>
    <s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s v="Purchase - Replacement"/>
    <s v="08"/>
    <x v="54"/>
    <m/>
    <s v="Bus Intercity"/>
    <n v="1"/>
    <s v="Capital"/>
    <s v="1"/>
    <m/>
    <s v="1"/>
    <m/>
    <s v="2"/>
    <s v="0"/>
    <s v="8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s v="Force Account"/>
    <s v="03"/>
    <x v="14"/>
    <m/>
    <m/>
    <n v="1"/>
    <s v="Capital"/>
    <s v="1"/>
    <m/>
    <s v="7"/>
    <m/>
    <s v="2"/>
    <s v="0"/>
    <s v="3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s v="MAINTENANCE FACILITY"/>
    <n v="11"/>
    <s v="Bus"/>
    <s v="42"/>
    <s v="114"/>
    <s v="Acquisition"/>
    <s v="03"/>
    <x v="20"/>
    <m/>
    <m/>
    <n v="1"/>
    <s v="Capital"/>
    <s v="1"/>
    <m/>
    <s v="4"/>
    <m/>
    <s v="2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s v="Force Account"/>
    <s v="03"/>
    <x v="14"/>
    <m/>
    <m/>
    <n v="1"/>
    <s v="Capital"/>
    <s v="1"/>
    <m/>
    <s v="7"/>
    <m/>
    <s v="2"/>
    <s v="0"/>
    <s v="3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s v="Acquisition"/>
    <s v="01"/>
    <x v="38"/>
    <m/>
    <m/>
    <n v="1"/>
    <s v="Capital"/>
    <s v="1"/>
    <m/>
    <s v="3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2"/>
    <x v="62"/>
    <m/>
    <m/>
    <n v="1"/>
    <s v="Capital"/>
    <s v="3"/>
    <m/>
    <s v="7"/>
    <m/>
    <s v="1"/>
    <s v="0"/>
    <s v="2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4"/>
    <x v="63"/>
    <m/>
    <m/>
    <n v="1"/>
    <s v="Capital"/>
    <s v="3"/>
    <m/>
    <s v="7"/>
    <m/>
    <s v="1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x v="52"/>
    <m/>
    <m/>
    <n v="1"/>
    <s v="Capital"/>
    <s v="3"/>
    <m/>
    <s v="7"/>
    <m/>
    <s v="3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4"/>
    <x v="63"/>
    <m/>
    <m/>
    <n v="1"/>
    <s v="Capital"/>
    <s v="3"/>
    <m/>
    <s v="7"/>
    <m/>
    <s v="1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s v="Project Admin."/>
    <s v="00"/>
    <x v="4"/>
    <m/>
    <m/>
    <n v="1"/>
    <s v="Capital"/>
    <s v="3"/>
    <m/>
    <s v="7"/>
    <m/>
    <s v="9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s v="Finance Charges"/>
    <s v="00"/>
    <x v="65"/>
    <m/>
    <m/>
    <n v="1"/>
    <s v="Capital"/>
    <s v="3"/>
    <m/>
    <s v="7"/>
    <m/>
    <s v="H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x v="52"/>
    <m/>
    <m/>
    <n v="1"/>
    <s v="Capital"/>
    <s v="3"/>
    <m/>
    <s v="7"/>
    <m/>
    <s v="3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5"/>
    <x v="64"/>
    <m/>
    <m/>
    <n v="1"/>
    <s v="Capital"/>
    <s v="3"/>
    <m/>
    <s v="7"/>
    <m/>
    <s v="5"/>
    <s v="9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s v="NEW STARTS"/>
    <n v="13"/>
    <s v="New Starts"/>
    <s v="13"/>
    <s v="131"/>
    <s v="Purchase - Expansion"/>
    <s v="20"/>
    <x v="66"/>
    <s v="Light Rail Cars"/>
    <m/>
    <n v="1"/>
    <s v="Capital"/>
    <s v="3"/>
    <m/>
    <s v="1"/>
    <m/>
    <s v="3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2"/>
    <x v="62"/>
    <m/>
    <m/>
    <n v="1"/>
    <s v="Capital"/>
    <s v="3"/>
    <m/>
    <s v="7"/>
    <m/>
    <s v="1"/>
    <s v="0"/>
    <s v="2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s v="Project Admin."/>
    <s v="00"/>
    <x v="4"/>
    <m/>
    <m/>
    <n v="1"/>
    <s v="Capital"/>
    <s v="3"/>
    <m/>
    <s v="7"/>
    <m/>
    <s v="9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s v="Finance Charges"/>
    <s v="00"/>
    <x v="65"/>
    <m/>
    <m/>
    <n v="1"/>
    <s v="Capital"/>
    <s v="3"/>
    <m/>
    <s v="7"/>
    <m/>
    <s v="H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x v="52"/>
    <m/>
    <m/>
    <n v="1"/>
    <s v="Capital"/>
    <s v="3"/>
    <m/>
    <s v="7"/>
    <m/>
    <s v="3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m/>
    <n v="1"/>
    <s v="Capital"/>
    <s v="3"/>
    <m/>
    <s v="7"/>
    <m/>
    <s v="5"/>
    <s v="9"/>
    <s v="1"/>
  </r>
  <r>
    <s v="AZ95X030"/>
    <n v="95"/>
    <x v="4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s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Z95X032"/>
    <n v="95"/>
    <x v="4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s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s v="NEW STARTS"/>
    <n v="13"/>
    <s v="New Starts"/>
    <s v="13"/>
    <s v="131"/>
    <s v="Purchase - Expansion"/>
    <s v="20"/>
    <x v="66"/>
    <s v="Light Rail Cars"/>
    <m/>
    <n v="1"/>
    <s v="Capital"/>
    <s v="3"/>
    <m/>
    <s v="1"/>
    <m/>
    <s v="3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s v="NEW STARTS"/>
    <n v="13"/>
    <s v="New Starts"/>
    <s v="13"/>
    <s v="131"/>
    <s v="Purchase - Expansion"/>
    <s v="21"/>
    <x v="75"/>
    <s v="Heavy Rail Cars"/>
    <m/>
    <n v="1"/>
    <s v="Capital"/>
    <s v="3"/>
    <m/>
    <s v="1"/>
    <m/>
    <s v="3"/>
    <s v="2"/>
    <s v="1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s v="Buy Replacements"/>
    <s v="01"/>
    <x v="11"/>
    <m/>
    <s v="40 ft Bus"/>
    <n v="1"/>
    <s v="Capital"/>
    <s v="3"/>
    <m/>
    <s v="1"/>
    <m/>
    <s v="2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x v="11"/>
    <m/>
    <s v="40 ft Bus"/>
    <n v="1"/>
    <s v="Capital"/>
    <s v="3"/>
    <m/>
    <s v="1"/>
    <m/>
    <s v="3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110"/>
    <s v="GUIDEWAY ELEMENTS                                           "/>
    <n v="0"/>
    <n v="989926"/>
    <n v="0"/>
    <s v="060800"/>
    <s v="MEDIUM"/>
    <s v="200k - 1m"/>
    <s v="Fresno, CA"/>
    <n v="654628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220"/>
    <s v="STATIONS, STOPS, TERMINALS, INTERMODAL                      "/>
    <n v="51"/>
    <n v="8550989"/>
    <n v="5533350"/>
    <s v="060800"/>
    <s v="MEDIUM"/>
    <s v="200k - 1m"/>
    <s v="Fresno, CA"/>
    <n v="654628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440"/>
    <s v="SITEWORK &amp; SPECIAL CONDITIONS                               "/>
    <n v="0"/>
    <n v="5585709"/>
    <n v="662755"/>
    <s v="060800"/>
    <s v="MEDIUM"/>
    <s v="200k - 1m"/>
    <s v="Fresno, CA"/>
    <n v="654628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550"/>
    <s v="SYSTEMS                                                     "/>
    <n v="0"/>
    <n v="11248411"/>
    <n v="0"/>
    <s v="060800"/>
    <s v="MEDIUM"/>
    <s v="200k - 1m"/>
    <s v="Fresno, CA"/>
    <n v="654628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880"/>
    <s v="PROFESSIONAL SERVICES                                       "/>
    <n v="0"/>
    <n v="10370255"/>
    <n v="0"/>
    <s v="060800"/>
    <s v="MEDIUM"/>
    <s v="200k - 1m"/>
    <s v="Fresno, CA"/>
    <n v="65462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1010"/>
    <s v="LA0G447FINANCE CHARGES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31321"/>
    <s v="LA0G447 HEAVY RAIL CAR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s v="Purchase - Expansion"/>
    <s v="21"/>
    <x v="75"/>
    <s v="Heavy Rail Cars"/>
    <m/>
    <n v="1"/>
    <s v="Capital"/>
    <s v="3"/>
    <m/>
    <s v="1"/>
    <m/>
    <s v="3"/>
    <s v="2"/>
    <s v="1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1010"/>
    <s v="LA0G010 FINANCE CHARGE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31320"/>
    <s v="LIGHT RAIL CAR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s v="Purchase - Expansion"/>
    <s v="20"/>
    <x v="66"/>
    <s v="Light Rail Cars"/>
    <m/>
    <n v="1"/>
    <s v="Capital"/>
    <s v="3"/>
    <m/>
    <s v="1"/>
    <m/>
    <s v="3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550"/>
    <s v="LA0G010 SYSTEM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030826"/>
    <n v="3"/>
    <x v="5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s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030827"/>
    <n v="3"/>
    <x v="5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s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s v="BUS PURCHASE"/>
    <n v="11"/>
    <s v="Bus"/>
    <s v="13"/>
    <s v="111"/>
    <s v="Purchase - Expansion"/>
    <s v="06"/>
    <x v="58"/>
    <m/>
    <s v="Bus Articulated"/>
    <n v="1"/>
    <s v="Capital"/>
    <s v="1"/>
    <m/>
    <s v="1"/>
    <m/>
    <s v="3"/>
    <s v="0"/>
    <s v="6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s v="Buy Replacements"/>
    <s v="01"/>
    <x v="11"/>
    <m/>
    <s v="40 ft Bus"/>
    <n v="1"/>
    <s v="Capital"/>
    <s v="3"/>
    <m/>
    <s v="1"/>
    <m/>
    <s v="2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x v="11"/>
    <m/>
    <s v="40 ft Bus"/>
    <n v="1"/>
    <s v="Capital"/>
    <s v="3"/>
    <m/>
    <s v="1"/>
    <m/>
    <s v="3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CA050284"/>
    <n v="5"/>
    <x v="5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s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CA050285"/>
    <n v="5"/>
    <x v="5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s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15X004"/>
    <n v="15"/>
    <x v="5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s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CA160063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s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07"/>
    <x v="24"/>
    <m/>
    <m/>
    <n v="1"/>
    <s v="Capital"/>
    <s v="1"/>
    <m/>
    <s v="4"/>
    <m/>
    <s v="4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s v="BUS OTHER"/>
    <n v="11"/>
    <s v="Bus"/>
    <s v="66"/>
    <s v="116"/>
    <s v="Lease"/>
    <s v="20"/>
    <x v="16"/>
    <m/>
    <m/>
    <n v="1"/>
    <s v="Capital"/>
    <s v="1"/>
    <m/>
    <s v="6"/>
    <m/>
    <s v="6"/>
    <s v="2"/>
    <s v="0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s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s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8X075"/>
    <n v="18"/>
    <x v="5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s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s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s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s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s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18X079"/>
    <n v="18"/>
    <x v="5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s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18X080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s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s v="BUS OTHER"/>
    <n v="11"/>
    <s v="Bus"/>
    <s v="34"/>
    <s v="113"/>
    <s v="Rehab / Renovation"/>
    <s v="09"/>
    <x v="79"/>
    <m/>
    <m/>
    <n v="1"/>
    <s v="Capital"/>
    <s v="1"/>
    <m/>
    <s v="3"/>
    <m/>
    <s v="4"/>
    <s v="0"/>
    <s v="9"/>
  </r>
  <r>
    <s v="CA260062"/>
    <n v="26"/>
    <x v="5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s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s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m/>
    <n v="5"/>
    <s v="Research Projects"/>
    <s v="1"/>
    <m/>
    <s v="0"/>
    <m/>
    <s v="2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s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m/>
    <n v="5"/>
    <s v="Research Projects"/>
    <s v="1"/>
    <m/>
    <s v="0"/>
    <m/>
    <s v="2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s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s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CA274015"/>
    <n v="27"/>
    <x v="5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s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CA340027"/>
    <n v="34"/>
    <x v="5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s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s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s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340034"/>
    <n v="34"/>
    <x v="5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s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CA340036"/>
    <n v="34"/>
    <x v="5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s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CA380053"/>
    <n v="38"/>
    <x v="5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s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8"/>
    <x v="25"/>
    <m/>
    <m/>
    <n v="1"/>
    <s v="Capital"/>
    <s v="2"/>
    <m/>
    <s v="4"/>
    <m/>
    <s v="4"/>
    <s v="0"/>
    <s v="8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s v="FIXED GUIDEWAY"/>
    <n v="12"/>
    <s v="Fixed Guideway"/>
    <s v="21"/>
    <s v="122"/>
    <s v="Engineering and Design"/>
    <s v="05"/>
    <x v="78"/>
    <m/>
    <m/>
    <n v="1"/>
    <s v="Capital"/>
    <s v="2"/>
    <m/>
    <s v="2"/>
    <m/>
    <s v="1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s v="FIXED GUIDEWAY"/>
    <n v="12"/>
    <s v="Fixed Guideway"/>
    <s v="12"/>
    <s v="121"/>
    <s v="Purchase - Replacement"/>
    <s v="24"/>
    <x v="86"/>
    <s v="Commuter Locomotive Diesel"/>
    <m/>
    <n v="1"/>
    <s v="Capital"/>
    <s v="2"/>
    <m/>
    <s v="1"/>
    <m/>
    <s v="2"/>
    <s v="2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10"/>
    <x v="39"/>
    <m/>
    <m/>
    <n v="1"/>
    <s v="Capital"/>
    <s v="2"/>
    <m/>
    <s v="4"/>
    <m/>
    <s v="2"/>
    <s v="1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4"/>
    <x v="60"/>
    <m/>
    <m/>
    <n v="1"/>
    <s v="Capital"/>
    <s v="2"/>
    <m/>
    <s v="4"/>
    <m/>
    <s v="4"/>
    <s v="0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11"/>
    <x v="26"/>
    <m/>
    <m/>
    <n v="1"/>
    <s v="Capital"/>
    <s v="2"/>
    <m/>
    <s v="4"/>
    <m/>
    <s v="4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9"/>
    <x v="34"/>
    <m/>
    <m/>
    <n v="1"/>
    <s v="Capital"/>
    <s v="2"/>
    <m/>
    <s v="4"/>
    <m/>
    <s v="4"/>
    <s v="0"/>
    <s v="9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6"/>
    <x v="32"/>
    <m/>
    <m/>
    <n v="1"/>
    <s v="Capital"/>
    <s v="2"/>
    <m/>
    <s v="4"/>
    <m/>
    <s v="4"/>
    <s v="0"/>
    <s v="6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s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s v="FIXED GUIDEWAY"/>
    <n v="12"/>
    <s v="Fixed Guideway"/>
    <s v="11"/>
    <s v="121"/>
    <s v="Engineering and Design"/>
    <s v="22"/>
    <x v="87"/>
    <s v="Commuter Rail Self Propelled - Elec."/>
    <m/>
    <n v="1"/>
    <s v="Capital"/>
    <s v="2"/>
    <m/>
    <s v="1"/>
    <m/>
    <s v="1"/>
    <s v="2"/>
    <s v="2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s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s v="FIXED GUIDEWAY"/>
    <n v="12"/>
    <s v="Fixed Guideway"/>
    <s v="23"/>
    <s v="122"/>
    <s v="Construction"/>
    <s v="05"/>
    <x v="78"/>
    <m/>
    <m/>
    <n v="1"/>
    <s v="Capital"/>
    <s v="2"/>
    <m/>
    <s v="2"/>
    <m/>
    <s v="3"/>
    <s v="0"/>
    <s v="5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8"/>
    <n v="54"/>
    <x v="5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540039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40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s v="FIXED GUIDEWAY"/>
    <n v="12"/>
    <s v="Fixed Guideway"/>
    <s v="11"/>
    <s v="121"/>
    <s v="Engineering and Design"/>
    <s v="21"/>
    <x v="75"/>
    <s v="Heavy Rail Cars"/>
    <m/>
    <n v="1"/>
    <s v="Capital"/>
    <s v="2"/>
    <m/>
    <s v="1"/>
    <m/>
    <s v="1"/>
    <s v="2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s v="FIXED GUIDEWAY"/>
    <n v="12"/>
    <s v="Fixed Guideway"/>
    <s v="33"/>
    <s v="123"/>
    <s v="Construction"/>
    <s v="06"/>
    <x v="88"/>
    <m/>
    <m/>
    <n v="1"/>
    <s v="Capital"/>
    <s v="2"/>
    <m/>
    <s v="3"/>
    <m/>
    <s v="3"/>
    <s v="0"/>
    <s v="6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s v="FIXED GUIDEWAY"/>
    <n v="12"/>
    <s v="Fixed Guideway"/>
    <s v="22"/>
    <s v="122"/>
    <s v="Acquisition"/>
    <s v="03"/>
    <x v="13"/>
    <m/>
    <m/>
    <n v="1"/>
    <s v="Capital"/>
    <s v="2"/>
    <m/>
    <s v="2"/>
    <m/>
    <s v="2"/>
    <s v="0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s v="Rehabilitation / Rebuild"/>
    <s v="33"/>
    <x v="51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s v="Rehabilitation / Rebuild"/>
    <s v="33"/>
    <x v="51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33"/>
    <x v="51"/>
    <m/>
    <s v="Ferry Boats"/>
    <n v="1"/>
    <s v="Capital"/>
    <s v="2"/>
    <m/>
    <s v="1"/>
    <m/>
    <s v="4"/>
    <s v="3"/>
    <s v="3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s v="RESEARCH"/>
    <n v="55"/>
    <s v="Research Projects"/>
    <s v="61"/>
    <s v="556"/>
    <s v="Research Projects"/>
    <s v="00"/>
    <x v="81"/>
    <m/>
    <m/>
    <n v="5"/>
    <s v="Research Projects"/>
    <s v="5"/>
    <m/>
    <s v="6"/>
    <m/>
    <s v="1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CA65X011"/>
    <n v="65"/>
    <x v="5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s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m/>
    <n v="7"/>
    <s v="Safety &amp; Security"/>
    <s v="4"/>
    <m/>
    <s v="1"/>
    <m/>
    <s v="0"/>
    <s v="0"/>
    <s v="4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6"/>
    <x v="90"/>
    <m/>
    <m/>
    <n v="7"/>
    <s v="Safety &amp; Security"/>
    <s v="4"/>
    <m/>
    <s v="1"/>
    <m/>
    <s v="0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3"/>
    <x v="91"/>
    <m/>
    <m/>
    <n v="1"/>
    <s v="Capital"/>
    <s v="2"/>
    <m/>
    <s v="9"/>
    <m/>
    <s v="3"/>
    <s v="0"/>
    <s v="3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s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s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s v="PLANNING"/>
    <n v="44"/>
    <s v="Planning"/>
    <s v="32"/>
    <s v="443"/>
    <s v="FHWA (only) Planning"/>
    <s v="80"/>
    <x v="94"/>
    <m/>
    <m/>
    <n v="4"/>
    <s v="Planning"/>
    <s v="4"/>
    <m/>
    <s v="3"/>
    <m/>
    <s v="2"/>
    <s v="8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s v="FTA (only) Planning"/>
    <s v="90"/>
    <x v="95"/>
    <m/>
    <m/>
    <n v="4"/>
    <s v="Planning"/>
    <s v="4"/>
    <m/>
    <s v="3"/>
    <m/>
    <s v="3"/>
    <s v="9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s v="FTA (only) Planning"/>
    <s v="91"/>
    <x v="96"/>
    <m/>
    <m/>
    <n v="4"/>
    <s v="Planning"/>
    <s v="4"/>
    <m/>
    <s v="3"/>
    <m/>
    <s v="3"/>
    <s v="9"/>
    <s v="1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s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s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s v="BUS OTHER"/>
    <n v="11"/>
    <s v="Bus"/>
    <s v="16"/>
    <s v="111"/>
    <s v="Lease - Replacement"/>
    <s v="07"/>
    <x v="97"/>
    <m/>
    <s v="Bus Commuter/Suburban"/>
    <n v="1"/>
    <s v="Capital"/>
    <s v="1"/>
    <m/>
    <s v="1"/>
    <m/>
    <s v="6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s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s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s v="Acquisition"/>
    <s v="01"/>
    <x v="29"/>
    <m/>
    <m/>
    <n v="1"/>
    <s v="Capital"/>
    <s v="1"/>
    <m/>
    <s v="6"/>
    <m/>
    <s v="2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s v="BUS OTHER"/>
    <n v="11"/>
    <s v="Bus"/>
    <s v="16"/>
    <s v="111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s v="BUS OTHER"/>
    <n v="11"/>
    <s v="Bus"/>
    <s v="16"/>
    <s v="111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s v="Planning Emphasis Area"/>
    <s v="82"/>
    <x v="100"/>
    <m/>
    <m/>
    <n v="4"/>
    <s v="Planning"/>
    <s v="4"/>
    <m/>
    <s v="2"/>
    <m/>
    <s v="6"/>
    <s v="8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s v="FIXED GUIDEWAY"/>
    <n v="12"/>
    <s v="Fixed Guideway"/>
    <s v="12"/>
    <s v="121"/>
    <s v="Purchase - Replacement"/>
    <s v="24"/>
    <x v="86"/>
    <s v="Commuter Locomotive Diesel"/>
    <m/>
    <n v="1"/>
    <s v="Capital"/>
    <s v="2"/>
    <m/>
    <s v="1"/>
    <m/>
    <s v="2"/>
    <s v="2"/>
    <s v="4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s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s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s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s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s v="SAFETY AND SECURITY"/>
    <n v="57"/>
    <s v="Safety &amp; Security"/>
    <s v="10"/>
    <s v="571"/>
    <s v="Safety &amp; Security"/>
    <s v="04"/>
    <x v="90"/>
    <m/>
    <m/>
    <n v="5"/>
    <s v="Research Projects"/>
    <s v="7"/>
    <m/>
    <s v="1"/>
    <m/>
    <s v="0"/>
    <s v="0"/>
    <s v="4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s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Z123"/>
    <n v="90"/>
    <x v="5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s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s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s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s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s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s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s v="BUS OTHER"/>
    <s v="11"/>
    <s v="Bus"/>
    <s v="79"/>
    <s v="117"/>
    <s v="Project Admin."/>
    <s v="00"/>
    <x v="4"/>
    <m/>
    <m/>
    <s v="1"/>
    <s v="Capital"/>
    <s v="1"/>
    <m/>
    <s v="7"/>
    <m/>
    <s v="9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s v="Acquisition"/>
    <s v="01"/>
    <x v="29"/>
    <m/>
    <m/>
    <n v="1"/>
    <s v="Capital"/>
    <s v="1"/>
    <m/>
    <s v="6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08"/>
    <n v="90"/>
    <x v="5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7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s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s v="BUS OTHER"/>
    <n v="11"/>
    <s v="Bus"/>
    <s v="66"/>
    <s v="116"/>
    <s v="Lease"/>
    <s v="02"/>
    <x v="36"/>
    <m/>
    <m/>
    <n v="1"/>
    <s v="Capital"/>
    <s v="1"/>
    <m/>
    <s v="6"/>
    <m/>
    <s v="6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s v="MAINTENANCE FACILITY"/>
    <n v="11"/>
    <s v="Bus"/>
    <s v="44"/>
    <s v="114"/>
    <s v="Rehab / Renovation"/>
    <s v="06"/>
    <x v="32"/>
    <m/>
    <m/>
    <n v="1"/>
    <s v="Capital"/>
    <s v="1"/>
    <m/>
    <s v="4"/>
    <m/>
    <s v="4"/>
    <s v="0"/>
    <s v="6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90Z222"/>
    <n v="90"/>
    <x v="5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s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24"/>
    <n v="90"/>
    <x v="5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A90Z226"/>
    <n v="90"/>
    <x v="5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s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27"/>
    <n v="90"/>
    <x v="5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s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s v="BUS OTHER"/>
    <n v="11"/>
    <s v="Bus"/>
    <s v="95"/>
    <s v="119"/>
    <s v="Lease"/>
    <s v="01"/>
    <x v="102"/>
    <m/>
    <m/>
    <n v="1"/>
    <s v="Capital"/>
    <s v="1"/>
    <m/>
    <s v="9"/>
    <m/>
    <s v="5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"/>
    <s v="40"/>
    <x v="19"/>
    <m/>
    <s v="Spare Parts / Assoc Capital Maintenance Items"/>
    <n v="1"/>
    <s v="Capital"/>
    <s v="1"/>
    <m/>
    <s v="1"/>
    <m/>
    <s v="6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s v="BUS OTHER"/>
    <n v="11"/>
    <s v="Bus"/>
    <s v="7D"/>
    <s v="117"/>
    <s v="Lease"/>
    <s v="02"/>
    <x v="8"/>
    <m/>
    <m/>
    <n v="1"/>
    <s v="Capital"/>
    <s v="1"/>
    <m/>
    <s v="7"/>
    <m/>
    <s v="D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A90Z233"/>
    <n v="90"/>
    <x v="5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s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10"/>
    <x v="103"/>
    <m/>
    <m/>
    <n v="1"/>
    <s v="Capital"/>
    <s v="2"/>
    <m/>
    <s v="3"/>
    <m/>
    <s v="4"/>
    <s v="1"/>
    <s v="0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s v="FIXED GUIDEWAY"/>
    <n v="12"/>
    <s v="Fixed Guideway"/>
    <s v="44"/>
    <s v="124"/>
    <s v="Rehab / Renovation"/>
    <s v="04"/>
    <x v="60"/>
    <m/>
    <m/>
    <n v="1"/>
    <s v="Capital"/>
    <s v="2"/>
    <m/>
    <s v="4"/>
    <m/>
    <s v="4"/>
    <s v="0"/>
    <s v="4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A90Z237"/>
    <n v="90"/>
    <x v="5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s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CA90Z238"/>
    <n v="90"/>
    <x v="5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s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s v="Lease - Replacement"/>
    <s v="07"/>
    <x v="97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s v="Lease - Replacement"/>
    <s v="07"/>
    <x v="97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Lease"/>
    <s v="01"/>
    <x v="11"/>
    <m/>
    <s v="40 ft Bus"/>
    <n v="1"/>
    <s v="Capital"/>
    <s v="1"/>
    <m/>
    <s v="1"/>
    <m/>
    <s v="2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m/>
    <n v="1"/>
    <s v="Capital"/>
    <s v="2"/>
    <m/>
    <s v="1"/>
    <m/>
    <s v="4"/>
    <s v="2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5"/>
    <n v="90"/>
    <x v="5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s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s v="BUS PURCHASE"/>
    <n v="11"/>
    <s v="Bus"/>
    <s v="12"/>
    <s v="111"/>
    <s v="Lease"/>
    <s v="40"/>
    <x v="19"/>
    <m/>
    <s v="Spare Parts / Assoc Capital Maintenance Items"/>
    <n v="1"/>
    <s v="Capital"/>
    <s v="1"/>
    <m/>
    <s v="1"/>
    <m/>
    <s v="2"/>
    <s v="4"/>
    <s v="0"/>
  </r>
  <r>
    <s v="CA90Z249"/>
    <n v="90"/>
    <x v="5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s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s v="FIXED GUIDEWAY"/>
    <n v="12"/>
    <s v="Fixed Guideway"/>
    <s v="94"/>
    <s v="129"/>
    <s v="Rehab / Renovation"/>
    <s v="02"/>
    <x v="22"/>
    <m/>
    <m/>
    <n v="1"/>
    <s v="Capital"/>
    <s v="2"/>
    <m/>
    <s v="9"/>
    <m/>
    <s v="4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s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s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s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s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s v="Construction"/>
    <s v="08"/>
    <x v="104"/>
    <m/>
    <m/>
    <n v="1"/>
    <s v="Capital"/>
    <s v="1"/>
    <m/>
    <s v="3"/>
    <m/>
    <s v="3"/>
    <s v="0"/>
    <s v="8"/>
  </r>
  <r>
    <s v="CA90Z261"/>
    <n v="90"/>
    <x v="5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s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4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s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s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s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Lease"/>
    <s v="06"/>
    <x v="32"/>
    <m/>
    <m/>
    <n v="1"/>
    <s v="Capital"/>
    <s v="1"/>
    <m/>
    <s v="4"/>
    <m/>
    <s v="2"/>
    <s v="0"/>
    <s v="6"/>
  </r>
  <r>
    <s v="CA90Z273"/>
    <n v="90"/>
    <x v="5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s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4"/>
    <n v="90"/>
    <x v="5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s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s v="FIXED GUIDEWAY"/>
    <n v="12"/>
    <s v="Fixed Guideway"/>
    <s v="93"/>
    <s v="129"/>
    <s v="Construction"/>
    <s v="09"/>
    <x v="48"/>
    <m/>
    <m/>
    <n v="1"/>
    <s v="Capital"/>
    <s v="2"/>
    <m/>
    <s v="9"/>
    <m/>
    <s v="3"/>
    <s v="0"/>
    <s v="9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s v="MAINTENANCE FACILITY"/>
    <n v="11"/>
    <s v="Bus"/>
    <s v="44"/>
    <s v="114"/>
    <s v="Rehab / Renovation"/>
    <s v="10"/>
    <x v="39"/>
    <m/>
    <m/>
    <n v="1"/>
    <s v="Capital"/>
    <s v="1"/>
    <m/>
    <s v="4"/>
    <m/>
    <s v="4"/>
    <s v="1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s v="BUS OTHER"/>
    <n v="11"/>
    <s v="Bus"/>
    <s v="32"/>
    <s v="113"/>
    <s v="Acquisition"/>
    <s v="08"/>
    <x v="104"/>
    <m/>
    <m/>
    <n v="1"/>
    <s v="Capital"/>
    <s v="1"/>
    <m/>
    <s v="3"/>
    <m/>
    <s v="2"/>
    <s v="0"/>
    <s v="8"/>
  </r>
  <r>
    <s v="CA90Z279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81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s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s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s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s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85"/>
    <n v="90"/>
    <x v="5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s v="MAINTENANCE FACILITY"/>
    <n v="11"/>
    <s v="Bus"/>
    <s v="42"/>
    <s v="114"/>
    <s v="Lease"/>
    <s v="10"/>
    <x v="39"/>
    <m/>
    <m/>
    <n v="1"/>
    <s v="Capital"/>
    <s v="1"/>
    <m/>
    <s v="4"/>
    <m/>
    <s v="2"/>
    <s v="1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CA90Z289"/>
    <n v="90"/>
    <x v="5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s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1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s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s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s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s v="BUS OTHER"/>
    <n v="11"/>
    <s v="Bus"/>
    <s v="7A"/>
    <s v="117"/>
    <s v="Lease"/>
    <s v="00"/>
    <x v="15"/>
    <m/>
    <m/>
    <n v="1"/>
    <s v="Capital"/>
    <s v="1"/>
    <m/>
    <s v="7"/>
    <m/>
    <s v="A"/>
    <s v="0"/>
    <s v="0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s v="BUS OTHER"/>
    <n v="11"/>
    <s v="Bus"/>
    <s v="76"/>
    <s v="117"/>
    <s v="Real Estate (Other)"/>
    <s v="97"/>
    <x v="105"/>
    <m/>
    <m/>
    <n v="1"/>
    <s v="Capital"/>
    <s v="1"/>
    <m/>
    <s v="7"/>
    <m/>
    <s v="6"/>
    <s v="9"/>
    <s v="7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127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s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s v="Purchase - Expansion"/>
    <s v="20"/>
    <x v="66"/>
    <s v="Light Rail Cars"/>
    <m/>
    <n v="1"/>
    <s v="Capital"/>
    <s v="2"/>
    <m/>
    <s v="1"/>
    <m/>
    <s v="3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s v="FIXED GUIDEWAY"/>
    <n v="12"/>
    <s v="Fixed Guideway"/>
    <s v="12"/>
    <s v="121"/>
    <s v="Purchase - Replacement"/>
    <s v="20"/>
    <x v="75"/>
    <s v="Heavy Rail Cars"/>
    <m/>
    <n v="1"/>
    <s v="Capital"/>
    <s v="2"/>
    <m/>
    <s v="1"/>
    <m/>
    <s v="2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CA95X220"/>
    <n v="95"/>
    <x v="5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s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A95X240"/>
    <n v="95"/>
    <x v="5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s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4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s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s v="Purchase - Expansion"/>
    <s v="20"/>
    <x v="66"/>
    <s v="Light Rail Cars"/>
    <m/>
    <n v="1"/>
    <s v="Capital"/>
    <s v="2"/>
    <m/>
    <s v="1"/>
    <m/>
    <s v="3"/>
    <s v="2"/>
    <s v="0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s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s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s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s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s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s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s v="Purchase - Expansion"/>
    <s v="21"/>
    <x v="75"/>
    <s v="Heavy Rail Cars"/>
    <m/>
    <n v="1"/>
    <s v="Capital"/>
    <s v="3"/>
    <m/>
    <s v="1"/>
    <m/>
    <s v="3"/>
    <s v="2"/>
    <s v="1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s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s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s v="FIXED GUIDEWAY"/>
    <n v="12"/>
    <s v="Fixed Guideway"/>
    <s v="33"/>
    <s v="123"/>
    <s v="Construction"/>
    <s v="10"/>
    <x v="0"/>
    <m/>
    <m/>
    <n v="1"/>
    <s v="Capital"/>
    <s v="2"/>
    <m/>
    <s v="3"/>
    <m/>
    <s v="3"/>
    <s v="1"/>
    <s v="0"/>
  </r>
  <r>
    <s v="CA95X292"/>
    <n v="95"/>
    <x v="5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s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s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s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s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s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s v="FIXED GUIDEWAY"/>
    <n v="12"/>
    <s v="Fixed Guideway"/>
    <s v="33"/>
    <s v="123"/>
    <s v="Construction"/>
    <s v="10"/>
    <x v="0"/>
    <m/>
    <m/>
    <n v="1"/>
    <s v="Capital"/>
    <s v="2"/>
    <m/>
    <s v="3"/>
    <m/>
    <s v="3"/>
    <s v="1"/>
    <s v="0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s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s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CA95X305"/>
    <n v="95"/>
    <x v="5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s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s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s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CA95X310"/>
    <n v="95"/>
    <x v="5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s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A95X311"/>
    <n v="95"/>
    <x v="5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s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13"/>
    <n v="95"/>
    <x v="5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s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CA95X316"/>
    <n v="95"/>
    <x v="5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s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318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s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20"/>
    <n v="95"/>
    <x v="5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s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CA95X321"/>
    <n v="95"/>
    <x v="5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s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CA95X325"/>
    <n v="95"/>
    <x v="5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s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95X326"/>
    <n v="95"/>
    <x v="5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s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s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s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s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31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s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s v="FIXED GUIDEWAY"/>
    <n v="12"/>
    <s v="Fixed Guideway"/>
    <s v="63"/>
    <s v="126"/>
    <s v="Construction"/>
    <s v="20"/>
    <x v="106"/>
    <m/>
    <m/>
    <n v="1"/>
    <s v="Capital"/>
    <s v="2"/>
    <m/>
    <s v="6"/>
    <m/>
    <s v="3"/>
    <s v="2"/>
    <s v="0"/>
  </r>
  <r>
    <s v="CA95X339"/>
    <n v="95"/>
    <x v="5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s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31322"/>
    <s v="COMMUTER RAIL SELF PROPELLED - ELEC                         "/>
    <n v="0"/>
    <n v="39282318"/>
    <n v="20594237"/>
    <s v="080240"/>
    <s v="LARGE"/>
    <s v="Over 1m"/>
    <s v="Denver-Aurora, CO"/>
    <n v="2374203"/>
    <s v="14007"/>
    <s v="EP"/>
    <s v="ELECTRIC TRACKLESS TROLLEY"/>
    <s v="N"/>
    <s v="1313"/>
    <s v="NEW STARTS"/>
    <n v="13"/>
    <s v="New Starts"/>
    <s v="13"/>
    <s v="131"/>
    <s v="Purchase - Expansion"/>
    <s v="22"/>
    <x v="87"/>
    <s v="Commuter Rail Self Propelled - Elec."/>
    <m/>
    <n v="1"/>
    <s v="Capital"/>
    <s v="3"/>
    <m/>
    <s v="1"/>
    <m/>
    <s v="3"/>
    <s v="2"/>
    <s v="2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31340"/>
    <s v="PURCHASE EXP - SPARE COMPONENTS                             "/>
    <n v="0"/>
    <n v="0"/>
    <n v="0"/>
    <s v="080240"/>
    <s v="LARGE"/>
    <s v="Over 1m"/>
    <s v="Denver-Aurora, CO"/>
    <n v="2374203"/>
    <s v="14007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110"/>
    <s v="GUIDEWAY &amp; TRACK ELEMENTS                                   "/>
    <n v="0"/>
    <n v="33913933"/>
    <n v="17779795"/>
    <s v="080240"/>
    <s v="LARGE"/>
    <s v="Over 1m"/>
    <s v="Denver-Aurora, CO"/>
    <n v="2374203"/>
    <s v="14001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220"/>
    <s v="STATIONS, STOPS, TERMINALS, INTERMODAL                      "/>
    <n v="0"/>
    <n v="7146309"/>
    <n v="3746540"/>
    <s v="080240"/>
    <s v="LARGE"/>
    <s v="Over 1m"/>
    <s v="Denver-Aurora, CO"/>
    <n v="2374203"/>
    <s v="14002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330"/>
    <s v="SUPPORT FACILITES:YARDS, SHOPS, ADMIN BLDGS                 "/>
    <n v="0"/>
    <n v="6062039"/>
    <n v="3178098"/>
    <s v="080240"/>
    <s v="LARGE"/>
    <s v="Over 1m"/>
    <s v="Denver-Aurora, CO"/>
    <n v="2374203"/>
    <s v="14003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440"/>
    <s v="SITEWORK &amp; SPECIAL CONDITIONS                               "/>
    <n v="0"/>
    <n v="55502960"/>
    <n v="29098107"/>
    <s v="080240"/>
    <s v="LARGE"/>
    <s v="Over 1m"/>
    <s v="Denver-Aurora, CO"/>
    <n v="2374203"/>
    <s v="14004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550"/>
    <s v="SYSTEMS                                                     "/>
    <n v="0"/>
    <n v="59303430"/>
    <n v="31090551"/>
    <s v="080240"/>
    <s v="LARGE"/>
    <s v="Over 1m"/>
    <s v="Denver-Aurora, CO"/>
    <n v="2374203"/>
    <s v="14005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660"/>
    <s v="ROW, LAND, EXISTING IMPROVEMENTS                            "/>
    <n v="0"/>
    <n v="52415899"/>
    <n v="27479678"/>
    <s v="080240"/>
    <s v="LARGE"/>
    <s v="Over 1m"/>
    <s v="Denver-Aurora, CO"/>
    <n v="2374203"/>
    <s v="14006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880"/>
    <s v="PROFESSIONAL SERVICES                                       "/>
    <n v="0"/>
    <n v="19407559"/>
    <n v="10174649"/>
    <s v="080240"/>
    <s v="LARGE"/>
    <s v="Over 1m"/>
    <s v="Denver-Aurora, CO"/>
    <n v="2374203"/>
    <s v="14008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990"/>
    <s v="UNALLOCATED CONTINGENCY                                     "/>
    <n v="0"/>
    <n v="0"/>
    <n v="0"/>
    <s v="080240"/>
    <s v="LARGE"/>
    <s v="Over 1m"/>
    <s v="Denver-Aurora, CO"/>
    <n v="2374203"/>
    <s v="14009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1010"/>
    <s v="FINANCE CHARGES                                             "/>
    <n v="0"/>
    <n v="13081896"/>
    <n v="6858345"/>
    <s v="080240"/>
    <s v="LARGE"/>
    <s v="Over 1m"/>
    <s v="Denver-Aurora, CO"/>
    <n v="2374203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CO030210"/>
    <n v="3"/>
    <x v="6"/>
    <s v="49 USC 5309 - New Starts"/>
    <n v="5309"/>
    <x v="0"/>
    <s v="CAPITAL"/>
    <s v="01      "/>
    <s v="MESA                 "/>
    <s v="MESA COUNTY"/>
    <n v="1139"/>
    <n v="78800"/>
    <m/>
    <n v="0"/>
    <m/>
    <s v="           "/>
    <s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O205001"/>
    <n v="20"/>
    <x v="7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s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CO267102"/>
    <n v="26"/>
    <x v="6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s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CO278004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s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CO278005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s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s v="BUS PURCHASE"/>
    <n v="11"/>
    <s v="Bus"/>
    <s v="12"/>
    <s v="111"/>
    <s v="Purchase - Replacement"/>
    <s v="08"/>
    <x v="54"/>
    <m/>
    <s v="Bus Intercity"/>
    <n v="1"/>
    <s v="Capital"/>
    <s v="1"/>
    <m/>
    <s v="1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O380005"/>
    <n v="38"/>
    <x v="6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s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CO540003"/>
    <n v="54"/>
    <x v="6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1115713"/>
    <s v="080240"/>
    <s v="LARGE"/>
    <s v="Over 1m"/>
    <s v="Denver-Aurora, CO"/>
    <n v="23742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s v="FIXED GUIDEWAY"/>
    <n v="12"/>
    <s v="Fixed Guideway"/>
    <s v="31"/>
    <s v="123"/>
    <s v="Engineering and Design"/>
    <s v="20"/>
    <x v="109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s v="FIXED GUIDEWAY"/>
    <n v="12"/>
    <s v="Fixed Guideway"/>
    <s v="31"/>
    <s v="123"/>
    <s v="Engineering and Design"/>
    <s v="20"/>
    <x v="109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s v="FIXED GUIDEWAY"/>
    <n v="12"/>
    <s v="Fixed Guideway"/>
    <s v="31"/>
    <s v="123"/>
    <s v="Engineering and Design"/>
    <s v="20"/>
    <x v="109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s v="FIXED GUIDEWAY"/>
    <n v="12"/>
    <s v="Fixed Guideway"/>
    <s v="31"/>
    <s v="123"/>
    <s v="Engineering and Design"/>
    <s v="20"/>
    <x v="109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s v="FIXED GUIDEWAY"/>
    <n v="12"/>
    <s v="Fixed Guideway"/>
    <s v="31"/>
    <s v="123"/>
    <s v="Engineering and Design"/>
    <s v="20"/>
    <x v="109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s v="Construction"/>
    <s v="04"/>
    <x v="27"/>
    <m/>
    <m/>
    <n v="1"/>
    <s v="Capital"/>
    <s v="2"/>
    <m/>
    <s v="3"/>
    <m/>
    <s v="3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s v="FIXED GUIDEWAY"/>
    <n v="12"/>
    <s v="Fixed Guideway"/>
    <s v="43"/>
    <s v="124"/>
    <s v="Construction"/>
    <s v="20"/>
    <x v="16"/>
    <m/>
    <m/>
    <n v="1"/>
    <s v="Capital"/>
    <s v="2"/>
    <m/>
    <s v="4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s v="Real Estate (R/W)"/>
    <s v="93"/>
    <x v="111"/>
    <m/>
    <m/>
    <n v="1"/>
    <s v="Capital"/>
    <s v="2"/>
    <m/>
    <s v="7"/>
    <m/>
    <s v="5"/>
    <s v="9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s v="Real Estate (R/W)"/>
    <s v="95"/>
    <x v="110"/>
    <m/>
    <m/>
    <n v="1"/>
    <s v="Capital"/>
    <s v="2"/>
    <m/>
    <s v="7"/>
    <m/>
    <s v="5"/>
    <s v="9"/>
    <s v="5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s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s v="FIXED GUIDEWAY"/>
    <n v="12"/>
    <s v="Fixed Guideway"/>
    <s v="13"/>
    <s v="121"/>
    <s v="Purchase - Expansion"/>
    <s v="22"/>
    <x v="87"/>
    <s v="Commuter Rail Self Propelled - Elec."/>
    <m/>
    <n v="1"/>
    <s v="Capital"/>
    <s v="2"/>
    <m/>
    <s v="1"/>
    <m/>
    <s v="3"/>
    <s v="2"/>
    <s v="2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s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0"/>
    <n v="0"/>
    <s v="090530"/>
    <s v="MEDIUM"/>
    <s v="200k - 1m"/>
    <s v="Hartford, CT"/>
    <n v="924859"/>
    <s v="14001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0"/>
    <n v="0"/>
    <s v="090530"/>
    <s v="MEDIUM"/>
    <s v="200k - 1m"/>
    <s v="Hartford, CT"/>
    <n v="924859"/>
    <s v="14002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50293364"/>
    <n v="40234691"/>
    <s v="090530"/>
    <s v="MEDIUM"/>
    <s v="200k - 1m"/>
    <s v="Hartford, CT"/>
    <n v="924859"/>
    <s v="14003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0"/>
    <n v="0"/>
    <s v="090530"/>
    <s v="MEDIUM"/>
    <s v="200k - 1m"/>
    <s v="Hartford, CT"/>
    <n v="924859"/>
    <s v="14001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0"/>
    <n v="0"/>
    <s v="090530"/>
    <s v="MEDIUM"/>
    <s v="200k - 1m"/>
    <s v="Hartford, CT"/>
    <n v="924859"/>
    <s v="14002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10000000"/>
    <n v="8000000"/>
    <s v="090530"/>
    <s v="MEDIUM"/>
    <s v="200k - 1m"/>
    <s v="Hartford, CT"/>
    <n v="924859"/>
    <s v="14003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n v="0"/>
    <s v="090530"/>
    <s v="MEDIUM"/>
    <s v="200k - 1m"/>
    <s v="Hartford, CT"/>
    <n v="924859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n v="0"/>
    <s v="090530"/>
    <s v="MEDIUM"/>
    <s v="200k - 1m"/>
    <s v="Hartford, CT"/>
    <n v="924859"/>
    <s v="14001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n v="0"/>
    <s v="090530"/>
    <s v="MEDIUM"/>
    <s v="200k - 1m"/>
    <s v="Hartford, CT"/>
    <n v="924859"/>
    <s v="14002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0"/>
    <n v="0"/>
    <s v="090530"/>
    <s v="MEDIUM"/>
    <s v="200k - 1m"/>
    <s v="Hartford, CT"/>
    <n v="924859"/>
    <s v="14001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0"/>
    <n v="0"/>
    <s v="090530"/>
    <s v="MEDIUM"/>
    <s v="200k - 1m"/>
    <s v="Hartford, CT"/>
    <n v="924859"/>
    <s v="14002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10000000"/>
    <n v="8000000"/>
    <s v="090530"/>
    <s v="MEDIUM"/>
    <s v="200k - 1m"/>
    <s v="Hartford, CT"/>
    <n v="924859"/>
    <s v="14003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660"/>
    <s v="ROW, LAND, EXISTING IMPROVEMENTS                            "/>
    <n v="0"/>
    <n v="0"/>
    <n v="0"/>
    <s v="090530"/>
    <s v="MEDIUM"/>
    <s v="200k - 1m"/>
    <s v="Hartford, CT"/>
    <n v="924859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660"/>
    <s v="ROW, LAND, EXISTING IMPROVEMENTS                            "/>
    <n v="0"/>
    <n v="0"/>
    <n v="0"/>
    <s v="090530"/>
    <s v="MEDIUM"/>
    <s v="200k - 1m"/>
    <s v="Hartford, CT"/>
    <n v="924859"/>
    <s v="14001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FINAL DESIGN                                                "/>
    <n v="0"/>
    <n v="0"/>
    <n v="0"/>
    <s v="090530"/>
    <s v="MEDIUM"/>
    <s v="200k - 1m"/>
    <s v="Hartford, CT"/>
    <n v="924859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0"/>
    <n v="0"/>
    <s v="090530"/>
    <s v="MEDIUM"/>
    <s v="200k - 1m"/>
    <s v="Hartford, CT"/>
    <n v="924859"/>
    <s v="14001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0"/>
    <n v="0"/>
    <s v="090530"/>
    <s v="MEDIUM"/>
    <s v="200k - 1m"/>
    <s v="Hartford, CT"/>
    <n v="924859"/>
    <s v="14002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7130228"/>
    <n v="5704182"/>
    <s v="090530"/>
    <s v="MEDIUM"/>
    <s v="200k - 1m"/>
    <s v="Hartford, CT"/>
    <n v="924859"/>
    <s v="14003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s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s v="FIXED GUIDEWAY"/>
    <n v="12"/>
    <s v="Fixed Guideway"/>
    <s v="53"/>
    <s v="125"/>
    <s v="Construction"/>
    <s v="01"/>
    <x v="89"/>
    <m/>
    <m/>
    <n v="1"/>
    <s v="Capital"/>
    <s v="2"/>
    <m/>
    <s v="5"/>
    <m/>
    <s v="3"/>
    <s v="0"/>
    <s v="1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s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Bridgeport-Stamford UZA:BUY REPLACEMENT VAN                 "/>
    <n v="3"/>
    <n v="159000"/>
    <n v="1272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New Haven UZA:BUY REPLACEMENT VAN                           "/>
    <n v="3"/>
    <n v="161682"/>
    <n v="129345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15"/>
    <s v="Small Urban UZA: BUY VAN FOR SVC EXPANSION                  "/>
    <n v="1"/>
    <n v="51880"/>
    <n v="41504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Bridgeport-Stamford UZA: REPL&lt;30 FT BUS                     "/>
    <n v="7"/>
    <n v="425000"/>
    <n v="3400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Hartford UZA: BUY REPLACEMENT &lt;30 FT BUS                    "/>
    <n v="10"/>
    <n v="608000"/>
    <n v="4864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New Haven UZA:BUY REPLACEMENT &lt;30 FT BUS                    "/>
    <n v="2"/>
    <n v="144460"/>
    <n v="115568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Bridgeport-Stamford UZA:&lt;30-FT BUS FOR EXPANSION            "/>
    <n v="1"/>
    <n v="65000"/>
    <n v="520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New Haven UZA:BUY &lt;30-FT BUS FOR EXPANSION                  "/>
    <n v="1"/>
    <n v="55000"/>
    <n v="440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Small Urban UZA: BUY &lt;30-FT BUS FOR EXPANSION               "/>
    <n v="2"/>
    <n v="124000"/>
    <n v="992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000"/>
    <s v="STATE"/>
    <s v="Under 50k"/>
    <s v="CONNECTICUT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000"/>
    <s v="STATE"/>
    <s v="Under 50k"/>
    <s v="CONNECTICUT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Bridgeport-Stamford UZA UP TO 50% FEDERAL SHARE             "/>
    <n v="0"/>
    <n v="512040"/>
    <n v="256020"/>
    <s v="090570"/>
    <s v="MEDIUM"/>
    <s v="200k - 1m"/>
    <s v="Hartford, CT"/>
    <n v="9248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Hartford UZA UP TO 50% FEDERAL SHARE                        "/>
    <n v="0"/>
    <n v="520218"/>
    <n v="260109"/>
    <s v="090000"/>
    <s v="STATE"/>
    <s v="Under 50k"/>
    <s v="CONNECTICUT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s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s v="FIXED GUIDEWAY"/>
    <n v="12"/>
    <s v="Fixed Guideway"/>
    <s v="21"/>
    <s v="122"/>
    <s v="Engineering and Design"/>
    <s v="05"/>
    <x v="78"/>
    <m/>
    <m/>
    <n v="1"/>
    <s v="Capital"/>
    <s v="2"/>
    <m/>
    <s v="2"/>
    <m/>
    <s v="1"/>
    <s v="0"/>
    <s v="5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s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T90X524"/>
    <n v="90"/>
    <x v="8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s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s v="BUS OTHER"/>
    <n v="11"/>
    <s v="Bus"/>
    <s v="31"/>
    <s v="113"/>
    <s v="Engineering and Design"/>
    <s v="11"/>
    <x v="113"/>
    <m/>
    <m/>
    <n v="1"/>
    <s v="Capital"/>
    <s v="1"/>
    <m/>
    <s v="3"/>
    <m/>
    <s v="1"/>
    <s v="1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s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s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s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s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s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CT95X019"/>
    <n v="95"/>
    <x v="8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s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DC035005"/>
    <n v="3"/>
    <x v="5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s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s v="NEW STARTS"/>
    <n v="13"/>
    <s v="New Starts"/>
    <s v="73"/>
    <s v="137"/>
    <s v="Acquisition"/>
    <s v="00"/>
    <x v="52"/>
    <m/>
    <m/>
    <n v="1"/>
    <s v="Capital"/>
    <s v="3"/>
    <m/>
    <s v="7"/>
    <m/>
    <s v="3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s v="RESEARCH"/>
    <n v="55"/>
    <s v="Research Projects"/>
    <s v="73"/>
    <s v="557"/>
    <s v="Research Projects"/>
    <s v="00"/>
    <x v="81"/>
    <m/>
    <m/>
    <n v="5"/>
    <s v="Research Projects"/>
    <s v="5"/>
    <m/>
    <s v="7"/>
    <m/>
    <s v="3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DC267377"/>
    <n v="26"/>
    <x v="9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s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s v="Research Projects"/>
    <s v="00"/>
    <x v="81"/>
    <m/>
    <m/>
    <n v="5"/>
    <s v="Research Projects"/>
    <s v="5"/>
    <m/>
    <s v="1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DC267380"/>
    <n v="26"/>
    <x v="9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s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7381"/>
    <n v="26"/>
    <x v="9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s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7382"/>
    <n v="26"/>
    <x v="9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s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DC267383"/>
    <n v="26"/>
    <x v="9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s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s v="Management Training"/>
    <s v="00"/>
    <x v="115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s v="Management Training"/>
    <s v="00"/>
    <x v="115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s v="Research Projects"/>
    <s v="00"/>
    <x v="81"/>
    <m/>
    <m/>
    <n v="5"/>
    <s v="Research Projects"/>
    <s v="5"/>
    <m/>
    <s v="1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DC268020"/>
    <n v="26"/>
    <x v="10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s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DC270002"/>
    <n v="27"/>
    <x v="9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s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s v="PMO Reviews"/>
    <s v="00"/>
    <x v="84"/>
    <m/>
    <m/>
    <n v="5"/>
    <s v="Research Projects"/>
    <s v="1"/>
    <m/>
    <s v="0"/>
    <m/>
    <s v="2"/>
    <s v="0"/>
    <s v="0"/>
  </r>
  <r>
    <s v="DC270003"/>
    <n v="27"/>
    <x v="7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s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s v="PMO Reviews"/>
    <s v="00"/>
    <x v="84"/>
    <m/>
    <m/>
    <n v="5"/>
    <s v="Research Projects"/>
    <s v="1"/>
    <m/>
    <s v="0"/>
    <m/>
    <s v="2"/>
    <s v="0"/>
    <s v="0"/>
  </r>
  <r>
    <s v="DC271005"/>
    <n v="27"/>
    <x v="9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s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DC271006"/>
    <n v="27"/>
    <x v="9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s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DC271111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s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2002"/>
    <n v="27"/>
    <x v="9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s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s v="RESEARCH"/>
    <n v="55"/>
    <s v="Research Projects"/>
    <s v="53"/>
    <s v="555"/>
    <s v="Research Projects"/>
    <s v="00"/>
    <x v="81"/>
    <m/>
    <m/>
    <n v="5"/>
    <s v="Research Projects"/>
    <s v="5"/>
    <m/>
    <s v="5"/>
    <m/>
    <s v="3"/>
    <s v="0"/>
    <s v="0"/>
  </r>
  <r>
    <s v="DC272004"/>
    <n v="27"/>
    <x v="9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s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s v="RESEARCH"/>
    <n v="55"/>
    <s v="Research Projects"/>
    <s v="53"/>
    <s v="555"/>
    <s v="Research Projects"/>
    <s v="00"/>
    <x v="81"/>
    <m/>
    <m/>
    <n v="5"/>
    <s v="Research Projects"/>
    <s v="5"/>
    <m/>
    <s v="5"/>
    <m/>
    <s v="3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4016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s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m/>
    <n v="5"/>
    <s v="Research Projects"/>
    <s v="1"/>
    <m/>
    <s v="0"/>
    <m/>
    <s v="4"/>
    <s v="0"/>
    <s v="0"/>
  </r>
  <r>
    <s v="DC274017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s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m/>
    <n v="5"/>
    <s v="Research Projects"/>
    <s v="1"/>
    <m/>
    <s v="0"/>
    <m/>
    <s v="4"/>
    <s v="0"/>
    <s v="0"/>
  </r>
  <r>
    <s v="DC275018"/>
    <n v="27"/>
    <x v="12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s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033"/>
    <n v="27"/>
    <x v="12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s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035"/>
    <n v="27"/>
    <x v="13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s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14"/>
    <n v="27"/>
    <x v="14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s v="555200"/>
    <s v="CONSULTANT SERVICES                                         "/>
    <n v="0"/>
    <n v="97920"/>
    <n v="9792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22"/>
    <n v="27"/>
    <x v="15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s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42"/>
    <n v="27"/>
    <x v="16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46"/>
    <n v="27"/>
    <x v="12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s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53"/>
    <n v="27"/>
    <x v="13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s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54"/>
    <n v="27"/>
    <x v="16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55"/>
    <n v="27"/>
    <x v="13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s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68"/>
    <n v="27"/>
    <x v="16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72"/>
    <n v="27"/>
    <x v="5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s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192"/>
    <n v="27"/>
    <x v="5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s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29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s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35"/>
    <n v="27"/>
    <x v="13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s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37"/>
    <n v="27"/>
    <x v="5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s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4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44"/>
    <n v="27"/>
    <x v="5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s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57"/>
    <n v="27"/>
    <x v="13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s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59"/>
    <n v="27"/>
    <x v="17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s v="555200"/>
    <s v="CONSULTANT SERVICES                                         "/>
    <n v="0"/>
    <n v="1628616"/>
    <n v="162861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62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s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64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s v="555200"/>
    <s v="CONSULTANT SERVICES                                         "/>
    <n v="0"/>
    <n v="785000"/>
    <n v="785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65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s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66"/>
    <n v="27"/>
    <x v="5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s v="555200"/>
    <s v="CONSULTANT SERVICES                                         "/>
    <n v="0"/>
    <n v="351556"/>
    <n v="35155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s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s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69"/>
    <n v="27"/>
    <x v="7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s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s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3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s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4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s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5"/>
    <n v="27"/>
    <x v="6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s v="555200"/>
    <s v="CONSULTANT SERVICES                                         "/>
    <n v="0"/>
    <n v="0"/>
    <n v="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s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s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s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s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s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s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0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s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s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s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s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s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s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s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4"/>
    <n v="27"/>
    <x v="19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s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5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s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7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s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8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s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8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s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0"/>
    <n v="27"/>
    <x v="18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s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1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s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2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s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3"/>
    <n v="27"/>
    <x v="6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s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4"/>
    <n v="27"/>
    <x v="16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s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5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s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6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s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s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s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29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s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s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s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2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s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3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s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4"/>
    <n v="27"/>
    <x v="16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s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5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s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6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s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8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s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09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s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s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1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s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2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s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3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s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4"/>
    <n v="27"/>
    <x v="9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s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5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s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s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s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s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19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s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s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1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s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s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3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s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4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s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5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s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6"/>
    <n v="27"/>
    <x v="11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s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2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s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0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s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1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s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2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s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3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s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4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s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6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s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7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s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8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s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3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s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0"/>
    <n v="27"/>
    <x v="10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s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1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s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2"/>
    <n v="27"/>
    <x v="11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s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3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s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4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s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5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s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6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s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7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s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49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s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s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1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s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2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s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3"/>
    <n v="27"/>
    <x v="16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s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4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s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6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s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7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s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535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s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278008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s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DC278009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s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DC278010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s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DC278012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s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340002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s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430013"/>
    <n v="43"/>
    <x v="9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s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s v="Safety &amp; Security"/>
    <s v="02"/>
    <x v="90"/>
    <m/>
    <m/>
    <n v="5"/>
    <s v="Research Projects"/>
    <s v="7"/>
    <m/>
    <s v="2"/>
    <m/>
    <s v="0"/>
    <s v="0"/>
    <s v="2"/>
  </r>
  <r>
    <s v="DC430014"/>
    <n v="43"/>
    <x v="9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s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s v="Safety &amp; Security"/>
    <s v="02"/>
    <x v="90"/>
    <m/>
    <m/>
    <n v="5"/>
    <s v="Research Projects"/>
    <s v="7"/>
    <m/>
    <s v="2"/>
    <m/>
    <s v="0"/>
    <s v="0"/>
    <s v="2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s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s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495001"/>
    <n v="49"/>
    <x v="9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s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s v="FIXED GUIDEWAY"/>
    <n v="12"/>
    <s v="Fixed Guideway"/>
    <s v="14"/>
    <s v="121"/>
    <s v="Rehabilitation / Rebuild"/>
    <s v="21"/>
    <x v="75"/>
    <s v="Heavy Rail Cars"/>
    <m/>
    <n v="1"/>
    <s v="Capital"/>
    <s v="2"/>
    <m/>
    <s v="1"/>
    <m/>
    <s v="4"/>
    <s v="2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6"/>
    <x v="88"/>
    <m/>
    <m/>
    <n v="1"/>
    <s v="Capital"/>
    <s v="2"/>
    <m/>
    <s v="3"/>
    <m/>
    <s v="4"/>
    <s v="0"/>
    <s v="6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7"/>
    <x v="34"/>
    <m/>
    <m/>
    <n v="1"/>
    <s v="Capital"/>
    <s v="2"/>
    <m/>
    <s v="3"/>
    <m/>
    <s v="4"/>
    <s v="0"/>
    <s v="7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7"/>
    <x v="34"/>
    <m/>
    <m/>
    <n v="1"/>
    <s v="Capital"/>
    <s v="2"/>
    <m/>
    <s v="3"/>
    <m/>
    <s v="4"/>
    <s v="0"/>
    <s v="7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s v="RESEARCH"/>
    <n v="55"/>
    <s v="Research Projects"/>
    <s v="76"/>
    <s v="557"/>
    <s v="Contractual"/>
    <s v="00"/>
    <x v="117"/>
    <m/>
    <m/>
    <n v="5"/>
    <s v="Research Projects"/>
    <s v="5"/>
    <m/>
    <s v="7"/>
    <m/>
    <s v="6"/>
    <s v="0"/>
    <s v="0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m/>
    <n v="7"/>
    <s v="Safety &amp; Security"/>
    <s v="4"/>
    <m/>
    <s v="1"/>
    <m/>
    <s v="0"/>
    <s v="0"/>
    <s v="5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6"/>
    <x v="90"/>
    <m/>
    <m/>
    <n v="7"/>
    <s v="Safety &amp; Security"/>
    <s v="4"/>
    <m/>
    <s v="1"/>
    <m/>
    <s v="0"/>
    <s v="0"/>
    <s v="6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s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s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m/>
    <n v="1"/>
    <s v="Capital"/>
    <s v="2"/>
    <m/>
    <s v="1"/>
    <m/>
    <s v="2"/>
    <s v="2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06"/>
    <x v="32"/>
    <m/>
    <m/>
    <n v="1"/>
    <s v="Capital"/>
    <s v="2"/>
    <m/>
    <s v="4"/>
    <m/>
    <s v="2"/>
    <s v="0"/>
    <s v="6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m/>
    <n v="1"/>
    <s v="Capital"/>
    <s v="2"/>
    <m/>
    <s v="1"/>
    <m/>
    <s v="2"/>
    <s v="2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3"/>
    <x v="33"/>
    <m/>
    <m/>
    <n v="1"/>
    <s v="Capital"/>
    <s v="2"/>
    <m/>
    <s v="6"/>
    <m/>
    <s v="2"/>
    <s v="0"/>
    <s v="3"/>
  </r>
  <r>
    <s v="DC765010"/>
    <n v="76"/>
    <x v="5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s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65013"/>
    <n v="76"/>
    <x v="5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s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25"/>
    <n v="79"/>
    <x v="15"/>
    <s v="TIGER"/>
    <s v="111-117"/>
    <x v="9"/>
    <m/>
    <s v="00      "/>
    <s v="JEG                  "/>
    <s v="JACOBS ENGINEERING GROUP INC"/>
    <n v="7017"/>
    <n v="65000"/>
    <m/>
    <n v="23480"/>
    <m/>
    <d v="2015-08-20T00:00:00"/>
    <s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26"/>
    <n v="79"/>
    <x v="6"/>
    <s v="TIGER"/>
    <s v="111-117"/>
    <x v="9"/>
    <m/>
    <s v="00      "/>
    <s v="SCI                  "/>
    <s v="STANTEC CONSULTING, INC"/>
    <n v="6961"/>
    <n v="65000"/>
    <m/>
    <n v="536043"/>
    <m/>
    <d v="2015-07-15T00:00:00"/>
    <s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27"/>
    <n v="79"/>
    <x v="6"/>
    <s v="TIGER"/>
    <s v="111-117"/>
    <x v="9"/>
    <m/>
    <s v="01      "/>
    <s v="CH2M                 "/>
    <s v="CH2M HILL, INC"/>
    <n v="6958"/>
    <n v="65000"/>
    <m/>
    <n v="132087"/>
    <m/>
    <d v="2015-08-31T00:00:00"/>
    <s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28"/>
    <n v="79"/>
    <x v="19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s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30"/>
    <n v="79"/>
    <x v="6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s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31"/>
    <n v="79"/>
    <x v="13"/>
    <s v="TIGER"/>
    <s v="111-117"/>
    <x v="9"/>
    <m/>
    <s v="01      "/>
    <s v="UE                   "/>
    <s v="URBAN ENGINEERS"/>
    <n v="5387"/>
    <n v="65000"/>
    <m/>
    <n v="6551"/>
    <m/>
    <d v="2015-09-08T00:00:00"/>
    <s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32"/>
    <n v="79"/>
    <x v="17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s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795033"/>
    <n v="79"/>
    <x v="16"/>
    <s v="TIGER"/>
    <s v="111-117"/>
    <x v="9"/>
    <m/>
    <s v="01      "/>
    <s v="KMJ                  "/>
    <s v="ENVISION/KMJ JOINT VENTURE"/>
    <n v="7271"/>
    <n v="65000"/>
    <m/>
    <n v="600"/>
    <m/>
    <d v="2015-09-23T00:00:00"/>
    <s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s v="MAINTENANCE FACILITY"/>
    <n v="11"/>
    <s v="Bus"/>
    <s v="44"/>
    <s v="114"/>
    <s v="Rehab / Renovation"/>
    <s v="04"/>
    <x v="60"/>
    <m/>
    <m/>
    <n v="1"/>
    <s v="Capital"/>
    <s v="1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s v="Force Account"/>
    <s v="08"/>
    <x v="14"/>
    <m/>
    <m/>
    <n v="1"/>
    <s v="Capital"/>
    <s v="1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s v="FIXED GUIDEWAY"/>
    <n v="12"/>
    <s v="Fixed Guideway"/>
    <s v="33"/>
    <s v="123"/>
    <s v="Construction"/>
    <s v="06"/>
    <x v="88"/>
    <m/>
    <m/>
    <n v="1"/>
    <s v="Capital"/>
    <s v="2"/>
    <m/>
    <s v="3"/>
    <m/>
    <s v="3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s v="FIXED GUIDEWAY"/>
    <n v="12"/>
    <s v="Fixed Guideway"/>
    <s v="43"/>
    <s v="124"/>
    <s v="Construction"/>
    <s v="01"/>
    <x v="121"/>
    <m/>
    <m/>
    <n v="1"/>
    <s v="Capital"/>
    <s v="2"/>
    <m/>
    <s v="4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4"/>
    <x v="60"/>
    <m/>
    <m/>
    <n v="1"/>
    <s v="Capital"/>
    <s v="2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s v="MAINTENANCE FACILITY"/>
    <n v="11"/>
    <s v="Bus"/>
    <s v="44"/>
    <s v="114"/>
    <s v="Rehab / Renovation"/>
    <s v="04"/>
    <x v="60"/>
    <m/>
    <m/>
    <n v="1"/>
    <s v="Capital"/>
    <s v="1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s v="Force Account"/>
    <s v="08"/>
    <x v="14"/>
    <m/>
    <m/>
    <n v="1"/>
    <s v="Capital"/>
    <s v="1"/>
    <m/>
    <s v="7"/>
    <m/>
    <s v="2"/>
    <s v="0"/>
    <s v="8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m/>
    <n v="1"/>
    <s v="Capital"/>
    <s v="2"/>
    <m/>
    <s v="1"/>
    <m/>
    <s v="2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1"/>
    <x v="75"/>
    <s v="Heavy Rail Cars"/>
    <m/>
    <n v="1"/>
    <s v="Capital"/>
    <s v="2"/>
    <m/>
    <s v="1"/>
    <m/>
    <s v="3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1"/>
    <x v="121"/>
    <m/>
    <m/>
    <n v="1"/>
    <s v="Capital"/>
    <s v="2"/>
    <m/>
    <s v="4"/>
    <m/>
    <s v="3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4"/>
    <x v="60"/>
    <m/>
    <m/>
    <n v="1"/>
    <s v="Capital"/>
    <s v="2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DE050017"/>
    <n v="5"/>
    <x v="20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s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s v="111204"/>
    <s v="BUY REPLACEMENT &lt;30 FT BUS                                  "/>
    <n v="17"/>
    <n v="1261922"/>
    <n v="1199396"/>
    <n v="100040"/>
    <s v="LARGE"/>
    <s v="Over 1m"/>
    <s v="Philadelphia, PA-NJ-DE-MD"/>
    <n v="5441567"/>
    <s v="1110 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s v="111304"/>
    <s v="BUY &lt;30-FT BUS FOR EXPANSION                                "/>
    <n v="5"/>
    <n v="371152"/>
    <n v="330652"/>
    <n v="100620"/>
    <s v="SMALL"/>
    <s v="50k - 200k"/>
    <s v="Dover, DE"/>
    <n v="110769"/>
    <s v="1110 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DE540001"/>
    <n v="54"/>
    <x v="20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s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s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s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s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DE85X001"/>
    <n v="85"/>
    <x v="20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s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s v="NEW STARTS"/>
    <n v="13"/>
    <s v="New Starts"/>
    <s v="13"/>
    <s v="131"/>
    <s v="Purchase - Expansion"/>
    <s v="24"/>
    <x v="86"/>
    <s v="Commuter Locomotive Diesel"/>
    <m/>
    <n v="1"/>
    <s v="Capital"/>
    <s v="3"/>
    <m/>
    <s v="1"/>
    <m/>
    <s v="3"/>
    <s v="2"/>
    <s v="4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reliminary Engineering - Phase 2                           "/>
    <n v="0"/>
    <n v="1820433"/>
    <n v="0"/>
    <n v="120000"/>
    <s v="STATE"/>
    <s v="Under 50k"/>
    <s v="FLORIDA GOV APP"/>
    <n v="0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eld Surveys, Testing, Inspection                          "/>
    <n v="1"/>
    <n v="611976"/>
    <n v="305988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990"/>
    <s v="Unallocated Contingency                                     "/>
    <n v="0"/>
    <n v="414816.2"/>
    <n v="3205950.2"/>
    <n v="120000"/>
    <s v="STATE"/>
    <s v="Under 50k"/>
    <s v="FLORIDA GOV APP"/>
    <n v="0"/>
    <s v="1409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1010"/>
    <s v="Finance Charges                                             "/>
    <n v="0"/>
    <n v="792000"/>
    <n v="396000"/>
    <n v="120000"/>
    <s v="STATE"/>
    <s v="Under 50k"/>
    <s v="FLORIDA GOV APP"/>
    <n v="0"/>
    <s v="141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23"/>
    <x v="77"/>
    <s v="Commuter Rail Car Trailer"/>
    <m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23"/>
    <x v="77"/>
    <s v="Commuter Rail Car Trailer"/>
    <m/>
    <n v="1"/>
    <s v="Capital"/>
    <s v="3"/>
    <m/>
    <s v="1"/>
    <m/>
    <s v="3"/>
    <s v="2"/>
    <s v="3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s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s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s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s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s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s v="BUS OTHER"/>
    <n v="11"/>
    <s v="Bus"/>
    <s v="61"/>
    <s v="116"/>
    <s v="Engineering and Design"/>
    <s v="20"/>
    <x v="16"/>
    <m/>
    <m/>
    <n v="1"/>
    <s v="Capital"/>
    <s v="1"/>
    <m/>
    <s v="6"/>
    <m/>
    <s v="1"/>
    <s v="2"/>
    <s v="0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s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s v="BUS OTHER"/>
    <n v="11"/>
    <s v="Bus"/>
    <s v="63"/>
    <s v="116"/>
    <s v="Construction"/>
    <s v="01"/>
    <x v="29"/>
    <m/>
    <m/>
    <n v="1"/>
    <s v="Capital"/>
    <s v="1"/>
    <m/>
    <s v="6"/>
    <m/>
    <s v="3"/>
    <s v="0"/>
    <s v="1"/>
  </r>
  <r>
    <s v="FL15X006"/>
    <n v="15"/>
    <x v="18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s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112"/>
    <s v="SPECIAL TRANSPORTATION SERVICES (STS)                       "/>
    <n v="1"/>
    <n v="2503"/>
    <n v="200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26201"/>
    <s v="METROMOVER SWITCH LOGIC CONTROL                             "/>
    <n v="-1"/>
    <n v="153328"/>
    <n v="12266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1"/>
    <n v="23493"/>
    <n v="18794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11"/>
    <n v="601963"/>
    <n v="481571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1216"/>
    <s v="BUY REPL SEDAN/STATION WAGON                                "/>
    <n v="3"/>
    <n v="103331"/>
    <n v="8266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s v="BUS OTHER"/>
    <s v="11"/>
    <s v="Bus"/>
    <s v="17"/>
    <s v="111"/>
    <s v="Vehicle Overhaul (up to 20% vehicle maintenance)"/>
    <s v="00"/>
    <x v="56"/>
    <m/>
    <m/>
    <s v="1"/>
    <s v="Capital"/>
    <s v="1"/>
    <m/>
    <s v="1"/>
    <m/>
    <s v="7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4"/>
    <n v="245282"/>
    <n v="196226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3493"/>
    <n v="18794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27104"/>
    <s v="CONSTRUCTION MGMT - 3RD PARTY                               "/>
    <n v="1"/>
    <n v="64955"/>
    <n v="51964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442100"/>
    <s v="PROGRAM SUPPORT ADMINISTRATION                              "/>
    <n v="1"/>
    <n v="125000"/>
    <n v="10000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8000"/>
    <s v="STATE OR PROGRAM ADMINISTRATION                             "/>
    <n v="0"/>
    <n v="530493"/>
    <n v="530493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m/>
    <s v="1"/>
    <s v="Capital"/>
    <s v="1"/>
    <m/>
    <s v="7"/>
    <m/>
    <s v="3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A00"/>
    <s v="PREVENTIVE MAINTENANCE/METROBUS PAINT &amp; BODY OVERHAUL PROGRA"/>
    <n v="4"/>
    <n v="55390"/>
    <n v="4431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300901"/>
    <s v="UP TO 50% FEDERAL SHARE                                     "/>
    <n v="0"/>
    <n v="1945828"/>
    <n v="97291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s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s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s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m/>
    <s v="1"/>
    <s v="Capital"/>
    <s v="1"/>
    <m/>
    <s v="7"/>
    <m/>
    <s v="3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1204"/>
    <s v="BUY REPLACEMENT &lt;30 FT BUS                                  "/>
    <n v="5"/>
    <n v="380618"/>
    <n v="304494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300901"/>
    <s v="UP TO 50% FEDERAL SHARE                                     "/>
    <n v="0"/>
    <n v="401097"/>
    <n v="20054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s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s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s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m/>
    <s v="1"/>
    <s v="Capital"/>
    <s v="1"/>
    <m/>
    <s v="7"/>
    <m/>
    <s v="3"/>
    <s v="0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s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s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m/>
    <s v="1"/>
    <s v="Capital"/>
    <s v="1"/>
    <m/>
    <s v="7"/>
    <m/>
    <s v="3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7113"/>
    <s v="3RD PARTY CONTRACTED SERVICES (5310 ONLY)                   "/>
    <n v="0"/>
    <n v="799903"/>
    <n v="639922"/>
    <n v="120690"/>
    <s v="LARGE"/>
    <s v="Over 1m"/>
    <s v="Orlando, FL"/>
    <n v="1510516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8000"/>
    <s v="STATE OR PROGRAM ADMINISTRATION                             "/>
    <n v="0"/>
    <n v="115210"/>
    <n v="115210"/>
    <n v="123970"/>
    <s v="MEDIUM"/>
    <s v="200k - 1m"/>
    <s v="Kissimmee, FL"/>
    <n v="314071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300901"/>
    <s v="UP TO 50% FEDERAL SHARE                                     "/>
    <n v="0"/>
    <n v="1612940"/>
    <n v="806470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s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s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s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s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s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s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s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s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s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s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FL340013"/>
    <n v="34"/>
    <x v="18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s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FL340014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s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s v="MAINTENANCE FACILITY"/>
    <n v="11"/>
    <s v="Bus"/>
    <s v="43"/>
    <s v="114"/>
    <s v="Construction"/>
    <s v="06"/>
    <x v="32"/>
    <m/>
    <m/>
    <n v="1"/>
    <s v="Capital"/>
    <s v="1"/>
    <m/>
    <s v="4"/>
    <m/>
    <s v="3"/>
    <s v="0"/>
    <s v="6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s v="Rehab / Renovation"/>
    <s v="06"/>
    <x v="32"/>
    <m/>
    <m/>
    <n v="1"/>
    <s v="Capital"/>
    <s v="1"/>
    <m/>
    <s v="4"/>
    <m/>
    <s v="4"/>
    <s v="0"/>
    <s v="6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s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s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340019"/>
    <n v="34"/>
    <x v="18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s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s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s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340025"/>
    <n v="34"/>
    <x v="18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s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26"/>
    <n v="34"/>
    <x v="18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s v="111301"/>
    <s v="BUY 40-FT BUS FOR EXPANSION                                 "/>
    <n v="1"/>
    <n v="278832"/>
    <n v="278832"/>
    <n v="124180"/>
    <s v="SMALL"/>
    <s v="50k - 200k"/>
    <s v="Zephyrhills, FL"/>
    <n v="66609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s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s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s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FL340029"/>
    <n v="34"/>
    <x v="18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s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s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s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s v="111201"/>
    <s v="BUY REPLACEMENT 40-FT BUS                                   "/>
    <n v="10"/>
    <n v="5430870"/>
    <n v="543087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s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340039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s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s v="Acquisition"/>
    <s v="08"/>
    <x v="104"/>
    <m/>
    <m/>
    <n v="1"/>
    <s v="Capital"/>
    <s v="1"/>
    <m/>
    <s v="3"/>
    <m/>
    <s v="2"/>
    <s v="0"/>
    <s v="8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FL340042"/>
    <n v="34"/>
    <x v="18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s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s v="BUS OTHER"/>
    <n v="11"/>
    <s v="Bus"/>
    <s v="22"/>
    <s v="112"/>
    <s v="Acquisition"/>
    <s v="20"/>
    <x v="124"/>
    <m/>
    <m/>
    <n v="1"/>
    <s v="Capital"/>
    <s v="1"/>
    <m/>
    <s v="2"/>
    <m/>
    <s v="2"/>
    <s v="2"/>
    <s v="0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12"/>
    <x v="125"/>
    <m/>
    <m/>
    <n v="1"/>
    <s v="Capital"/>
    <s v="2"/>
    <m/>
    <s v="4"/>
    <m/>
    <s v="4"/>
    <s v="1"/>
    <s v="2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540006"/>
    <n v="54"/>
    <x v="18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s v="Construction"/>
    <s v="01"/>
    <x v="121"/>
    <m/>
    <m/>
    <n v="1"/>
    <s v="Capital"/>
    <s v="2"/>
    <m/>
    <s v="4"/>
    <m/>
    <s v="3"/>
    <s v="0"/>
    <s v="1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FL540011"/>
    <n v="54"/>
    <x v="18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s v="FIXED GUIDEWAY"/>
    <n v="12"/>
    <s v="Fixed Guideway"/>
    <s v="32"/>
    <s v="123"/>
    <s v="Acquisition"/>
    <s v="10"/>
    <x v="103"/>
    <m/>
    <m/>
    <n v="1"/>
    <s v="Capital"/>
    <s v="2"/>
    <m/>
    <s v="3"/>
    <m/>
    <s v="2"/>
    <s v="1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s v="RESEARCH"/>
    <n v="55"/>
    <s v="Research Projects"/>
    <s v="40"/>
    <s v="554"/>
    <s v="Equipment"/>
    <s v="00"/>
    <x v="81"/>
    <m/>
    <m/>
    <n v="5"/>
    <s v="Research Projects"/>
    <s v="5"/>
    <m/>
    <s v="4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2"/>
    <x v="126"/>
    <m/>
    <m/>
    <n v="5"/>
    <s v="Research Projects"/>
    <s v="7"/>
    <m/>
    <s v="1"/>
    <m/>
    <s v="0"/>
    <s v="0"/>
    <s v="2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3"/>
    <x v="9"/>
    <m/>
    <m/>
    <n v="5"/>
    <s v="Research Projects"/>
    <s v="7"/>
    <m/>
    <s v="1"/>
    <m/>
    <s v="0"/>
    <s v="0"/>
    <s v="3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4"/>
    <x v="90"/>
    <m/>
    <m/>
    <n v="5"/>
    <s v="Research Projects"/>
    <s v="7"/>
    <m/>
    <s v="1"/>
    <m/>
    <s v="0"/>
    <s v="0"/>
    <s v="4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5"/>
    <x v="90"/>
    <m/>
    <m/>
    <n v="5"/>
    <s v="Research Projects"/>
    <s v="7"/>
    <m/>
    <s v="1"/>
    <m/>
    <s v="0"/>
    <s v="0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FL85X001"/>
    <n v="85"/>
    <x v="18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s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s v="BUS OTHER"/>
    <n v="11"/>
    <s v="Bus"/>
    <s v="61"/>
    <s v="116"/>
    <s v="Engineering and Design"/>
    <s v="02"/>
    <x v="36"/>
    <m/>
    <m/>
    <n v="1"/>
    <s v="Capital"/>
    <s v="1"/>
    <m/>
    <s v="6"/>
    <m/>
    <s v="1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m/>
    <n v="1"/>
    <s v="Capital"/>
    <s v="1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s v="FIXED GUIDEWAY"/>
    <n v="12"/>
    <s v="Fixed Guideway"/>
    <s v="7D"/>
    <s v="127"/>
    <s v="Other Capital Program Items"/>
    <s v="02"/>
    <x v="129"/>
    <m/>
    <m/>
    <n v="1"/>
    <s v="Capital"/>
    <s v="2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s v="FIXED GUIDEWAY"/>
    <n v="12"/>
    <s v="Fixed Guideway"/>
    <s v="91"/>
    <s v="129"/>
    <s v="Engineering and Design"/>
    <s v="03"/>
    <x v="91"/>
    <m/>
    <m/>
    <n v="1"/>
    <s v="Capital"/>
    <s v="2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m/>
    <n v="1"/>
    <s v="Capital"/>
    <s v="1"/>
    <m/>
    <s v="9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s v="BUS PURCHASE"/>
    <s v="11"/>
    <s v="Bus"/>
    <s v="12"/>
    <s v="111"/>
    <s v="Purchase - Replacement"/>
    <s v="16"/>
    <x v="123"/>
    <m/>
    <s v="Sedan/Station Wagon"/>
    <s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s v="Engineering and Design"/>
    <s v="05"/>
    <x v="45"/>
    <m/>
    <m/>
    <n v="1"/>
    <s v="Capital"/>
    <s v="1"/>
    <m/>
    <s v="4"/>
    <m/>
    <s v="1"/>
    <s v="0"/>
    <s v="5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s v="MAINTENANCE FACILITY"/>
    <s v="11"/>
    <s v="Bus"/>
    <s v="42"/>
    <s v="114"/>
    <s v="Acquisition"/>
    <s v="07"/>
    <x v="24"/>
    <m/>
    <m/>
    <s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s v="BUS OTHER"/>
    <n v="11"/>
    <s v="Bus"/>
    <s v="21"/>
    <s v="112"/>
    <s v="Engineering and Design"/>
    <s v="03"/>
    <x v="61"/>
    <m/>
    <m/>
    <n v="1"/>
    <s v="Capital"/>
    <s v="1"/>
    <m/>
    <s v="2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m/>
    <n v="1"/>
    <s v="Capital"/>
    <s v="1"/>
    <m/>
    <s v="9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s v="BUS OTHER"/>
    <s v="11"/>
    <s v="Bus"/>
    <s v="71"/>
    <s v="117"/>
    <s v="3rd party Contract"/>
    <s v="12"/>
    <x v="2"/>
    <m/>
    <m/>
    <s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s v="Rehab / Renovation"/>
    <s v="02"/>
    <x v="130"/>
    <m/>
    <m/>
    <n v="1"/>
    <s v="Capital"/>
    <s v="2"/>
    <m/>
    <s v="5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m/>
    <n v="1"/>
    <s v="Capital"/>
    <s v="2"/>
    <m/>
    <s v="9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s v="Construction"/>
    <s v="02"/>
    <x v="101"/>
    <m/>
    <m/>
    <n v="1"/>
    <s v="Capital"/>
    <s v="2"/>
    <m/>
    <s v="4"/>
    <m/>
    <s v="3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s v="Lease"/>
    <s v="20"/>
    <x v="124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s v="Lease"/>
    <s v="20"/>
    <x v="124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s v="BUS OTHER"/>
    <s v="11"/>
    <s v="Bus"/>
    <s v="7A"/>
    <s v="117"/>
    <s v="Preventive Maintenance"/>
    <s v="00"/>
    <x v="15"/>
    <m/>
    <m/>
    <s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s v="FIXED GUIDEWAY"/>
    <s v="12"/>
    <s v="Fixed Guideway"/>
    <s v="62"/>
    <s v="126"/>
    <s v="Acquisition"/>
    <s v="01"/>
    <x v="16"/>
    <m/>
    <m/>
    <s v="1"/>
    <s v="Capital"/>
    <s v="2"/>
    <m/>
    <s v="6"/>
    <m/>
    <s v="2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s v="FIXED GUIDEWAY"/>
    <n v="12"/>
    <s v="Fixed Guideway"/>
    <s v="52"/>
    <s v="125"/>
    <s v="Acquisition"/>
    <s v="01"/>
    <x v="89"/>
    <m/>
    <m/>
    <n v="1"/>
    <s v="Capital"/>
    <s v="2"/>
    <m/>
    <s v="5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s v="BUS OTHER"/>
    <n v="11"/>
    <s v="Bus"/>
    <s v="61"/>
    <s v="116"/>
    <s v="Engineering and Design"/>
    <s v="02"/>
    <x v="36"/>
    <m/>
    <m/>
    <n v="1"/>
    <s v="Capital"/>
    <s v="1"/>
    <m/>
    <s v="6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m/>
    <n v="1"/>
    <s v="Capital"/>
    <s v="2"/>
    <m/>
    <s v="9"/>
    <m/>
    <s v="4"/>
    <s v="0"/>
    <s v="3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s v="BUS OTHER"/>
    <n v="11"/>
    <s v="Bus"/>
    <s v="56"/>
    <s v="115"/>
    <s v="Lease"/>
    <s v="02"/>
    <x v="130"/>
    <m/>
    <m/>
    <n v="1"/>
    <s v="Capital"/>
    <s v="1"/>
    <m/>
    <s v="5"/>
    <m/>
    <s v="6"/>
    <s v="0"/>
    <s v="2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1285000"/>
    <n v="124180"/>
    <s v="SMALL"/>
    <s v="50k - 200k"/>
    <s v="Zephyrhills, FL"/>
    <n v="666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4303"/>
    <s v="CONSTRUCT - ADMIN/MAINT FACILITY                            "/>
    <n v="0"/>
    <n v="2723096"/>
    <n v="2723096"/>
    <n v="122430"/>
    <s v="MEDIUM"/>
    <s v="200k - 1m"/>
    <s v="Cape Coral, FL"/>
    <n v="53029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s v="BUS OTHER"/>
    <n v="11"/>
    <s v="Bus"/>
    <s v="7B"/>
    <s v="117"/>
    <s v="Other Capital Items (Bus)"/>
    <s v="00"/>
    <x v="132"/>
    <m/>
    <m/>
    <n v="1"/>
    <s v="Capital"/>
    <s v="1"/>
    <m/>
    <s v="7"/>
    <m/>
    <s v="B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s v="BUS OTHER"/>
    <n v="11"/>
    <s v="Bus"/>
    <s v="31"/>
    <s v="113"/>
    <s v="Engineering and Design"/>
    <s v="07"/>
    <x v="88"/>
    <m/>
    <m/>
    <n v="1"/>
    <s v="Capital"/>
    <s v="1"/>
    <m/>
    <s v="3"/>
    <m/>
    <s v="1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s v="BUS OTHER"/>
    <n v="11"/>
    <s v="Bus"/>
    <s v="94"/>
    <s v="119"/>
    <s v="Rehab / Renovation"/>
    <s v="08"/>
    <x v="47"/>
    <m/>
    <m/>
    <n v="1"/>
    <s v="Capital"/>
    <s v="1"/>
    <m/>
    <s v="9"/>
    <m/>
    <s v="4"/>
    <s v="0"/>
    <s v="8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m/>
    <n v="1"/>
    <s v="Capital"/>
    <s v="2"/>
    <m/>
    <s v="9"/>
    <m/>
    <s v="4"/>
    <s v="0"/>
    <s v="3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m/>
    <n v="1"/>
    <s v="Capital"/>
    <s v="2"/>
    <m/>
    <s v="9"/>
    <m/>
    <s v="4"/>
    <s v="0"/>
    <s v="3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s v="BUS OTHER"/>
    <n v="11"/>
    <s v="Bus"/>
    <s v="34"/>
    <s v="113"/>
    <s v="Rehab / Renovation"/>
    <s v="07"/>
    <x v="34"/>
    <m/>
    <m/>
    <n v="1"/>
    <s v="Capital"/>
    <s v="1"/>
    <m/>
    <s v="3"/>
    <m/>
    <s v="4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m/>
    <n v="1"/>
    <s v="Capital"/>
    <s v="1"/>
    <m/>
    <s v="9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6"/>
    <x v="133"/>
    <m/>
    <m/>
    <n v="1"/>
    <s v="Capital"/>
    <s v="2"/>
    <m/>
    <s v="2"/>
    <m/>
    <s v="4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82"/>
    <n v="90"/>
    <x v="18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s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530000"/>
    <n v="120690"/>
    <s v="LARGE"/>
    <s v="Over 1m"/>
    <s v="Orlando, FL"/>
    <n v="151051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FL95X012"/>
    <n v="95"/>
    <x v="18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s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s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s v="PLANNING"/>
    <s v="44"/>
    <s v="Planning"/>
    <s v="21"/>
    <s v="442"/>
    <s v="Program Support Administration"/>
    <s v="00"/>
    <x v="40"/>
    <m/>
    <m/>
    <s v="4"/>
    <s v="Planning"/>
    <s v="4"/>
    <m/>
    <s v="2"/>
    <m/>
    <s v="1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s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s v="127110"/>
    <s v="INSPECTION - 3RD PARTY                                      "/>
    <n v="0"/>
    <n v="600000"/>
    <n v="6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s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s v="Force Account"/>
    <s v="10"/>
    <x v="134"/>
    <m/>
    <m/>
    <n v="1"/>
    <s v="Capital"/>
    <s v="2"/>
    <m/>
    <s v="7"/>
    <m/>
    <s v="2"/>
    <s v="1"/>
    <s v="0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s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s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s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s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5X090"/>
    <n v="95"/>
    <x v="18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s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94"/>
    <n v="95"/>
    <x v="18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s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s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s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s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s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1315"/>
    <s v="BUY VAN FOR SVC EXPANSION                                   "/>
    <n v="1"/>
    <n v="48889"/>
    <n v="39111"/>
    <n v="131220"/>
    <s v="MEDIUM"/>
    <s v="200k - 1m"/>
    <s v="Savannah, GA"/>
    <n v="260677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Atlanta(Large) UZA                               "/>
    <n v="0"/>
    <n v="1136641"/>
    <n v="909313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AUGUSTA UZA                                      "/>
    <n v="0"/>
    <n v="335753"/>
    <n v="268603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COLUMBUS UZA                                     "/>
    <n v="0"/>
    <n v="215932"/>
    <n v="172745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RURAL NON URBANIZED                              "/>
    <n v="0"/>
    <n v="2086499"/>
    <n v="1669199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UZA MIDDLE                                       "/>
    <n v="0"/>
    <n v="1566925"/>
    <n v="1253540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ARC MOB MAN LARGE UZA ATL                                   "/>
    <n v="0"/>
    <n v="790625"/>
    <n v="632500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AGUSTA/RICH (LSCOG) POS                                     "/>
    <n v="0"/>
    <n v="62500"/>
    <n v="50000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1220"/>
    <s v="MEDIUM"/>
    <s v="200k - 1m"/>
    <s v="Savannah, GA"/>
    <n v="26067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1220"/>
    <s v="MEDIUM"/>
    <s v="200k - 1m"/>
    <s v="Savannah, GA"/>
    <n v="260677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8000"/>
    <s v="GA DHS STATE OR PROGRAM ADMINISTRATION                      "/>
    <n v="0"/>
    <n v="671431"/>
    <n v="671431"/>
    <n v="131220"/>
    <s v="MEDIUM"/>
    <s v="200k - 1m"/>
    <s v="Savannah, GA"/>
    <n v="26067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ARC OPERATIONS                                              "/>
    <n v="0"/>
    <n v="1035000"/>
    <n v="517500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GA DHS 5317 Voucher Project-Columbus                        "/>
    <n v="0"/>
    <n v="100000"/>
    <n v="50000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s v="Bus Intercity"/>
    <n v="1"/>
    <s v="Capital"/>
    <s v="1"/>
    <m/>
    <s v="1"/>
    <m/>
    <s v="3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s v="BUS OTHER"/>
    <s v="11"/>
    <s v="Bus"/>
    <s v="73"/>
    <s v="117"/>
    <s v="Contingencies"/>
    <s v="00"/>
    <x v="52"/>
    <m/>
    <m/>
    <s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08"/>
    <x v="104"/>
    <m/>
    <m/>
    <n v="1"/>
    <s v="Capital"/>
    <s v="1"/>
    <m/>
    <s v="3"/>
    <m/>
    <s v="2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GA260008"/>
    <n v="26"/>
    <x v="21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s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s v="RESEARCH"/>
    <n v="55"/>
    <s v="Research Projects"/>
    <s v="43"/>
    <s v="554"/>
    <s v="Research Projects"/>
    <s v="00"/>
    <x v="135"/>
    <m/>
    <m/>
    <n v="5"/>
    <s v="Research Projects"/>
    <s v="5"/>
    <m/>
    <s v="4"/>
    <m/>
    <s v="3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s v="Contractual"/>
    <s v="00"/>
    <x v="117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s v="Contractual"/>
    <s v="00"/>
    <x v="117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GA267212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s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267215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s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s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s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s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s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315"/>
    <s v="BUY VAN FOR SVC EXPANSION - Bartow County - ARC FUNDS       "/>
    <n v="1"/>
    <n v="43282"/>
    <n v="34626"/>
    <n v="130000"/>
    <s v="STATE"/>
    <s v="Under 50k"/>
    <s v="GEORGIA GOV APP"/>
    <n v="0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s v="Real Estate (R/W)"/>
    <s v="91"/>
    <x v="136"/>
    <m/>
    <m/>
    <n v="1"/>
    <s v="Capital"/>
    <s v="1"/>
    <m/>
    <s v="7"/>
    <m/>
    <s v="5"/>
    <s v="9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s v="Real Estate (R/W)"/>
    <s v="94"/>
    <x v="137"/>
    <m/>
    <m/>
    <n v="1"/>
    <s v="Capital"/>
    <s v="1"/>
    <m/>
    <s v="7"/>
    <m/>
    <s v="5"/>
    <s v="9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3"/>
    <x v="128"/>
    <m/>
    <m/>
    <n v="1"/>
    <s v="Capital"/>
    <s v="1"/>
    <m/>
    <s v="9"/>
    <m/>
    <s v="3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Albany                             "/>
    <n v="1"/>
    <n v="23500"/>
    <n v="188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Macon                              "/>
    <n v="35"/>
    <n v="75000"/>
    <n v="6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Macon FY `16                       "/>
    <n v="0"/>
    <n v="49000"/>
    <n v="392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Gainesville FY `16                 "/>
    <n v="26"/>
    <n v="45000"/>
    <n v="36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8"/>
    <s v="ACQUIRE - ADP SOFTWARE - Albany FY -16                      "/>
    <n v="0"/>
    <n v="51977"/>
    <n v="41582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2"/>
    <s v="PURCHASE BUS SHELTERS - Gainesville FY `16                  "/>
    <n v="0"/>
    <n v="148125"/>
    <n v="11850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2"/>
    <s v="PURCHASE BUS SHELTERS - Macon FY `16                        "/>
    <n v="0"/>
    <n v="1037500"/>
    <n v="83000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15"/>
    <s v="BUY VAN FOR SVC EXPANSION - Rome FY `16                     "/>
    <n v="1"/>
    <n v="50000"/>
    <n v="40000"/>
    <n v="130000"/>
    <s v="STATE"/>
    <s v="Under 50k"/>
    <s v="GEORG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Athens                          "/>
    <n v="2"/>
    <n v="900000"/>
    <n v="720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Rome                            "/>
    <n v="1"/>
    <n v="165000"/>
    <n v="132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Macon                           "/>
    <n v="1"/>
    <n v="420000"/>
    <n v="336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Athens FY `16                   "/>
    <n v="2"/>
    <n v="900000"/>
    <n v="720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2"/>
    <s v="BUY REPLACEMENT 35-FT BUS - Macon                           "/>
    <n v="2"/>
    <n v="300000"/>
    <n v="240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2"/>
    <s v="BUY REPLACEMENT 35-FT BUS - Macon FY `16                    "/>
    <n v="3"/>
    <n v="1646390"/>
    <n v="1317112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4"/>
    <s v="BUY REPLACEMENT &lt;30 FT BUS - Macon                          "/>
    <n v="1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4"/>
    <s v="BUY REPLACEMENT &lt;30 FT BUS - Macon FY `16                   "/>
    <n v="2"/>
    <n v="170000"/>
    <n v="136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thens                          "/>
    <n v="1"/>
    <n v="400000"/>
    <n v="320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lbany                          "/>
    <n v="1"/>
    <n v="350000"/>
    <n v="280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lbany FY `16                   "/>
    <n v="0"/>
    <n v="420698"/>
    <n v="336558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thens FY `16                   "/>
    <n v="0"/>
    <n v="300000"/>
    <n v="240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Macon FY `16                    "/>
    <n v="0"/>
    <n v="10000"/>
    <n v="8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01"/>
    <s v="BUY 40-FT BUS FOR EXPANSION - Rome FY `16                   "/>
    <n v="2"/>
    <n v="330000"/>
    <n v="264000"/>
    <n v="130000"/>
    <s v="STATE"/>
    <s v="Under 50k"/>
    <s v="GEORGIA GOV APP"/>
    <n v="0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02"/>
    <s v="BUY 35-FT BUS FOR EXPANSION - Albany                        "/>
    <n v="4"/>
    <n v="1632000"/>
    <n v="1305600"/>
    <n v="130000"/>
    <s v="STATE"/>
    <s v="Under 50k"/>
    <s v="GEORGIA GOV APP"/>
    <n v="0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603"/>
    <s v="TERMINAL, INTERMODAL (TRANSIT) Lease - Albany               "/>
    <n v="0"/>
    <n v="213500"/>
    <n v="170800"/>
    <n v="130000"/>
    <s v="STATE"/>
    <s v="Under 50k"/>
    <s v="GEORGIA GOV APP"/>
    <n v="0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403"/>
    <s v="REHAB/RENOVATE - ADMIN/MAINT FACILITY - Albany              "/>
    <n v="0"/>
    <n v="110000"/>
    <n v="8800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420"/>
    <s v="REHAB/RENOV MISC COMMUNICATIONS EQUIP - Athens              "/>
    <n v="1"/>
    <n v="25000"/>
    <n v="20000"/>
    <n v="130000"/>
    <s v="STATE"/>
    <s v="Under 50k"/>
    <s v="GEORGIA GOV APP"/>
    <n v="0"/>
    <s v="116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420"/>
    <s v="REHAB/RENOV MISC COMMUNICATIONS EQUIP - Athens FY `16       "/>
    <n v="1"/>
    <n v="25000"/>
    <n v="20000"/>
    <n v="130000"/>
    <s v="STATE"/>
    <s v="Under 50k"/>
    <s v="GEORGIA GOV APP"/>
    <n v="0"/>
    <s v="116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212"/>
    <s v="CAPITAL COST OF CONTRACTING - Hinesville                    "/>
    <n v="1"/>
    <n v="231137"/>
    <n v="184910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212"/>
    <s v="CAPITAL COST OF CONTRACTING - Hinesville FY `16             "/>
    <n v="0"/>
    <n v="228290"/>
    <n v="182632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35000"/>
    <n v="2800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30000"/>
    <n v="2400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305"/>
    <s v="CONSTRUCT PED ACCESS / WALKWAYS  Hinesville FY `16          "/>
    <n v="1"/>
    <n v="333715"/>
    <n v="268572"/>
    <n v="130000"/>
    <s v="STATE"/>
    <s v="Under 50k"/>
    <s v="GEORGIA GOV APP"/>
    <n v="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LBANY - UP TO 50% FEDERAL SHARE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THENS - UP TO 50% FEDERAL SHARE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GAINESVILLE - UP TO 50% FEDERAL SHARE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HINESVILLE - UP TO 50% FEDERAL SHARE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MACON - UP TO 50% FEDERAL SHARE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ROME -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BANY UP TO 50% FEDERAL SHARE - FY 16                       "/>
    <n v="0"/>
    <n v="3116728"/>
    <n v="1558364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THENS - UP TO 50% FEDERAL SHARE - FY 16                    "/>
    <n v="0"/>
    <n v="4136000"/>
    <n v="206800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GAINESVILLE - UP TO 50% FEDERAL SHARE  FY `16               "/>
    <n v="0"/>
    <n v="725426"/>
    <n v="362713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HINESVILLE - UP TO 50% FEDERAL SHARE FY `16                 "/>
    <n v="0"/>
    <n v="454647"/>
    <n v="227323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MACON - UP TO 50% FEDERAL SHARE - FY 16                     "/>
    <n v="0"/>
    <n v="4456618"/>
    <n v="2228309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ROME - UP TO 50% FEDERAL SHARE - FY `16                     "/>
    <n v="0"/>
    <n v="2064964"/>
    <n v="87500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202"/>
    <s v="PURCHASE COMMUNICATIONS SYSTEM - Athens FY `16              "/>
    <n v="1"/>
    <n v="400000"/>
    <n v="320000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202"/>
    <s v="PURCHASE COMMUNICATIONS SYSTEM - Macon FY `16               "/>
    <n v="1"/>
    <n v="55000"/>
    <n v="44000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Albany                   "/>
    <n v="5"/>
    <n v="15000"/>
    <n v="1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Rome                     "/>
    <n v="10"/>
    <n v="40000"/>
    <n v="3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Macon                    "/>
    <n v="1"/>
    <n v="90000"/>
    <n v="7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AlbanyFY `16             "/>
    <n v="8"/>
    <n v="25000"/>
    <n v="2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Macon FY `16             "/>
    <n v="3"/>
    <n v="45000"/>
    <n v="36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Albany                   "/>
    <n v="1"/>
    <n v="30000"/>
    <n v="2400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Macon                    "/>
    <n v="1"/>
    <n v="50000"/>
    <n v="4000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Rome                     "/>
    <n v="1"/>
    <n v="60000"/>
    <n v="4800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Albany                   "/>
    <n v="1"/>
    <n v="16300"/>
    <n v="1304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Hinesville               "/>
    <n v="1"/>
    <n v="17150"/>
    <n v="1372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Rome                     "/>
    <n v="1"/>
    <n v="10000"/>
    <n v="8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Albnay FY `16            "/>
    <n v="0"/>
    <n v="100486"/>
    <n v="80388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Rome FY `16              "/>
    <n v="1"/>
    <n v="75000"/>
    <n v="6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Macon FY `16             "/>
    <n v="0"/>
    <n v="5000"/>
    <n v="4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lbany                           "/>
    <n v="1"/>
    <n v="25000"/>
    <n v="2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thens                           "/>
    <n v="1"/>
    <n v="50000"/>
    <n v="4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Rome                             "/>
    <n v="1"/>
    <n v="40000"/>
    <n v="3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lbany FY `16                    "/>
    <n v="0"/>
    <n v="186465"/>
    <n v="149172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8"/>
    <s v="PURCHASE SIGNAGE - Macon FY `16                             "/>
    <n v="0"/>
    <n v="250000"/>
    <n v="12500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Albany FY `16                  "/>
    <n v="1"/>
    <n v="39302"/>
    <n v="31442"/>
    <n v="130000"/>
    <s v="STATE"/>
    <s v="Under 50k"/>
    <s v="GEORG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Athens FY `16                  "/>
    <n v="1"/>
    <n v="45000"/>
    <n v="36000"/>
    <n v="130000"/>
    <s v="STATE"/>
    <s v="Under 50k"/>
    <s v="GEORG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Rome FY `16                    "/>
    <n v="3"/>
    <n v="105000"/>
    <n v="84000"/>
    <n v="130000"/>
    <s v="STATE"/>
    <s v="Under 50k"/>
    <s v="GEORG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lbany               "/>
    <n v="1"/>
    <n v="3500"/>
    <n v="28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Rome                 "/>
    <n v="1"/>
    <n v="30000"/>
    <n v="24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lbany FY `16        "/>
    <n v="0"/>
    <n v="15000"/>
    <n v="1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thens FY `16        "/>
    <n v="0"/>
    <n v="50000"/>
    <n v="4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thens - FY `16                  "/>
    <n v="0"/>
    <n v="150000"/>
    <n v="12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s v="BUS OTHER"/>
    <n v="11"/>
    <s v="Bus"/>
    <s v="76"/>
    <s v="117"/>
    <s v="Real Estate (Other)"/>
    <s v="98"/>
    <x v="138"/>
    <m/>
    <m/>
    <n v="1"/>
    <s v="Capital"/>
    <s v="1"/>
    <m/>
    <s v="7"/>
    <m/>
    <s v="6"/>
    <s v="9"/>
    <s v="8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s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s v="BUS OTHER"/>
    <n v="11"/>
    <s v="Bus"/>
    <s v="14"/>
    <s v="111"/>
    <s v="Rehabilitation / Rebuild"/>
    <s v="07"/>
    <x v="97"/>
    <m/>
    <s v="Bus Commuter/Suburban"/>
    <n v="1"/>
    <s v="Capital"/>
    <s v="1"/>
    <m/>
    <s v="1"/>
    <m/>
    <s v="4"/>
    <s v="0"/>
    <s v="7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s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44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s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GA90X348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s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s v="FIXED GUIDEWAY"/>
    <n v="12"/>
    <s v="Fixed Guideway"/>
    <s v="44"/>
    <s v="124"/>
    <s v="Rehab / Renovation"/>
    <s v="09"/>
    <x v="34"/>
    <m/>
    <m/>
    <n v="1"/>
    <s v="Capital"/>
    <s v="2"/>
    <m/>
    <s v="4"/>
    <m/>
    <s v="4"/>
    <s v="0"/>
    <s v="9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s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s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4"/>
    <x v="69"/>
    <m/>
    <m/>
    <n v="1"/>
    <s v="Capital"/>
    <s v="2"/>
    <m/>
    <s v="2"/>
    <m/>
    <s v="4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s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s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GA95X036"/>
    <n v="95"/>
    <x v="21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s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s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s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s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050208"/>
    <n v="5"/>
    <x v="23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s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s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s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s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s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s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s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s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s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030111"/>
    <n v="3"/>
    <x v="24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s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s v="BUS PURCHASE"/>
    <n v="11"/>
    <s v="Bus"/>
    <s v="13"/>
    <s v="111"/>
    <s v="Purchase - Expansion"/>
    <s v="06"/>
    <x v="58"/>
    <m/>
    <s v="Bus Articulated"/>
    <n v="1"/>
    <s v="Capital"/>
    <s v="1"/>
    <m/>
    <s v="1"/>
    <m/>
    <s v="3"/>
    <s v="0"/>
    <s v="6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15"/>
    <s v="BUY REPLACEMENT VAN                                         "/>
    <n v="1"/>
    <n v="89000"/>
    <n v="75650"/>
    <n v="190000"/>
    <s v="SMALL"/>
    <s v="Under 50k"/>
    <s v="IOWA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315"/>
    <s v="BUY VAN FOR SVC EXPANSION                                   "/>
    <n v="1"/>
    <n v="50500"/>
    <n v="42925"/>
    <n v="190000"/>
    <s v="SMALL"/>
    <s v="Under 50k"/>
    <s v="IOWA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2014] Amend #1 Sm Urban       "/>
    <n v="0"/>
    <n v="0"/>
    <n v="0"/>
    <n v="190000"/>
    <s v="SMALL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15 Amend # 2 Sm Urban         "/>
    <n v="1"/>
    <n v="133608"/>
    <n v="113567"/>
    <n v="190000"/>
    <s v="SMALL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ACTED SERVICES (5310 ONLY) [ffy2013] Small Ur"/>
    <n v="0"/>
    <n v="-148219"/>
    <n v="-118575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3] Rural         "/>
    <n v="0"/>
    <n v="0"/>
    <n v="0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4] Amnd #1 Sm Urb"/>
    <n v="0"/>
    <n v="0"/>
    <n v="0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4] Amend #1 Rural"/>
    <n v="0"/>
    <n v="0"/>
    <n v="0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Amnd #2 Sm Urban        "/>
    <n v="0"/>
    <n v="477180"/>
    <n v="381744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ACTED SERVICES (5310 ONLY) AMEND #2  RURAL   "/>
    <n v="0"/>
    <n v="848934"/>
    <n v="679147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MALL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MALL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75263"/>
    <n v="190000"/>
    <s v="SMALL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s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s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s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8"/>
    <n v="16"/>
    <x v="24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16X009"/>
    <n v="16"/>
    <x v="24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16X010"/>
    <n v="16"/>
    <x v="24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s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s v="Bus Intercity"/>
    <n v="1"/>
    <s v="Capital"/>
    <s v="1"/>
    <m/>
    <s v="1"/>
    <m/>
    <s v="3"/>
    <s v="0"/>
    <s v="8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s v="BUS OTHER"/>
    <n v="11"/>
    <s v="Bus"/>
    <s v="33"/>
    <s v="113"/>
    <s v="Construction"/>
    <s v="11"/>
    <x v="113"/>
    <m/>
    <m/>
    <n v="1"/>
    <s v="Capital"/>
    <s v="1"/>
    <m/>
    <s v="3"/>
    <m/>
    <s v="3"/>
    <s v="1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s v="Bus Intercity"/>
    <n v="1"/>
    <s v="Capital"/>
    <s v="1"/>
    <m/>
    <s v="1"/>
    <m/>
    <s v="3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s v="BUS OTHER"/>
    <n v="11"/>
    <s v="Bus"/>
    <s v="14"/>
    <s v="111"/>
    <s v="Rehabilitation / Rebuild"/>
    <s v="08"/>
    <x v="54"/>
    <m/>
    <s v="Bus Intercity"/>
    <n v="1"/>
    <s v="Capital"/>
    <s v="1"/>
    <m/>
    <s v="1"/>
    <m/>
    <s v="4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0"/>
    <x v="94"/>
    <m/>
    <m/>
    <n v="4"/>
    <s v="Planning"/>
    <s v="4"/>
    <m/>
    <s v="3"/>
    <m/>
    <s v="2"/>
    <s v="8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1"/>
    <x v="139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1"/>
    <x v="139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0"/>
    <x v="95"/>
    <m/>
    <m/>
    <n v="4"/>
    <s v="Planning"/>
    <s v="4"/>
    <m/>
    <s v="3"/>
    <m/>
    <s v="3"/>
    <s v="9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1"/>
    <x v="96"/>
    <m/>
    <m/>
    <n v="4"/>
    <s v="Planning"/>
    <s v="4"/>
    <m/>
    <s v="3"/>
    <m/>
    <s v="3"/>
    <s v="9"/>
    <s v="1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s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0"/>
    <x v="95"/>
    <m/>
    <m/>
    <n v="4"/>
    <s v="Planning"/>
    <s v="4"/>
    <m/>
    <s v="3"/>
    <m/>
    <s v="3"/>
    <s v="9"/>
    <s v="0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s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1"/>
    <x v="96"/>
    <m/>
    <m/>
    <n v="4"/>
    <s v="Planning"/>
    <s v="4"/>
    <m/>
    <s v="3"/>
    <m/>
    <s v="3"/>
    <s v="9"/>
    <s v="1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A90X501"/>
    <n v="90"/>
    <x v="24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s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2"/>
    <n v="90"/>
    <x v="24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s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3"/>
    <n v="90"/>
    <x v="24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s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s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s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s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s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s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s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s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s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s v="300901"/>
    <s v="UP TO 50% FEDERAL SHARE                                     "/>
    <n v="0"/>
    <n v="2965026"/>
    <n v="1482513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s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A90X509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s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A90X510"/>
    <n v="90"/>
    <x v="24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s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 Amend #3           "/>
    <n v="1"/>
    <n v="782567"/>
    <n v="626052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s v="BUS OTHER"/>
    <s v="11"/>
    <s v="Bus"/>
    <s v="79"/>
    <s v="117"/>
    <s v="Project Admin."/>
    <s v="00"/>
    <x v="4"/>
    <m/>
    <m/>
    <s v="1"/>
    <s v="Capital"/>
    <s v="1"/>
    <m/>
    <s v="7"/>
    <m/>
    <s v="9"/>
    <s v="0"/>
    <s v="0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15"/>
    <s v="BUY REPLACEMENT VAN                                         "/>
    <n v="3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15"/>
    <s v="BUY REPLACEMENT VAN Amend #2                                "/>
    <n v="1"/>
    <n v="76790"/>
    <n v="61432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                                  "/>
    <n v="1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1                          "/>
    <n v="7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2                          "/>
    <n v="2"/>
    <n v="878000"/>
    <n v="70240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2"/>
    <s v="BUY REPLACEMENT 35-FT BUS                                   "/>
    <n v="3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3"/>
    <s v="BUY REPLACEMENT 30-FT BUS                                   "/>
    <n v="1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4"/>
    <s v="BUY REPLACEMENT &lt;30 FT BUS Amend #1                         "/>
    <n v="2"/>
    <n v="0"/>
    <n v="0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s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s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s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s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CONTRACTED SERVICES (13 5310 R 80:20)(01)                   "/>
    <n v="0"/>
    <n v="233792"/>
    <n v="187033"/>
    <n v="163240"/>
    <s v="SMALL"/>
    <s v="50k - 200k"/>
    <s v="Coeur D'Alene, ID"/>
    <n v="9837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3RD PARTY CONTRACTED SERVICES (13 5310 SU 80:20)(01)        "/>
    <n v="0"/>
    <n v="657444"/>
    <n v="52595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ID16X040"/>
    <n v="16"/>
    <x v="25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s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s v="BUS PURCHASE"/>
    <n v="11"/>
    <s v="Bus"/>
    <s v="12"/>
    <s v="111"/>
    <s v="Purchase - Replacement"/>
    <s v="08"/>
    <x v="54"/>
    <m/>
    <s v="Bus Intercity"/>
    <n v="1"/>
    <s v="Capital"/>
    <s v="1"/>
    <m/>
    <s v="1"/>
    <m/>
    <s v="2"/>
    <s v="0"/>
    <s v="8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s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s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D800023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s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800025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s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s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s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s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s v="BUS OTHER"/>
    <s v="11"/>
    <s v="Bus"/>
    <s v="7C"/>
    <s v="117"/>
    <s v="Non Fixed Route ADA Para Service"/>
    <s v="00"/>
    <x v="21"/>
    <m/>
    <m/>
    <s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s v="MAINTENANCE FACILITY"/>
    <s v="11"/>
    <s v="Bus"/>
    <s v="42"/>
    <s v="114"/>
    <s v="Acquisition"/>
    <s v="07"/>
    <x v="24"/>
    <m/>
    <m/>
    <s v="1"/>
    <s v="Capital"/>
    <s v="1"/>
    <m/>
    <s v="4"/>
    <m/>
    <s v="2"/>
    <s v="0"/>
    <s v="7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3403"/>
    <s v="REHAB/RENOVATION TERMINAL, INTERMODAL (TRANSIT)             "/>
    <n v="0"/>
    <n v="60000"/>
    <n v="48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3310"/>
    <s v="CONSTRUCT - BUS PASSENGER SHELTERS                          "/>
    <n v="6"/>
    <n v="263000"/>
    <n v="210400"/>
    <n v="162690"/>
    <s v="SMALL"/>
    <s v="50k - 200k"/>
    <s v="Nampa, ID"/>
    <n v="1514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2"/>
    <s v="TECHNICAL ASST 18X029-00                                    "/>
    <n v="0"/>
    <n v="0"/>
    <n v="0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4"/>
    <s v="RELATED SUPP SERV 18X029-00 FFY13                           "/>
    <n v="0"/>
    <n v="238750"/>
    <n v="191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315"/>
    <s v="BUY VAN FOR SVC EXPANSION Appachian                         "/>
    <n v="0"/>
    <n v="82500"/>
    <n v="66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7900"/>
    <s v="PROJECT ADM 18X029-01 FFY14                                 "/>
    <n v="0"/>
    <n v="181250"/>
    <n v="145000"/>
    <n v="162690"/>
    <s v="SMALL"/>
    <s v="50k - 200k"/>
    <s v="Nampa, ID"/>
    <n v="15149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1"/>
    <s v="TRAINING FFY14 18X029-01                        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2"/>
    <s v="TECHNICAL ASST 18X029-01                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4"/>
    <s v="RELATED SUPP SERV 18X029-01 FFY14                           "/>
    <n v="0"/>
    <n v="1172000"/>
    <n v="586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4208"/>
    <s v="ACQUIRE - ADP SOFTWARE                                      "/>
    <n v="0"/>
    <n v="110000"/>
    <n v="55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1"/>
    <s v="TRAINING FFY13 18X029-00                                    "/>
    <n v="0"/>
    <n v="30000"/>
    <n v="24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42615"/>
    <s v="SUPP TRANSIT CAPITAL INVESTMT DECISIONS THROUGH EFFECTIVE SY"/>
    <n v="0"/>
    <n v="28750"/>
    <n v="23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111315"/>
    <s v="BUY EXP VAN/NON(NONURBANIZED)                               "/>
    <n v="0"/>
    <n v="251250"/>
    <n v="2010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s v="114220"/>
    <s v="ACQUIRE - MISC SUPPORT EQUIPMENT                            "/>
    <n v="0"/>
    <n v="152758"/>
    <n v="122206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s v="111602"/>
    <s v="LEASE 35-FT BUS                                             "/>
    <n v="0"/>
    <n v="7500"/>
    <n v="600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s v="114211"/>
    <s v="ACQUIRE - SUPPORT VEHICLES                                  "/>
    <n v="0"/>
    <n v="0"/>
    <n v="0"/>
    <n v="164490"/>
    <s v="SMALL"/>
    <s v="50k - 200k"/>
    <s v="Lewiston, ID-WA"/>
    <n v="5192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s v="111215"/>
    <s v="BUY REPLACEMENT VAN                                         "/>
    <n v="0"/>
    <n v="-1181"/>
    <n v="-945"/>
    <n v="164490"/>
    <s v="SMALL"/>
    <s v="50k - 200k"/>
    <s v="Lewiston, ID-WA"/>
    <n v="51924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307"/>
    <s v="BUY COMMUTER BUS FOR EXPANSION-128 Bus              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304"/>
    <s v="BUY &lt;30-FT BUS FOR EXPANSION-LRTA                           "/>
    <n v="0"/>
    <n v="3681"/>
    <n v="2945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9402"/>
    <s v="REHAB/RENOVATE BUS SHELTERS                                 "/>
    <n v="0"/>
    <n v="62500"/>
    <n v="50000"/>
    <n v="163710"/>
    <s v="SMALL"/>
    <s v="50k - 200k"/>
    <s v="Idaho Falls, ID"/>
    <n v="90733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2407"/>
    <s v="REHAB/RENOV PEOPLE MOVER                                    "/>
    <n v="0"/>
    <n v="0"/>
    <n v="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6203"/>
    <s v="PURCHASE RADIOS FOR RAIL SYS                                "/>
    <n v="0"/>
    <n v="31250"/>
    <n v="2500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F00"/>
    <s v="Commuting Alternative (Rideshare) - CMAQ ONLY               "/>
    <n v="0"/>
    <n v="-37500"/>
    <n v="-30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F00"/>
    <s v="TDM ACTIVITIES - (Ozone Action Free Fare Days) - CMAQ ONLY  "/>
    <n v="0"/>
    <n v="72500"/>
    <n v="58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304"/>
    <s v="DIVISION- BUS PARK&amp;RIDE LOT                                 "/>
    <n v="0"/>
    <n v="0"/>
    <n v="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8000"/>
    <s v="STATE OR PROGRAM ADMINISTRATION                             "/>
    <n v="0"/>
    <n v="90000"/>
    <n v="720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UP TO 50% FEDERAL SHARE      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UP TO 50% FEDERAL SHARE- BHWS                               "/>
    <n v="0"/>
    <n v="0"/>
    <n v="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8000"/>
    <s v="UP TO 50% FEDERAL SHARE- CB City                            "/>
    <n v="0"/>
    <n v="0"/>
    <n v="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5302(A)(1)(L))                         "/>
    <n v="3"/>
    <n v="69755"/>
    <n v="55804"/>
    <n v="163710"/>
    <s v="SMALL"/>
    <s v="50k - 200k"/>
    <s v="Idaho Falls, ID"/>
    <n v="90733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8001"/>
    <s v="OPERATING ASSISTANCE - Year 2                               "/>
    <n v="0"/>
    <n v="40000"/>
    <n v="32000"/>
    <n v="163710"/>
    <s v="SMALL"/>
    <s v="50k - 200k"/>
    <s v="Idaho Falls, ID"/>
    <n v="9073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8001"/>
    <s v="OPERATING ASSISTANCE - Year 1                               "/>
    <n v="2"/>
    <n v="255562"/>
    <n v="204450"/>
    <n v="163710"/>
    <s v="SMALL"/>
    <s v="50k - 200k"/>
    <s v="Idaho Falls, ID"/>
    <n v="90733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5302(A)(1)(L))                         "/>
    <n v="0"/>
    <n v="142000"/>
    <n v="1136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ENANCE                                      "/>
    <n v="0"/>
    <n v="58000"/>
    <n v="464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8000"/>
    <s v="STATE OR PROGRAM ADMINISTRATION                             "/>
    <n v="0"/>
    <n v="130000"/>
    <n v="10400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4403"/>
    <s v="REHAB/RENOVATE - ADMIN/MAINT FACILITY                       "/>
    <n v="0"/>
    <n v="20000"/>
    <n v="16000"/>
    <n v="163710"/>
    <s v="SMALL"/>
    <s v="50k - 200k"/>
    <s v="Idaho Falls, ID"/>
    <n v="90733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4403"/>
    <s v="REHAB/RENOVATE - ADMIN/MAINT FACILITY                       "/>
    <n v="0"/>
    <n v="72000"/>
    <n v="576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29406"/>
    <s v="BIKE LOCKER REPLACEMENTS (FY13 5307 80:20)(02)              "/>
    <n v="0"/>
    <n v="367000"/>
    <n v="18350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400"/>
    <s v="SHORT RANGE TRANSIT PLANNING                                "/>
    <n v="0"/>
    <n v="9000"/>
    <n v="720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8000"/>
    <s v="STATE OR PROGRAM ADMINISTRATION                             "/>
    <n v="0"/>
    <n v="0"/>
    <n v="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s v="Lease"/>
    <s v="01"/>
    <x v="59"/>
    <m/>
    <m/>
    <n v="1"/>
    <s v="Capital"/>
    <s v="1"/>
    <m/>
    <s v="3"/>
    <m/>
    <s v="6"/>
    <s v="0"/>
    <s v="1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                                    "/>
    <n v="0"/>
    <n v="263636"/>
    <n v="210909"/>
    <n v="163700"/>
    <s v="SMALL"/>
    <s v="50k - 200k"/>
    <s v="Pocatello, ID"/>
    <n v="6980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1215"/>
    <s v="BUY REPLACEMENT VAN                                         "/>
    <n v="0"/>
    <n v="0"/>
    <n v="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1204"/>
    <s v="BUY REPLACEMENT &lt;30 FT BUS                                  "/>
    <n v="0"/>
    <n v="0"/>
    <n v="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L00"/>
    <s v="MOBILITY MANAGEMENT (5302(A)(1)(L))                         "/>
    <n v="0"/>
    <n v="0"/>
    <n v="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122420"/>
    <s v="REHAB/RENOV MISC RAIL EQUIPMENT                             "/>
    <n v="0"/>
    <n v="56250"/>
    <n v="45000"/>
    <n v="164490"/>
    <s v="SMALL"/>
    <s v="50k - 200k"/>
    <s v="Lewiston, ID-WA"/>
    <n v="519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140990"/>
    <s v="UNALLOCATED CONTINGENCY (FFGA)(43.81/56.19)                 "/>
    <n v="0"/>
    <n v="55000"/>
    <n v="44000"/>
    <n v="164490"/>
    <s v="SMALL"/>
    <s v="50k - 200k"/>
    <s v="Lewiston, ID-WA"/>
    <n v="519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117113"/>
    <s v="3RD PARTY CONTRACTED SERVICES (5310 ONLY)                   "/>
    <n v="0"/>
    <n v="300000"/>
    <n v="150000"/>
    <n v="164490"/>
    <s v="SMALL"/>
    <s v="50k - 200k"/>
    <s v="Lewiston, ID-WA"/>
    <n v="519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s v="Lease"/>
    <s v="01"/>
    <x v="59"/>
    <m/>
    <m/>
    <n v="1"/>
    <s v="Capital"/>
    <s v="1"/>
    <m/>
    <s v="3"/>
    <m/>
    <s v="6"/>
    <s v="0"/>
    <s v="1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s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s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s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s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15"/>
    <s v="BUY VAN FOR SVC EXPANSION                                   "/>
    <n v="0"/>
    <n v="250000"/>
    <n v="250000"/>
    <n v="171620"/>
    <s v="SMALL"/>
    <s v="50k - 200k"/>
    <s v="Springfield, IL"/>
    <n v="161316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15"/>
    <s v="BUY VAN FOR SVC EXPANSION                                   "/>
    <n v="0"/>
    <n v="475630"/>
    <n v="475630"/>
    <n v="171620"/>
    <s v="SMALL"/>
    <s v="50k - 200k"/>
    <s v="Springfield, IL"/>
    <n v="161316"/>
    <s v="11100"/>
    <s v="CN"/>
    <s v="COMPRESSED NATURAL GAS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40"/>
    <s v="BUY ASSOC CAP MAINT ITEMS                                   "/>
    <n v="50"/>
    <n v="10550000"/>
    <n v="10550000"/>
    <n v="171620"/>
    <s v="SMALL"/>
    <s v="50k - 200k"/>
    <s v="Springfield, IL"/>
    <n v="161316"/>
    <s v="11100"/>
    <s v="  "/>
    <m/>
    <s v="N"/>
    <s v="1113"/>
    <s v="BUS PURCHASE"/>
    <n v="11"/>
    <s v="Bus"/>
    <s v="13"/>
    <s v="111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IL040087"/>
    <n v="4"/>
    <x v="26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s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300901"/>
    <s v="Section 5310 NFI UP TO 50% FEDERAL SHARE                    "/>
    <n v="0"/>
    <n v="1968553"/>
    <n v="984276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8000"/>
    <s v="RTA PROGRAM ADMINISTRATION                                  "/>
    <n v="0"/>
    <n v="10000"/>
    <n v="10000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215"/>
    <s v="BUY REPLACEMENT VAN                                         "/>
    <n v="0"/>
    <n v="500000"/>
    <n v="500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315"/>
    <s v="BUY VAN FOR SVC EXPANSION                                   "/>
    <n v="0"/>
    <n v="1562500"/>
    <n v="1250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204"/>
    <s v="BUY REPLACEMENT &lt;30 FT BUS                                  "/>
    <n v="0"/>
    <n v="300000"/>
    <n v="300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304"/>
    <s v="BUY &lt;30-FT BUS FOR EXPANSION                                "/>
    <n v="16"/>
    <n v="150000"/>
    <n v="150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8000"/>
    <s v="STATE OR PROGRAM ADMINISTRATION                             "/>
    <n v="0"/>
    <n v="364103"/>
    <n v="364103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10"/>
    <n v="16"/>
    <x v="26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s v="111204"/>
    <s v="BUY REPLACEMENT &lt;30 FT BUS*                                 "/>
    <n v="0"/>
    <n v="60000"/>
    <n v="60000"/>
    <n v="171020"/>
    <s v="MEDIUM"/>
    <s v="200k - 1m"/>
    <s v="Rockford, IL"/>
    <n v="29686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s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s v="Construction"/>
    <s v="02"/>
    <x v="36"/>
    <m/>
    <m/>
    <n v="1"/>
    <s v="Capital"/>
    <s v="2"/>
    <m/>
    <s v="6"/>
    <m/>
    <s v="3"/>
    <s v="0"/>
    <s v="2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s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9305"/>
    <s v="CONSTRUCT PED ACCESS / WALKWAYS                             "/>
    <n v="50"/>
    <n v="10550000"/>
    <n v="10550000"/>
    <n v="170850"/>
    <s v="MEDIUM"/>
    <s v="200k - 1m"/>
    <s v="Peoria, IL"/>
    <n v="266921"/>
    <s v="641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s v="Force Account"/>
    <s v="03"/>
    <x v="14"/>
    <m/>
    <m/>
    <n v="1"/>
    <s v="Capital"/>
    <s v="1"/>
    <m/>
    <s v="7"/>
    <m/>
    <s v="2"/>
    <s v="0"/>
    <s v="3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s v="BUS OTHER"/>
    <n v="11"/>
    <s v="Bus"/>
    <s v="61"/>
    <s v="116"/>
    <s v="Engineering and Design"/>
    <s v="01"/>
    <x v="29"/>
    <m/>
    <m/>
    <n v="1"/>
    <s v="Capital"/>
    <s v="1"/>
    <m/>
    <s v="6"/>
    <m/>
    <s v="1"/>
    <s v="0"/>
    <s v="1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s v="BUS OTHER"/>
    <n v="11"/>
    <s v="Bus"/>
    <s v="63"/>
    <s v="116"/>
    <s v="Construction"/>
    <s v="01"/>
    <x v="29"/>
    <m/>
    <m/>
    <n v="1"/>
    <s v="Capital"/>
    <s v="1"/>
    <m/>
    <s v="6"/>
    <m/>
    <s v="3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s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s v="RESEARCH"/>
    <n v="55"/>
    <s v="Research Projects"/>
    <s v="72"/>
    <s v="557"/>
    <s v="Research Projects"/>
    <s v="00"/>
    <x v="140"/>
    <m/>
    <m/>
    <n v="5"/>
    <s v="Research Projects"/>
    <s v="5"/>
    <m/>
    <s v="7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s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s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1401"/>
    <s v="REHAB/REBUILD 40-FT BUS                                     "/>
    <n v="10"/>
    <n v="16000000"/>
    <n v="16000000"/>
    <n v="170030"/>
    <s v="LARGE"/>
    <s v="Over 1m"/>
    <s v="Chicago, IL-IN"/>
    <n v="8608208"/>
    <s v="11100"/>
    <s v="DF"/>
    <s v="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1406"/>
    <s v="REHAB/REBUILD ARTICULATED BUS                               "/>
    <n v="38"/>
    <n v="3300000"/>
    <n v="3300000"/>
    <n v="170030"/>
    <s v="LARGE"/>
    <s v="Over 1m"/>
    <s v="Chicago, IL-IN"/>
    <n v="8608208"/>
    <s v="11400"/>
    <s v="DP"/>
    <s v="DIESEL (PARTICULATE TRAP)"/>
    <s v="N"/>
    <s v="1114"/>
    <s v="BUS OTHER"/>
    <n v="11"/>
    <s v="Bus"/>
    <s v="14"/>
    <s v="111"/>
    <s v="Rehabilitation / Rebuild"/>
    <s v="06"/>
    <x v="58"/>
    <m/>
    <s v="Bus Articulated"/>
    <n v="1"/>
    <s v="Capital"/>
    <s v="1"/>
    <m/>
    <s v="1"/>
    <m/>
    <s v="4"/>
    <s v="0"/>
    <s v="6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215"/>
    <s v="BUY REPLACEMENT VAN                                         "/>
    <n v="1"/>
    <n v="25000"/>
    <n v="25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315"/>
    <s v="BUY VAN FOR SVC EXPANSION                                   "/>
    <n v="0"/>
    <n v="220000"/>
    <n v="176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204"/>
    <s v="BUY REPLACEMENT &lt;30 FT BUS                                  "/>
    <n v="0"/>
    <n v="500000"/>
    <n v="500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304"/>
    <s v="BUY &lt;30-FT BUS FOR EXPANSION                                "/>
    <n v="0"/>
    <n v="70000"/>
    <n v="70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4211"/>
    <s v="ACQUIRE - SUPPORT VEHICLES                                  "/>
    <n v="0"/>
    <n v="5000"/>
    <n v="4000"/>
    <n v="173780"/>
    <s v="MEDIUM"/>
    <s v="200k - 1m"/>
    <s v="Round Lake Beach-McHenry-Grayslake, IL-WI"/>
    <n v="290373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L380042"/>
    <n v="38"/>
    <x v="26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s v="114243"/>
    <s v="ACQUIRE - ADA VEHICLE EQUIPMENT                             "/>
    <n v="0"/>
    <n v="10360350"/>
    <n v="10360350"/>
    <n v="170000"/>
    <s v="STATE"/>
    <s v="Under 50k"/>
    <s v="ILLINOIS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IL540005"/>
    <n v="54"/>
    <x v="26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s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4"/>
    <s v="COMMUTER LOCOMOTIVE DIESEL                                  "/>
    <n v="0"/>
    <n v="6807182"/>
    <n v="1337925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2"/>
    <s v="COMMUTER RAIL SELF PROPELLED - ELEC                         "/>
    <n v="0"/>
    <n v="607508"/>
    <n v="303754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2"/>
    <x v="87"/>
    <s v="Commuter Rail Self Propelled - Elec."/>
    <m/>
    <n v="1"/>
    <s v="Capital"/>
    <s v="2"/>
    <m/>
    <s v="1"/>
    <m/>
    <s v="4"/>
    <s v="2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s v="Contingencies"/>
    <s v="00"/>
    <x v="52"/>
    <m/>
    <m/>
    <n v="1"/>
    <s v="Capital"/>
    <s v="2"/>
    <m/>
    <s v="7"/>
    <m/>
    <s v="3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8"/>
    <s v="FORCE ACCT CONSTRUCTION                                     "/>
    <n v="0"/>
    <n v="8861600"/>
    <n v="8861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2403"/>
    <s v="REHAB/RENOV LINE EQUIP/STRUCTURES                           "/>
    <n v="0"/>
    <n v="10895000"/>
    <n v="10895000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3"/>
    <s v="COMMUTER RAIL CAR TRAILER                                   "/>
    <n v="0"/>
    <n v="4296462"/>
    <n v="2148231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s v="RESEARCH"/>
    <n v="55"/>
    <s v="Research Projects"/>
    <s v="10"/>
    <s v="551"/>
    <s v="Research Projects"/>
    <s v="00"/>
    <x v="81"/>
    <m/>
    <m/>
    <n v="5"/>
    <s v="Research Projects"/>
    <s v="5"/>
    <m/>
    <s v="1"/>
    <m/>
    <s v="0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s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s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s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1204"/>
    <s v="BUY REPLACEMENT &lt;30 FT BUS                                  "/>
    <n v="1"/>
    <n v="70000"/>
    <n v="70000"/>
    <n v="172410"/>
    <s v="SMALL"/>
    <s v="50k - 200k"/>
    <s v="Bloomington-Normal, IL"/>
    <n v="132600"/>
    <s v="114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1402"/>
    <s v="REHAB/REBUILD 35-FT BUS                                     "/>
    <n v="0"/>
    <n v="1802538"/>
    <n v="1802538"/>
    <n v="172410"/>
    <s v="SMALL"/>
    <s v="50k - 200k"/>
    <s v="Bloomington-Normal, IL"/>
    <n v="132600"/>
    <s v="11400"/>
    <s v="BD"/>
    <s v="BIODIESEL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210"/>
    <s v="ACQUIRE - MOBILE FARE COLL EQUIP                            "/>
    <n v="0"/>
    <n v="580000"/>
    <n v="46400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s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s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3301"/>
    <s v="CONSTRUCT - BUS TERMINAL*                                   "/>
    <n v="0"/>
    <n v="2700000"/>
    <n v="2700000"/>
    <n v="171020"/>
    <s v="MEDIUM"/>
    <s v="200k - 1m"/>
    <s v="Rockford, IL"/>
    <n v="296863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s v="BUS OTHER"/>
    <n v="11"/>
    <s v="Bus"/>
    <s v="94"/>
    <s v="119"/>
    <s v="Rehab / Renovation"/>
    <s v="03"/>
    <x v="128"/>
    <m/>
    <m/>
    <n v="1"/>
    <s v="Capital"/>
    <s v="1"/>
    <m/>
    <s v="9"/>
    <m/>
    <s v="4"/>
    <s v="0"/>
    <s v="3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4220"/>
    <s v="ACQUIRE - MISC SUPPORT EQUIPMENT*                           "/>
    <n v="0"/>
    <n v="4550000"/>
    <n v="3640000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4209"/>
    <s v="ACQUIRE - MOBILE SURV/SECURITY EQUIP*                       "/>
    <n v="0"/>
    <n v="150000"/>
    <n v="150000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L90X723"/>
    <n v="90"/>
    <x v="26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s v="114302"/>
    <s v="CONSTRUCT - MAINTENANCE FACILITY                            "/>
    <n v="0"/>
    <n v="-5241509"/>
    <n v="-4954009"/>
    <n v="171800"/>
    <s v="STATE"/>
    <s v="Under 50k"/>
    <s v="ILLINOIS GOV APP"/>
    <n v="0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IL90X731"/>
    <n v="90"/>
    <x v="26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s v="300901"/>
    <s v="Operating Assistance                                        "/>
    <n v="0"/>
    <n v="575338.37"/>
    <n v="303580"/>
    <n v="175910"/>
    <s v="STATE"/>
    <s v="Under 50k"/>
    <s v="ILLINOI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4301"/>
    <s v="CONSTRUCT - ADMINISTRATIVE BUILDING                         "/>
    <n v="0"/>
    <n v="14879200"/>
    <n v="3933238"/>
    <n v="17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s v="Construction"/>
    <s v="01"/>
    <x v="20"/>
    <m/>
    <m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4241"/>
    <s v="ACQUIRE - EXCLUSIVE BICYCLE EQUIP                           "/>
    <n v="0"/>
    <n v="899063"/>
    <n v="71925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4209"/>
    <s v="ACQUIRE - MOBILE SURV/SECURITY EQUIP                        "/>
    <n v="12"/>
    <n v="250000"/>
    <n v="20000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1215"/>
    <s v="BUY REPLACEMENT VANS                                        "/>
    <n v="1"/>
    <n v="175000"/>
    <n v="17500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1203"/>
    <s v="BUY REPLACEMENT 30-FT BUS                                   "/>
    <n v="7"/>
    <n v="2450000"/>
    <n v="245000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1204"/>
    <s v="BUY REPLACEMENT &lt;30 FT BUS                                  "/>
    <n v="1"/>
    <n v="1002194"/>
    <n v="1002194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1640"/>
    <s v="LEASE ASSOC CAP MAINT ITEMS                                 "/>
    <n v="0"/>
    <n v="750000"/>
    <n v="750000"/>
    <n v="170850"/>
    <s v="MEDIUM"/>
    <s v="200k - 1m"/>
    <s v="Peoria, IL"/>
    <n v="26692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3310"/>
    <s v="CONSTRUCT - BUS PASSENGER SHELTERS                          "/>
    <n v="0"/>
    <n v="0"/>
    <n v="0"/>
    <n v="170850"/>
    <s v="MEDIUM"/>
    <s v="200k - 1m"/>
    <s v="Peoria, IL"/>
    <n v="266921"/>
    <s v="111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4211"/>
    <s v="ACQUIRE - SUPPORT VEHICLES                                  "/>
    <n v="0"/>
    <n v="200000"/>
    <n v="160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4206"/>
    <s v="ACQUIRE - SHOP EQUIPMENT                                    "/>
    <n v="0"/>
    <n v="50000"/>
    <n v="50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s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s v="111301"/>
    <s v="BUY 40-FT BUS FOR EXPANSION                                 "/>
    <n v="0"/>
    <n v="25000"/>
    <n v="25000"/>
    <n v="171800"/>
    <s v="SMALL"/>
    <s v="50k - 200k"/>
    <s v="Champaign, IL"/>
    <n v="145361"/>
    <s v="11100"/>
    <s v="HE"/>
    <s v="HYBRID ELECTRIC - 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1601"/>
    <s v="LEASE 40-FT BUS                                             "/>
    <n v="0"/>
    <n v="1000000"/>
    <n v="1000000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s v="FIXED GUIDEWAY"/>
    <n v="12"/>
    <s v="Fixed Guideway"/>
    <s v="46"/>
    <s v="124"/>
    <s v="Lease"/>
    <s v="01"/>
    <x v="20"/>
    <m/>
    <m/>
    <n v="1"/>
    <s v="Capital"/>
    <s v="2"/>
    <m/>
    <s v="4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1606"/>
    <s v="LEASE ARTICULATED BUS                                       "/>
    <n v="6"/>
    <n v="14400000"/>
    <n v="14400000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s v="Lease - Replacement"/>
    <s v="06"/>
    <x v="58"/>
    <m/>
    <s v="Bus Articulated"/>
    <n v="1"/>
    <s v="Capital"/>
    <s v="1"/>
    <m/>
    <s v="1"/>
    <m/>
    <s v="6"/>
    <s v="0"/>
    <s v="6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L90X739"/>
    <n v="90"/>
    <x v="26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s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4103"/>
    <s v="ENG/DESIGN - ADMIN/MAINTENANCE FACILITY                     "/>
    <n v="0"/>
    <n v="0"/>
    <n v="0"/>
    <n v="174260"/>
    <s v="SMALL"/>
    <s v="50k - 200k"/>
    <s v="Danville, IL-IN"/>
    <n v="50996"/>
    <s v="11400"/>
    <s v="BD"/>
    <s v="BIODIESEL"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4220"/>
    <s v="ACQUIRE - MISC SUPPORT EQUIP-FURNACE                        "/>
    <n v="0"/>
    <n v="0"/>
    <n v="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4220"/>
    <s v="ACQUIRE - MISC SUPPORT EQUIP-GENERATOR                      "/>
    <n v="0"/>
    <n v="400000"/>
    <n v="40000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L90X741"/>
    <n v="90"/>
    <x v="26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s v="300901"/>
    <s v="OPERATING ASSISTANCE UP TO 50% FEDERAL SHARE See Attached   "/>
    <n v="0"/>
    <n v="1469475"/>
    <n v="424304"/>
    <n v="175910"/>
    <s v="STATE"/>
    <s v="Under 50k"/>
    <s v="ILLINOIS GOV APP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207"/>
    <s v="PURCHASE COMPUTER SYSTEMS-HARDWARE                          "/>
    <n v="0"/>
    <n v="0"/>
    <n v="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208"/>
    <s v="PURCHASE COMPUTER SYSTEMS-SOFTWARE                          "/>
    <n v="0"/>
    <n v="4250000"/>
    <n v="340000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1201"/>
    <s v="BUY REPLACEMENT 40-FT BUS                                   "/>
    <s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102"/>
    <s v="ENG/DESIGN - FACILITIES                                     "/>
    <n v="0"/>
    <n v="0"/>
    <n v="0"/>
    <n v="173780"/>
    <s v="MEDIUM"/>
    <s v="200k - 1m"/>
    <s v="Round Lake Beach-McHenry-Grayslake, IL-WI"/>
    <n v="290373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102"/>
    <s v="FINAL DESIGN - 3RD PARTY                                    "/>
    <n v="0"/>
    <n v="4500000"/>
    <n v="45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s v="Rehab / Renovation"/>
    <s v="01"/>
    <x v="121"/>
    <m/>
    <m/>
    <n v="1"/>
    <s v="Capital"/>
    <s v="2"/>
    <m/>
    <s v="4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2405"/>
    <s v="REHAB/RENOV BRIDGES                                         "/>
    <n v="0"/>
    <n v="1802538"/>
    <n v="1802538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s v="Contingencies"/>
    <s v="00"/>
    <x v="52"/>
    <m/>
    <m/>
    <n v="1"/>
    <s v="Capital"/>
    <s v="2"/>
    <m/>
    <s v="7"/>
    <m/>
    <s v="3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8"/>
    <s v="FORCE ACCT CONSTRUCTION                                     "/>
    <n v="0"/>
    <n v="2481600"/>
    <n v="2481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691"/>
    <s v="REAL ESTATE ACQUISITION                                     "/>
    <n v="0"/>
    <n v="546000"/>
    <n v="546000"/>
    <n v="170030"/>
    <s v="LARGE"/>
    <s v="Over 1m"/>
    <s v="Chicago, IL-IN"/>
    <n v="8608208"/>
    <s v="12700"/>
    <s v="  "/>
    <m/>
    <s v="N"/>
    <s v="1276"/>
    <s v="FIXED GUIDEWAY"/>
    <n v="12"/>
    <s v="Fixed Guideway"/>
    <s v="76"/>
    <s v="127"/>
    <s v="Real Estate (Other)"/>
    <s v="91"/>
    <x v="141"/>
    <m/>
    <m/>
    <n v="1"/>
    <s v="Capital"/>
    <s v="2"/>
    <m/>
    <s v="7"/>
    <m/>
    <s v="6"/>
    <s v="9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3402"/>
    <s v="REHAB/RENOV - RAIL STATION                                  "/>
    <n v="0"/>
    <n v="3300000"/>
    <n v="3300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6401"/>
    <s v="REHAB TRAIN CONTROL-SIGNAL SYS                              "/>
    <n v="0"/>
    <n v="4243400"/>
    <n v="4243400"/>
    <n v="170030"/>
    <s v="LARGE"/>
    <s v="Over 1m"/>
    <s v="Chicago, IL-IN"/>
    <n v="8608208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7"/>
    <s v="*ITS- Upgrade Radio Hardware            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7"/>
    <s v="*ITS- Hardware CAD/AVL; AVAS; RTIS; IVR 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8"/>
    <s v="*ITS- Upgrade Radio Software            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8"/>
    <s v="*ITS- Software CAD/AVL; AVAS; RTIS; IVR;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4207"/>
    <s v="ACQUIRE - ADP HARDWARE                                      "/>
    <n v="0"/>
    <n v="0"/>
    <n v="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4208"/>
    <s v="ACQUIRE - ADP SOFTWARE                                      "/>
    <n v="0"/>
    <n v="0"/>
    <n v="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s v="BUS OTHER"/>
    <n v="11"/>
    <s v="Bus"/>
    <s v="75"/>
    <s v="117"/>
    <s v="Real Estate (R/W)"/>
    <s v="91"/>
    <x v="136"/>
    <m/>
    <m/>
    <n v="1"/>
    <s v="Capital"/>
    <s v="1"/>
    <m/>
    <s v="7"/>
    <m/>
    <s v="5"/>
    <s v="9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s v="Real Estate (Other)"/>
    <s v="93"/>
    <x v="111"/>
    <m/>
    <m/>
    <n v="1"/>
    <s v="Capital"/>
    <s v="1"/>
    <m/>
    <s v="7"/>
    <m/>
    <s v="6"/>
    <s v="9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s v="Force Account"/>
    <s v="01"/>
    <x v="14"/>
    <m/>
    <m/>
    <n v="1"/>
    <s v="Capital"/>
    <s v="1"/>
    <m/>
    <s v="7"/>
    <m/>
    <s v="2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s v="Real Estate (Other)"/>
    <s v="95"/>
    <x v="142"/>
    <m/>
    <m/>
    <n v="1"/>
    <s v="Capital"/>
    <s v="1"/>
    <m/>
    <s v="7"/>
    <m/>
    <s v="6"/>
    <s v="9"/>
    <s v="5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s v="BUS OTHER"/>
    <n v="11"/>
    <s v="Bus"/>
    <s v="24"/>
    <s v="112"/>
    <s v="Rehab / Renovation"/>
    <s v="20"/>
    <x v="124"/>
    <m/>
    <m/>
    <n v="1"/>
    <s v="Capital"/>
    <s v="1"/>
    <m/>
    <s v="2"/>
    <m/>
    <s v="4"/>
    <s v="2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L95X041"/>
    <n v="95"/>
    <x v="26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s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s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s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s v="BUS OTHER"/>
    <s v="11"/>
    <s v="Bus"/>
    <s v="33"/>
    <s v="113"/>
    <s v="Construction"/>
    <s v="10"/>
    <x v="0"/>
    <m/>
    <m/>
    <s v="1"/>
    <s v="Capital"/>
    <s v="1"/>
    <m/>
    <s v="3"/>
    <m/>
    <s v="3"/>
    <s v="1"/>
    <s v="0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s v="BUS OTHER"/>
    <s v="11"/>
    <s v="Bus"/>
    <s v="34"/>
    <s v="113"/>
    <s v="Rehab / Renovation"/>
    <s v="03"/>
    <x v="28"/>
    <m/>
    <m/>
    <s v="1"/>
    <s v="Capital"/>
    <s v="1"/>
    <m/>
    <s v="3"/>
    <m/>
    <s v="4"/>
    <s v="0"/>
    <s v="3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09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s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s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s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s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12"/>
    <n v="16"/>
    <x v="27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s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13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s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s v="111204"/>
    <s v="BUY REPLACEMENT VEHICLES                                    "/>
    <n v="70"/>
    <n v="2802863"/>
    <n v="224229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s v="118000"/>
    <s v="STATE ADMINISTRATION                                        "/>
    <n v="0"/>
    <n v="142491"/>
    <n v="142491"/>
    <n v="182000"/>
    <s v="STATE"/>
    <s v="Under 50k"/>
    <s v="IND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16"/>
    <n v="16"/>
    <x v="27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s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s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s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40008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s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s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s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80022"/>
    <n v="38"/>
    <x v="27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s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IN380023"/>
    <n v="38"/>
    <x v="27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s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IN380024"/>
    <n v="38"/>
    <x v="27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s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IN380026"/>
    <n v="38"/>
    <x v="27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s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2"/>
    <x v="87"/>
    <s v="Commuter Rail Self Propelled - Elec."/>
    <m/>
    <n v="1"/>
    <s v="Capital"/>
    <s v="2"/>
    <m/>
    <s v="1"/>
    <m/>
    <s v="4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s v="FIXED GUIDEWAY"/>
    <n v="12"/>
    <s v="Fixed Guideway"/>
    <s v="15"/>
    <s v="121"/>
    <s v="Mid Life Rebuild (Rail)"/>
    <s v="22"/>
    <x v="87"/>
    <s v="Commuter Rail Self Propelled - Elec."/>
    <m/>
    <n v="1"/>
    <s v="Capital"/>
    <s v="2"/>
    <m/>
    <s v="1"/>
    <m/>
    <s v="5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s v="FIXED GUIDEWAY"/>
    <n v="12"/>
    <s v="Fixed Guideway"/>
    <s v="41"/>
    <s v="124"/>
    <s v="Engineering and Design"/>
    <s v="02"/>
    <x v="101"/>
    <m/>
    <m/>
    <n v="1"/>
    <s v="Capital"/>
    <s v="2"/>
    <m/>
    <s v="4"/>
    <m/>
    <s v="1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s v="FIXED GUIDEWAY"/>
    <n v="12"/>
    <s v="Fixed Guideway"/>
    <s v="51"/>
    <s v="125"/>
    <s v="Engineering and Design"/>
    <s v="03"/>
    <x v="112"/>
    <m/>
    <m/>
    <n v="1"/>
    <s v="Capital"/>
    <s v="2"/>
    <m/>
    <s v="5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303"/>
    <s v="CONSTRUCT POWER DISTRIB SUBSTATION                          "/>
    <n v="0"/>
    <n v="475000"/>
    <n v="380000"/>
    <n v="180030"/>
    <s v="LARGE"/>
    <s v="Over 1m"/>
    <s v="Chicago, IL-IN"/>
    <n v="8608208"/>
    <s v="12500"/>
    <s v="  "/>
    <m/>
    <s v="N"/>
    <s v="1253"/>
    <s v="FIXED GUIDEWAY"/>
    <n v="12"/>
    <s v="Fixed Guideway"/>
    <s v="53"/>
    <s v="125"/>
    <s v="Construction"/>
    <s v="03"/>
    <x v="112"/>
    <m/>
    <m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401"/>
    <s v="REHAB/RENOV TRACTION POWER EQUIPMENT                        "/>
    <n v="0"/>
    <n v="1550000"/>
    <n v="1240000"/>
    <n v="180030"/>
    <s v="LARGE"/>
    <s v="Over 1m"/>
    <s v="Chicago, IL-IN"/>
    <n v="8608208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105"/>
    <s v="ENG/DESIGN - YARDS &amp; SHOPS                                  "/>
    <n v="0"/>
    <n v="900000"/>
    <n v="720000"/>
    <n v="180030"/>
    <s v="LARGE"/>
    <s v="Over 1m"/>
    <s v="Chicago, IL-IN"/>
    <n v="8608208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s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s v="FIXED GUIDEWAY"/>
    <n v="12"/>
    <s v="Fixed Guideway"/>
    <s v="21"/>
    <s v="122"/>
    <s v="Engineering and Design"/>
    <s v="01"/>
    <x v="61"/>
    <m/>
    <m/>
    <n v="1"/>
    <s v="Capital"/>
    <s v="2"/>
    <m/>
    <s v="2"/>
    <m/>
    <s v="1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s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9"/>
    <x v="143"/>
    <m/>
    <m/>
    <n v="1"/>
    <s v="Capital"/>
    <s v="1"/>
    <m/>
    <s v="7"/>
    <m/>
    <s v="1"/>
    <s v="0"/>
    <s v="9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s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s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s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75"/>
    <n v="90"/>
    <x v="27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s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6"/>
    <n v="90"/>
    <x v="27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s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s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s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s v="BUS OTHER"/>
    <n v="11"/>
    <s v="Bus"/>
    <s v="16"/>
    <s v="111"/>
    <s v="Lease - Replacement"/>
    <s v="03"/>
    <x v="37"/>
    <m/>
    <s v="30 ft Bus"/>
    <n v="1"/>
    <s v="Capital"/>
    <s v="1"/>
    <m/>
    <s v="1"/>
    <m/>
    <s v="6"/>
    <s v="0"/>
    <s v="3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5064329"/>
    <n v="180030"/>
    <s v="LARGE"/>
    <s v="Over 1m"/>
    <s v="Chicago, IL-IN"/>
    <n v="860820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IN90X681"/>
    <n v="90"/>
    <x v="27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s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7"/>
    <x v="2"/>
    <m/>
    <m/>
    <n v="1"/>
    <s v="Capital"/>
    <s v="1"/>
    <m/>
    <s v="7"/>
    <m/>
    <s v="1"/>
    <s v="0"/>
    <s v="7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s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s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s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s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53"/>
    <n v="95"/>
    <x v="27"/>
    <s v="49 USC 5307 - Urbanized Area Formula (FHWA xfer FY 2007 fwd)"/>
    <n v="5308"/>
    <x v="6"/>
    <m/>
    <s v="01      "/>
    <s v="NIRPC                "/>
    <s v="NORTHWESTERN INDIANA REGIONAL PLANNING COMMISSION"/>
    <n v="1193"/>
    <n v="78500"/>
    <m/>
    <n v="196800"/>
    <m/>
    <d v="2015-07-28T00:00:00"/>
    <s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N95X055"/>
    <n v="95"/>
    <x v="27"/>
    <s v="49 USC 5307 - Urbanized Area Formula (FHWA xfer FY 2007 fwd)"/>
    <n v="5309"/>
    <x v="6"/>
    <m/>
    <s v="00      "/>
    <s v="NICTD                "/>
    <s v="NORTHERN INDIANA COMMUTER TRANSPORTATION DISTRICT"/>
    <n v="1201"/>
    <n v="78500"/>
    <m/>
    <n v="453903"/>
    <m/>
    <d v="2015-08-28T00:00:00"/>
    <s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s v="FIXED GUIDEWAY"/>
    <n v="12"/>
    <s v="Fixed Guideway"/>
    <s v="13"/>
    <s v="121"/>
    <s v="Purchase - Expansion"/>
    <s v="22"/>
    <x v="87"/>
    <s v="Commuter Rail Self Propelled - Elec."/>
    <m/>
    <n v="1"/>
    <s v="Capital"/>
    <s v="2"/>
    <m/>
    <s v="1"/>
    <m/>
    <s v="3"/>
    <s v="2"/>
    <s v="2"/>
  </r>
  <r>
    <s v="IN95X056"/>
    <n v="95"/>
    <x v="27"/>
    <s v="49 USC 5307 - Urbanized Area Formula (FHWA xfer FY 2007 fwd)"/>
    <n v="5310"/>
    <x v="6"/>
    <m/>
    <s v="00      "/>
    <s v="CITYBUS              "/>
    <s v="GREATER LAFAYETTE PUBLIC TRANSPORTATION CORPORATION"/>
    <n v="1194"/>
    <n v="78500"/>
    <m/>
    <n v="24000"/>
    <m/>
    <d v="2015-08-21T00:00:00"/>
    <s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040017"/>
    <n v="4"/>
    <x v="28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s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s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s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s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s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s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S18X038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s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KS18X039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s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s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s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340004"/>
    <n v="34"/>
    <x v="28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s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s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s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s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m/>
    <n v="4"/>
    <s v="Planning"/>
    <s v="4"/>
    <m/>
    <s v="3"/>
    <m/>
    <s v="1"/>
    <s v="8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s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s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s v="PLANNING"/>
    <s v="44"/>
    <s v="Planning"/>
    <s v="26"/>
    <s v="442"/>
    <s v="Planning Emphasis Area"/>
    <s v="15"/>
    <x v="120"/>
    <m/>
    <m/>
    <s v="4"/>
    <s v="Planning"/>
    <s v="4"/>
    <m/>
    <s v="2"/>
    <m/>
    <s v="6"/>
    <s v="1"/>
    <s v="5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s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s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s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s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S95X013"/>
    <n v="95"/>
    <x v="28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s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KY040047"/>
    <n v="4"/>
    <x v="29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s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s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s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6X010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s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s v="111215"/>
    <s v="BUY REPLACEMENT VAN                                         "/>
    <n v="5"/>
    <n v="203555"/>
    <n v="203555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s v="111204"/>
    <s v="BUY REPLACEMENT &lt;30 FT BUS                                  "/>
    <n v="2"/>
    <n v="156579"/>
    <n v="156579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4208"/>
    <s v="ACQUIRE - ADP SOFTWARE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s v="BUS OTHER"/>
    <s v="11"/>
    <s v="Bus"/>
    <s v="79"/>
    <s v="117"/>
    <s v="Project Admin."/>
    <s v="00"/>
    <x v="4"/>
    <m/>
    <m/>
    <s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s v="BUS PURCHASE"/>
    <s v="11"/>
    <s v="Bus"/>
    <s v="13"/>
    <s v="111"/>
    <s v="Purchase - Replacement"/>
    <s v="15"/>
    <x v="6"/>
    <m/>
    <s v="Vans"/>
    <s v="1"/>
    <s v="Capital"/>
    <s v="1"/>
    <m/>
    <s v="1"/>
    <m/>
    <s v="3"/>
    <s v="1"/>
    <s v="5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s v="BUS PURCHASE"/>
    <n v="11"/>
    <s v="Bus"/>
    <s v="12"/>
    <s v="111"/>
    <s v="Purchase - Replacement"/>
    <s v="14"/>
    <x v="144"/>
    <m/>
    <s v="Bus Dual Mode"/>
    <n v="1"/>
    <s v="Capital"/>
    <s v="1"/>
    <m/>
    <s v="1"/>
    <m/>
    <s v="2"/>
    <s v="1"/>
    <s v="4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s v="BUS OTHER"/>
    <n v="11"/>
    <s v="Bus"/>
    <s v="53"/>
    <s v="115"/>
    <s v="Construction"/>
    <s v="03"/>
    <x v="112"/>
    <m/>
    <m/>
    <n v="1"/>
    <s v="Capital"/>
    <s v="1"/>
    <m/>
    <s v="5"/>
    <m/>
    <s v="3"/>
    <s v="0"/>
    <s v="3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s v="Acquisition"/>
    <s v="03"/>
    <x v="112"/>
    <m/>
    <m/>
    <n v="1"/>
    <s v="Capital"/>
    <s v="1"/>
    <m/>
    <s v="5"/>
    <m/>
    <s v="2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s v="BUS OTHER"/>
    <n v="11"/>
    <s v="Bus"/>
    <s v="51"/>
    <s v="115"/>
    <s v="Engineering and Design"/>
    <s v="20"/>
    <x v="16"/>
    <m/>
    <m/>
    <n v="1"/>
    <s v="Capital"/>
    <s v="1"/>
    <m/>
    <s v="5"/>
    <m/>
    <s v="1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s v="BUS OTHER"/>
    <n v="11"/>
    <s v="Bus"/>
    <s v="53"/>
    <s v="115"/>
    <s v="Construction"/>
    <s v="20"/>
    <x v="16"/>
    <m/>
    <m/>
    <n v="1"/>
    <s v="Capital"/>
    <s v="1"/>
    <m/>
    <s v="5"/>
    <m/>
    <s v="3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s v="11"/>
    <s v="Bus"/>
    <s v="42"/>
    <s v="114"/>
    <s v="Acquisition"/>
    <s v="08"/>
    <x v="24"/>
    <m/>
    <m/>
    <s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340006"/>
    <n v="34"/>
    <x v="29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s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s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s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KY340009"/>
    <n v="34"/>
    <x v="29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s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s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s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s v="PLANNING"/>
    <n v="44"/>
    <s v="Planning"/>
    <s v="26"/>
    <s v="442"/>
    <s v="Planning Emphasis Area"/>
    <s v="82"/>
    <x v="100"/>
    <m/>
    <m/>
    <n v="4"/>
    <s v="Planning"/>
    <s v="4"/>
    <m/>
    <s v="2"/>
    <m/>
    <s v="6"/>
    <s v="8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s v="BUS OTHER"/>
    <n v="11"/>
    <s v="Bus"/>
    <s v="94"/>
    <s v="119"/>
    <s v="Rehab / Renovation"/>
    <s v="03"/>
    <x v="128"/>
    <m/>
    <m/>
    <n v="1"/>
    <s v="Capital"/>
    <s v="1"/>
    <m/>
    <s v="9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30"/>
    <n v="90"/>
    <x v="29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s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s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s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s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s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KY95X015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s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1"/>
    <n v="58345"/>
    <n v="4959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39662"/>
    <n v="39662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2"/>
    <n v="94226"/>
    <n v="80091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80416"/>
    <n v="40208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78838"/>
    <n v="39419"/>
    <n v="220910"/>
    <s v="MEDIUM"/>
    <s v="200k - 1m"/>
    <s v="Shreveport, LA"/>
    <n v="29831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7"/>
    <n v="353633"/>
    <n v="300588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1"/>
    <n v="48913"/>
    <n v="39130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24108"/>
    <n v="20492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1"/>
    <n v="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1"/>
    <n v="64690"/>
    <n v="54986"/>
    <n v="222010"/>
    <s v="SMALL"/>
    <s v="50k - 200k"/>
    <s v="Lake Charles, LA"/>
    <n v="14344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1"/>
    <n v="52667"/>
    <n v="44767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2"/>
    <n v="109836"/>
    <n v="9336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7"/>
    <n v="407753"/>
    <n v="346589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-3460"/>
    <n v="-3533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2"/>
    <n v="70710"/>
    <n v="56568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7302"/>
    <n v="5841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63900"/>
    <n v="31950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s v="BUS PURCHASE"/>
    <s v="11"/>
    <s v="Bus"/>
    <s v="13"/>
    <s v="111"/>
    <s v="Purchase - Replacement"/>
    <s v="15"/>
    <x v="6"/>
    <m/>
    <s v="Vans"/>
    <s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1"/>
    <n v="48275"/>
    <n v="4103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11"/>
    <s v="ACQUIRE - SUPPORT VEHICLES     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215"/>
    <s v="BUY REPLACEMENT VAN       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1"/>
    <n v="54918"/>
    <n v="4668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0"/>
    <n v="47725"/>
    <n v="47725"/>
    <n v="220830"/>
    <s v="MEDIUM"/>
    <s v="200k - 1m"/>
    <s v="Baton Rouge, LA"/>
    <n v="59430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11"/>
    <s v="ACQUIRE - SUPPORT VEHICLES  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215"/>
    <s v="BUY REPLACEMENT VAN           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0"/>
    <n v="126091"/>
    <n v="12609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0"/>
    <n v="101186"/>
    <n v="101186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11"/>
    <s v="ACQUIRE - SUPPORT VEHICLES               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215"/>
    <s v="BUY REPLACEMENT VAN                                         "/>
    <n v="8"/>
    <n v="385926"/>
    <n v="337581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BUY EXP VAN/NON(NONURBANIZED)                               "/>
    <n v="1"/>
    <n v="0"/>
    <n v="26741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602"/>
    <s v="LEASE 35-FT BUS                                             "/>
    <n v="0"/>
    <n v="710472"/>
    <n v="35523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20"/>
    <s v="ACQUIRE - MISC SUPPORT EQUIPMENT                            "/>
    <n v="0"/>
    <n v="-22479"/>
    <n v="-22479"/>
    <n v="220000"/>
    <s v="STATE"/>
    <s v="Under 50k"/>
    <s v="LOUISIANA GOV APP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11"/>
    <s v="ACQUIRE - SUPPORT VEHICLES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215"/>
    <s v="BUY REPLACEMENT VAN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602"/>
    <s v="LEASE 35-FT BUS                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BUY EXP VAN/NON(NONURBANIZED)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20"/>
    <s v="ACQUIRE - MISC SUPPORT EQUIPMENT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4211"/>
    <s v="ACQUIRE - SUPPORT VEHICLES                                  "/>
    <n v="0"/>
    <n v="7478"/>
    <n v="7478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1215"/>
    <s v="BUY REPLACEMENT VAN            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1602"/>
    <s v="LEASE 35-FT BUS     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1315"/>
    <s v="BUY EXP VAN/NON(NONURBANIZED)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4220"/>
    <s v="ACQUIRE - MISC SUPPORT EQUIPMENT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s v="114211"/>
    <s v="ACQUIRE - SUPPORT VEHICLES                                  "/>
    <n v="0"/>
    <n v="147055"/>
    <n v="119055"/>
    <n v="220260"/>
    <s v="MEDIUM"/>
    <s v="200k - 1m"/>
    <s v="New Orleans, LA"/>
    <n v="899703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111315"/>
    <s v="BUY EXP VAN/NON(NONURBANIZED)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s v="SAFETY AND SECURITY"/>
    <n v="57"/>
    <s v="Safety &amp; Security"/>
    <s v="10"/>
    <s v="571"/>
    <s v="Safety &amp; Security"/>
    <s v="01"/>
    <x v="145"/>
    <m/>
    <m/>
    <n v="5"/>
    <s v="Research Projects"/>
    <s v="7"/>
    <m/>
    <s v="1"/>
    <m/>
    <s v="0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s v="111215"/>
    <s v="BUY REPLACEMENT VAN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s v="111602"/>
    <s v="LEASE 35-FT BUS    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s v="BUS OTHER"/>
    <s v="11"/>
    <s v="Bus"/>
    <s v="16"/>
    <s v="111"/>
    <s v="Lease - Replacement"/>
    <s v="02"/>
    <x v="50"/>
    <m/>
    <s v="35 ft Bus"/>
    <s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s v="BUS OTHER"/>
    <n v="11"/>
    <s v="Bus"/>
    <s v="16"/>
    <s v="111"/>
    <s v="Lease - Replacement"/>
    <s v="02"/>
    <x v="50"/>
    <m/>
    <s v="35 ft Bus"/>
    <n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s v="BUS PURCHASE"/>
    <s v="11"/>
    <s v="Bus"/>
    <s v="12"/>
    <s v="111"/>
    <s v="Purchase - Replacement"/>
    <s v="15"/>
    <x v="6"/>
    <m/>
    <s v="Vans"/>
    <s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s v="Acquisition"/>
    <s v="20"/>
    <x v="16"/>
    <m/>
    <m/>
    <s v="1"/>
    <s v="Capital"/>
    <s v="1"/>
    <m/>
    <s v="4"/>
    <m/>
    <s v="2"/>
    <s v="2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s v="Acquisition"/>
    <s v="11"/>
    <x v="26"/>
    <m/>
    <m/>
    <s v="1"/>
    <s v="Capital"/>
    <s v="1"/>
    <m/>
    <s v="4"/>
    <m/>
    <s v="2"/>
    <s v="1"/>
    <s v="1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s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s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s v="BUS OTHER"/>
    <n v="11"/>
    <s v="Bus"/>
    <s v="75"/>
    <s v="117"/>
    <s v="Real Estate (R/W)"/>
    <s v="91"/>
    <x v="136"/>
    <m/>
    <m/>
    <n v="1"/>
    <s v="Capital"/>
    <s v="1"/>
    <m/>
    <s v="7"/>
    <m/>
    <s v="5"/>
    <s v="9"/>
    <s v="1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s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s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s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LA340009"/>
    <n v="34"/>
    <x v="19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s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s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s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LA340011"/>
    <n v="34"/>
    <x v="19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s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LA540004"/>
    <n v="54"/>
    <x v="19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791001"/>
    <n v="79"/>
    <x v="19"/>
    <s v="TIGER"/>
    <s v="111-117"/>
    <x v="9"/>
    <m/>
    <s v="00      "/>
    <s v="BATON ROUGE CTY      "/>
    <s v="CITY OF BATON ROUGE"/>
    <n v="1509"/>
    <n v="78600"/>
    <m/>
    <n v="1765341"/>
    <m/>
    <d v="2015-08-06T00:00:00"/>
    <s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s v="PLANNING"/>
    <n v="44"/>
    <s v="Planning"/>
    <s v="26"/>
    <s v="442"/>
    <s v="Planning Emphasis Area"/>
    <s v="10"/>
    <x v="146"/>
    <m/>
    <m/>
    <n v="4"/>
    <s v="Planning"/>
    <s v="4"/>
    <m/>
    <s v="2"/>
    <m/>
    <s v="6"/>
    <s v="1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LA90X420"/>
    <n v="90"/>
    <x v="19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s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s v="BUS OTHER"/>
    <n v="11"/>
    <s v="Bus"/>
    <s v="14"/>
    <s v="111"/>
    <s v="Rehabilitation / Rebuild"/>
    <s v="33"/>
    <x v="51"/>
    <m/>
    <s v="Ferry Boats"/>
    <n v="1"/>
    <s v="Capital"/>
    <s v="1"/>
    <m/>
    <s v="1"/>
    <m/>
    <s v="4"/>
    <s v="3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s v="BUS OTHER"/>
    <n v="11"/>
    <s v="Bus"/>
    <s v="16"/>
    <s v="111"/>
    <s v="Lease - Replacement"/>
    <s v="02"/>
    <x v="50"/>
    <m/>
    <s v="35 ft Bus"/>
    <n v="1"/>
    <s v="Capital"/>
    <s v="1"/>
    <m/>
    <s v="1"/>
    <m/>
    <s v="6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s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s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s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s v="119202"/>
    <s v="PURCHASE BUS SHELTERS                                       "/>
    <n v="22"/>
    <n v="99000"/>
    <n v="79200"/>
    <n v="225140"/>
    <s v="SMALL"/>
    <s v="Under 50k"/>
    <s v="Amite City, LA"/>
    <n v="6161"/>
    <s v="11900"/>
    <s v="GA"/>
    <s v="GASOLINE"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s v="111315"/>
    <s v="BUY VAN FOR SVC EXPANSION                                   "/>
    <n v="2"/>
    <n v="100000"/>
    <n v="80000"/>
    <n v="225140"/>
    <s v="SMALL"/>
    <s v="Under 50k"/>
    <s v="Amite City, LA"/>
    <n v="6161"/>
    <s v="11100"/>
    <s v="DF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s v="300901"/>
    <s v="UP TO 50% FEDERAL SHARE                                     "/>
    <n v="0"/>
    <n v="1230000"/>
    <n v="615000"/>
    <n v="225140"/>
    <s v="SMALL"/>
    <s v="Under 50k"/>
    <s v="Amite City, LA"/>
    <n v="616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s v="BUS OTHER"/>
    <n v="11"/>
    <s v="Bus"/>
    <s v="94"/>
    <s v="119"/>
    <s v="Rehab / Renovation"/>
    <s v="03"/>
    <x v="128"/>
    <m/>
    <m/>
    <n v="1"/>
    <s v="Capital"/>
    <s v="1"/>
    <m/>
    <s v="9"/>
    <m/>
    <s v="4"/>
    <s v="0"/>
    <s v="3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s v="Construction"/>
    <s v="05"/>
    <x v="147"/>
    <m/>
    <m/>
    <n v="1"/>
    <s v="Capital"/>
    <s v="2"/>
    <m/>
    <s v="3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s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s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s v="FIXED GUIDEWAY"/>
    <n v="12"/>
    <s v="Fixed Guideway"/>
    <s v="11"/>
    <s v="121"/>
    <s v="Engineering and Design"/>
    <s v="33"/>
    <x v="51"/>
    <m/>
    <s v="Ferry Boats"/>
    <n v="1"/>
    <s v="Capital"/>
    <s v="2"/>
    <m/>
    <s v="1"/>
    <m/>
    <s v="1"/>
    <s v="3"/>
    <s v="3"/>
  </r>
  <r>
    <s v="LA95X005"/>
    <n v="95"/>
    <x v="19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s v="FIXED GUIDEWAY"/>
    <n v="12"/>
    <s v="Fixed Guideway"/>
    <s v="31"/>
    <s v="123"/>
    <s v="Engineering and Design"/>
    <s v="05"/>
    <x v="147"/>
    <m/>
    <m/>
    <n v="1"/>
    <s v="Capital"/>
    <s v="2"/>
    <m/>
    <s v="3"/>
    <m/>
    <s v="1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s v="Construction"/>
    <s v="05"/>
    <x v="147"/>
    <m/>
    <m/>
    <n v="1"/>
    <s v="Capital"/>
    <s v="2"/>
    <m/>
    <s v="3"/>
    <m/>
    <s v="3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s v="FIXED GUIDEWAY"/>
    <n v="12"/>
    <s v="Fixed Guideway"/>
    <s v="34"/>
    <s v="123"/>
    <s v="Rehab / Renovation"/>
    <s v="05"/>
    <x v="147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s v="FIXED GUIDEWAY"/>
    <n v="12"/>
    <s v="Fixed Guideway"/>
    <s v="34"/>
    <s v="123"/>
    <s v="Rehab / Renovation"/>
    <s v="05"/>
    <x v="147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s v="FIXED GUIDEWAY"/>
    <n v="12"/>
    <s v="Fixed Guideway"/>
    <s v="73"/>
    <s v="127"/>
    <s v="Contingencies"/>
    <s v="00"/>
    <x v="52"/>
    <m/>
    <m/>
    <n v="1"/>
    <s v="Capital"/>
    <s v="2"/>
    <m/>
    <s v="7"/>
    <m/>
    <s v="3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s v="FIXED GUIDEWAY"/>
    <n v="12"/>
    <s v="Fixed Guideway"/>
    <s v="12"/>
    <s v="121"/>
    <s v="Purchase - Replacement"/>
    <s v="33"/>
    <x v="51"/>
    <m/>
    <s v="Ferry Boats"/>
    <n v="1"/>
    <s v="Capital"/>
    <s v="2"/>
    <m/>
    <s v="1"/>
    <m/>
    <s v="2"/>
    <s v="3"/>
    <s v="3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s v="FIXED GUIDEWAY"/>
    <n v="12"/>
    <s v="Fixed Guideway"/>
    <s v="11"/>
    <s v="121"/>
    <s v="Engineering and Design"/>
    <s v="33"/>
    <x v="51"/>
    <m/>
    <s v="Ferry Boats"/>
    <n v="1"/>
    <s v="Capital"/>
    <s v="2"/>
    <m/>
    <s v="1"/>
    <m/>
    <s v="1"/>
    <s v="3"/>
    <s v="3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s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s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LA95X009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s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LA95X010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s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s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s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s v="FIXED GUIDEWAY"/>
    <n v="12"/>
    <s v="Fixed Guideway"/>
    <s v="91"/>
    <s v="129"/>
    <s v="Engineering and Design"/>
    <s v="09"/>
    <x v="48"/>
    <m/>
    <m/>
    <n v="1"/>
    <s v="Capital"/>
    <s v="2"/>
    <m/>
    <s v="9"/>
    <m/>
    <s v="1"/>
    <s v="0"/>
    <s v="9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1215"/>
    <s v="BUY REPLACEMENT VAN                                         "/>
    <n v="86"/>
    <n v="4869990"/>
    <n v="3455862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1204"/>
    <s v="BUY REPLACEMENT &lt;30 FT BUS                                  "/>
    <n v="39"/>
    <n v="2573340"/>
    <n v="745921"/>
    <n v="250310"/>
    <s v="LARGE"/>
    <s v="Over 1m"/>
    <s v="Providence, RI-MA"/>
    <n v="1190956"/>
    <s v="11100"/>
    <s v="DF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8000"/>
    <s v="STATE OR PROGRAM ADMINISTRATION                             "/>
    <n v="0"/>
    <n v="573810"/>
    <n v="573810"/>
    <n v="250310"/>
    <s v="LARGE"/>
    <s v="Over 1m"/>
    <s v="Providence, RI-MA"/>
    <n v="1190956"/>
    <s v="61000"/>
    <s v="GA"/>
    <s v="GASOLINE"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So. Berkshire Eld Transp            "/>
    <n v="0"/>
    <n v="32300"/>
    <n v="1615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Friends of Acton COA                "/>
    <n v="0"/>
    <n v="150000"/>
    <n v="75000"/>
    <n v="250310"/>
    <s v="LARGE"/>
    <s v="Over 1m"/>
    <s v="Providence, RI-MA"/>
    <n v="119095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Holden/Worc)                  "/>
    <n v="0"/>
    <n v="39000"/>
    <n v="19500"/>
    <n v="250310"/>
    <s v="LARGE"/>
    <s v="Over 1m"/>
    <s v="Providence, RI-MA"/>
    <n v="119095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ReadyBus)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Mid-day)                      "/>
    <n v="0"/>
    <n v="37870"/>
    <n v="18935"/>
    <n v="250310"/>
    <s v="LARGE"/>
    <s v="Over 1m"/>
    <s v="Providence, RI-MA"/>
    <n v="119095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MA20X006"/>
    <n v="20"/>
    <x v="10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s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s v="FIXED GUIDEWAY"/>
    <n v="12"/>
    <s v="Fixed Guideway"/>
    <s v="91"/>
    <s v="129"/>
    <s v="Engineering and Design"/>
    <s v="07"/>
    <x v="148"/>
    <m/>
    <m/>
    <n v="1"/>
    <s v="Capital"/>
    <s v="2"/>
    <m/>
    <s v="9"/>
    <m/>
    <s v="1"/>
    <s v="0"/>
    <s v="7"/>
  </r>
  <r>
    <s v="MA260064"/>
    <n v="26"/>
    <x v="10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s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A267018"/>
    <n v="26"/>
    <x v="10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s v="555400"/>
    <s v="OTHER                                                       "/>
    <n v="0"/>
    <n v="0"/>
    <n v="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s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s v="555400"/>
    <s v="OTHER - SBIR funds from MA267215-01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MA268003"/>
    <n v="26"/>
    <x v="10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s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68004"/>
    <n v="26"/>
    <x v="10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s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A269042"/>
    <n v="26"/>
    <x v="10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s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s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s v="MANAGEMENT TRAINING"/>
    <n v="50"/>
    <s v="Management Training"/>
    <s v="10"/>
    <s v="501"/>
    <s v="Management Training"/>
    <s v="00"/>
    <x v="115"/>
    <m/>
    <m/>
    <n v="5"/>
    <s v="Research Projects"/>
    <s v="0"/>
    <m/>
    <s v="1"/>
    <m/>
    <s v="0"/>
    <s v="0"/>
    <s v="0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s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s v="MANAGEMENT TRAINING"/>
    <n v="50"/>
    <s v="Management Training"/>
    <s v="10"/>
    <s v="501"/>
    <s v="Management Training"/>
    <s v="00"/>
    <x v="115"/>
    <m/>
    <m/>
    <n v="5"/>
    <s v="Research Projects"/>
    <s v="0"/>
    <m/>
    <s v="1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MA274582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s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MA274583"/>
    <n v="27"/>
    <x v="10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s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MA274585"/>
    <n v="27"/>
    <x v="10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s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A274586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s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MA278017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s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18"/>
    <n v="27"/>
    <x v="10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s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19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s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20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s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21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s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22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s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24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s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25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s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278026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s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s v="BUS PURCHASE"/>
    <s v="11"/>
    <s v="Bus"/>
    <s v="13"/>
    <s v="111"/>
    <s v="Purchase - Replacement"/>
    <s v="04"/>
    <x v="7"/>
    <m/>
    <s v="&lt;30 ft Bus"/>
    <s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s v="BUS PURCHASE"/>
    <s v="11"/>
    <s v="Bus"/>
    <s v="13"/>
    <s v="111"/>
    <s v="Purchase - Replacement"/>
    <s v="07"/>
    <x v="97"/>
    <m/>
    <s v="Bus Commuter/Suburban"/>
    <s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s v="BUS PURCHASE"/>
    <n v="11"/>
    <s v="Bus"/>
    <s v="13"/>
    <s v="111"/>
    <s v="Purchase - Expansion"/>
    <s v="07"/>
    <x v="97"/>
    <m/>
    <s v="Bus Commuter/Suburban"/>
    <n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s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s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340010"/>
    <n v="34"/>
    <x v="10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s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s v="FIXED GUIDEWAY"/>
    <n v="12"/>
    <s v="Fixed Guideway"/>
    <s v="21"/>
    <s v="122"/>
    <s v="Engineering and Design"/>
    <s v="04"/>
    <x v="69"/>
    <m/>
    <m/>
    <n v="1"/>
    <s v="Capital"/>
    <s v="2"/>
    <m/>
    <s v="2"/>
    <m/>
    <s v="1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4"/>
    <x v="69"/>
    <m/>
    <m/>
    <n v="1"/>
    <s v="Capital"/>
    <s v="2"/>
    <m/>
    <s v="2"/>
    <m/>
    <s v="3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s v="Force Account"/>
    <s v="04"/>
    <x v="14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s v="Force Account"/>
    <s v="04"/>
    <x v="14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3"/>
    <x v="28"/>
    <m/>
    <m/>
    <n v="1"/>
    <s v="Capital"/>
    <s v="2"/>
    <m/>
    <s v="3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s v="Construction"/>
    <s v="02"/>
    <x v="101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s v="Construction"/>
    <s v="02"/>
    <x v="101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s v="Engineering and Design"/>
    <s v="01"/>
    <x v="89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s v="FIXED GUIDEWAY"/>
    <n v="12"/>
    <s v="Fixed Guideway"/>
    <s v="51"/>
    <s v="125"/>
    <s v="Engineering and Design"/>
    <s v="01"/>
    <x v="89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s v="Construction"/>
    <s v="01"/>
    <x v="89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s v="FIXED GUIDEWAY"/>
    <n v="12"/>
    <s v="Fixed Guideway"/>
    <s v="53"/>
    <s v="125"/>
    <s v="Construction"/>
    <s v="01"/>
    <x v="89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s v="Construction"/>
    <s v="01"/>
    <x v="89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s v="Construction"/>
    <s v="01"/>
    <x v="89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s v="Construction"/>
    <s v="01"/>
    <x v="89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s v="FIXED GUIDEWAY"/>
    <n v="12"/>
    <s v="Fixed Guideway"/>
    <s v="52"/>
    <s v="125"/>
    <s v="Acquisition"/>
    <s v="01"/>
    <x v="89"/>
    <m/>
    <m/>
    <n v="1"/>
    <s v="Capital"/>
    <s v="2"/>
    <m/>
    <s v="5"/>
    <m/>
    <s v="2"/>
    <s v="0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s v="FIXED GUIDEWAY"/>
    <n v="12"/>
    <s v="Fixed Guideway"/>
    <s v="12"/>
    <s v="121"/>
    <s v="Purchase - Replacement"/>
    <s v="24"/>
    <x v="86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s v="FIXED GUIDEWAY"/>
    <n v="12"/>
    <s v="Fixed Guideway"/>
    <s v="12"/>
    <s v="121"/>
    <s v="Purchase - Replacement"/>
    <s v="24"/>
    <x v="86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s v="FIXED GUIDEWAY"/>
    <n v="12"/>
    <s v="Fixed Guideway"/>
    <s v="12"/>
    <s v="121"/>
    <s v="Purchase - Replacement"/>
    <s v="23"/>
    <x v="77"/>
    <s v="Commuter Rail Car Trailer"/>
    <m/>
    <n v="1"/>
    <s v="Capital"/>
    <s v="2"/>
    <m/>
    <s v="1"/>
    <m/>
    <s v="2"/>
    <s v="2"/>
    <s v="3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s v="FIXED GUIDEWAY"/>
    <n v="12"/>
    <s v="Fixed Guideway"/>
    <s v="12"/>
    <s v="121"/>
    <s v="Purchase - Replacement"/>
    <s v="23"/>
    <x v="77"/>
    <s v="Commuter Rail Car Trailer"/>
    <m/>
    <n v="1"/>
    <s v="Capital"/>
    <s v="2"/>
    <m/>
    <s v="1"/>
    <m/>
    <s v="2"/>
    <s v="2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Bulk Cable Engineering/Design Work                          "/>
    <n v="0"/>
    <n v="750000"/>
    <n v="600000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s v="FIXED GUIDEWAY"/>
    <n v="12"/>
    <s v="Fixed Guideway"/>
    <s v="52"/>
    <s v="125"/>
    <s v="Acquisition"/>
    <s v="01"/>
    <x v="89"/>
    <m/>
    <m/>
    <n v="1"/>
    <s v="Capital"/>
    <s v="2"/>
    <m/>
    <s v="5"/>
    <m/>
    <s v="2"/>
    <s v="0"/>
    <s v="1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s v="FIXED GUIDEWAY"/>
    <n v="12"/>
    <s v="Fixed Guideway"/>
    <s v="52"/>
    <s v="125"/>
    <s v="Acquisition"/>
    <s v="01"/>
    <x v="89"/>
    <m/>
    <m/>
    <n v="1"/>
    <s v="Capital"/>
    <s v="2"/>
    <m/>
    <s v="5"/>
    <m/>
    <s v="2"/>
    <s v="0"/>
    <s v="1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3302"/>
    <s v="Government Center - Construction                            "/>
    <n v="0"/>
    <n v="172200"/>
    <n v="13776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3302"/>
    <s v="Government Center - Construction                            "/>
    <n v="0"/>
    <n v="100000"/>
    <n v="80000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s v="FIXED GUIDEWAY"/>
    <n v="12"/>
    <s v="Fixed Guideway"/>
    <s v="21"/>
    <s v="122"/>
    <s v="Engineering and Design"/>
    <s v="05"/>
    <x v="78"/>
    <m/>
    <m/>
    <n v="1"/>
    <s v="Capital"/>
    <s v="2"/>
    <m/>
    <s v="2"/>
    <m/>
    <s v="1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5"/>
    <x v="78"/>
    <m/>
    <m/>
    <n v="1"/>
    <s v="Capital"/>
    <s v="2"/>
    <m/>
    <s v="2"/>
    <m/>
    <s v="3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s v="FIXED GUIDEWAY"/>
    <n v="12"/>
    <s v="Fixed Guideway"/>
    <s v="71"/>
    <s v="127"/>
    <s v="3rd party Contract"/>
    <s v="08"/>
    <x v="2"/>
    <m/>
    <m/>
    <n v="1"/>
    <s v="Capital"/>
    <s v="2"/>
    <m/>
    <s v="7"/>
    <m/>
    <s v="1"/>
    <s v="0"/>
    <s v="8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300903"/>
    <s v="SPECIAL RULE - OPERATING ASSISTANCE /1 - 75 BUSES           "/>
    <n v="0"/>
    <n v="7502703"/>
    <n v="1663686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442400"/>
    <s v="SHORT RANGE TRANSIT PLANNING                                "/>
    <n v="0"/>
    <n v="100000"/>
    <n v="80000"/>
    <n v="250070"/>
    <s v="LARGE"/>
    <s v="Over 1m"/>
    <s v="Boston, MA-NH-RI"/>
    <n v="41810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18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s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2800000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1000000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300903"/>
    <s v="SPECIAL RULE - OPERATING ASSISTANCE /1 - 75 BUSES           "/>
    <n v="0"/>
    <n v="750000"/>
    <n v="375000"/>
    <n v="250310"/>
    <s v="LARGE"/>
    <s v="Over 1m"/>
    <s v="Providence, RI-MA"/>
    <n v="119095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s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s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s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300901"/>
    <s v="UP TO 50% FEDERAL SHARE                                     "/>
    <n v="0"/>
    <n v="334636"/>
    <n v="167318"/>
    <n v="252160"/>
    <s v="SMALL"/>
    <s v="50k - 200k"/>
    <s v="Leominster-Fitchburg, MA"/>
    <n v="11696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s v="MAINTENANCE FACILITY"/>
    <n v="11"/>
    <s v="Bus"/>
    <s v="41"/>
    <s v="114"/>
    <s v="Engineering and Design"/>
    <s v="05"/>
    <x v="45"/>
    <m/>
    <m/>
    <n v="1"/>
    <s v="Capital"/>
    <s v="1"/>
    <m/>
    <s v="4"/>
    <m/>
    <s v="1"/>
    <s v="0"/>
    <s v="5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4403"/>
    <s v="REHAB/RENOVATE - ADMIN/MAINT FACILITY                       "/>
    <n v="0"/>
    <n v="78000"/>
    <n v="62400"/>
    <n v="50990"/>
    <s v="MEDIUM"/>
    <s v="200k - 1m"/>
    <s v="Little Rock, AR"/>
    <n v="43138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50990"/>
    <s v="MEDIUM"/>
    <s v="200k - 1m"/>
    <s v="Little Rock, AR"/>
    <n v="43138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4220"/>
    <s v="ACQUIRE - MISC SUPPORT EQUIPMENT                            "/>
    <n v="0"/>
    <n v="50000"/>
    <n v="40000"/>
    <n v="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4220"/>
    <s v="ACQUIRE - MISC SUPPORT EQUIPMENT                            "/>
    <n v="12"/>
    <n v="20876"/>
    <n v="16700"/>
    <n v="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s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s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5"/>
    <x v="147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s v="Construction"/>
    <s v="05"/>
    <x v="147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s v="FIXED GUIDEWAY"/>
    <n v="12"/>
    <s v="Fixed Guideway"/>
    <s v="14"/>
    <s v="121"/>
    <s v="Rehabilitation / Rebuild"/>
    <s v="33"/>
    <x v="51"/>
    <m/>
    <s v="Ferry Boats"/>
    <n v="1"/>
    <s v="Capital"/>
    <s v="2"/>
    <m/>
    <s v="1"/>
    <m/>
    <s v="4"/>
    <s v="3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s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s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4208"/>
    <s v="ACQUIRE - ADP SOFTWARE - BALTIMORE UZA                      "/>
    <n v="1"/>
    <n v="72000"/>
    <n v="576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15"/>
    <s v="BUY VAN FOR SVC EXPANSION - WALDORF UZA SU                  "/>
    <n v="1"/>
    <n v="40000"/>
    <n v="32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ABERDEEN-HARFORD UZA           "/>
    <n v="4"/>
    <n v="240001"/>
    <n v="192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BALTIMORE UZA                  "/>
    <n v="10"/>
    <n v="600000"/>
    <n v="480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REDERICK UZA SU               "/>
    <n v="1"/>
    <n v="60000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LEXINGTON PARK UZA - SU        "/>
    <n v="2"/>
    <n v="120000"/>
    <n v="96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Y13 Rural                     "/>
    <n v="2"/>
    <n v="120000"/>
    <n v="96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Y14 Rural                     "/>
    <n v="12"/>
    <n v="720000"/>
    <n v="576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WALDORF UZA SU                 "/>
    <n v="4"/>
    <n v="240000"/>
    <n v="192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WESTMINSTER UZA SU             "/>
    <n v="1"/>
    <n v="60000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BALTIMORE UZA                "/>
    <n v="10"/>
    <n v="600000"/>
    <n v="480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WALDORF UZA SU               "/>
    <n v="1"/>
    <n v="60000"/>
    <n v="48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WESTMINSTER UZA SU           "/>
    <n v="1"/>
    <n v="60000"/>
    <n v="48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040"/>
    <s v="LARGE"/>
    <s v="Over 1m"/>
    <s v="Philadelphia, PA-NJ-DE-MD"/>
    <n v="544156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40"/>
    <s v="LARGE"/>
    <s v="Over 1m"/>
    <s v="Philadelphia, PA-NJ-DE-MD"/>
    <n v="544156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40"/>
    <s v="LARGE"/>
    <s v="Over 1m"/>
    <s v="Philadelphia, PA-NJ-DE-MD"/>
    <n v="544156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BALTIMORE UZA                     "/>
    <n v="0"/>
    <n v="398400"/>
    <n v="19920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FY13 RURAL UZA                    "/>
    <n v="0"/>
    <n v="212378"/>
    <n v="106189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FY14 RURAL UZA                    "/>
    <n v="0"/>
    <n v="1048094"/>
    <n v="524047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WALDORF UZA SU                    "/>
    <n v="0"/>
    <n v="148400"/>
    <n v="7420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6203"/>
    <s v="PURCHASE RADIOS - BALTIMORE UZA                             "/>
    <n v="1"/>
    <n v="53260"/>
    <n v="42608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s v="RESEARCH"/>
    <n v="55"/>
    <s v="Research Projects"/>
    <s v="80"/>
    <s v="558"/>
    <s v="Research Projects"/>
    <s v="00"/>
    <x v="81"/>
    <m/>
    <m/>
    <n v="5"/>
    <s v="Research Projects"/>
    <s v="5"/>
    <m/>
    <s v="8"/>
    <m/>
    <s v="0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MD268004"/>
    <n v="26"/>
    <x v="11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s v="551400"/>
    <s v="MANAGERIAL,TECHNICAL &amp; PROFESSIONAL                         "/>
    <n v="0"/>
    <n v="729334"/>
    <n v="729334"/>
    <n v="243250"/>
    <s v="SMALL"/>
    <s v="50k - 200k"/>
    <s v="St. Charles, MD"/>
    <n v="0"/>
    <s v="999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D271032"/>
    <n v="27"/>
    <x v="11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s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MD271033"/>
    <n v="27"/>
    <x v="11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s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MD272003"/>
    <n v="27"/>
    <x v="11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s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2051"/>
    <n v="27"/>
    <x v="11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s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2052"/>
    <n v="27"/>
    <x v="11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s v="555200"/>
    <s v="CONSULTANT SERVICES                                         "/>
    <n v="0"/>
    <n v="1020884"/>
    <n v="1020884"/>
    <n v="243250"/>
    <s v="SMALL"/>
    <s v="50k - 200k"/>
    <s v="St. Charles, MD"/>
    <n v="0"/>
    <s v="62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2053"/>
    <n v="27"/>
    <x v="11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s v="555200"/>
    <s v="CONSULTANT SERVICES                                         "/>
    <n v="0"/>
    <n v="481172"/>
    <n v="481172"/>
    <n v="243250"/>
    <s v="SMALL"/>
    <s v="50k - 200k"/>
    <s v="St. Charles, MD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400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s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07"/>
    <n v="27"/>
    <x v="11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s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08"/>
    <n v="27"/>
    <x v="11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s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1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s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13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s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14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s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15"/>
    <n v="27"/>
    <x v="11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s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MD274016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s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MD274017"/>
    <n v="27"/>
    <x v="11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s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MD274018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s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MD274019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s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22"/>
    <n v="27"/>
    <x v="11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s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23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s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4029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s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4030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s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4032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s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5012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s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s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s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5020"/>
    <n v="27"/>
    <x v="11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s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MD275022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s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5023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s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278003"/>
    <n v="27"/>
    <x v="11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s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4210"/>
    <s v="ACQUIRE - MOBILE FARE COLL EQUIP                            "/>
    <n v="0"/>
    <n v="30000"/>
    <n v="24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15"/>
    <s v="BUY VAN FOR SVC EXPANSION                                   "/>
    <n v="1"/>
    <n v="45000"/>
    <n v="36000"/>
    <n v="240040"/>
    <s v="LARGE"/>
    <s v="Over 1m"/>
    <s v="Philadelphia, PA-NJ-DE-MD"/>
    <n v="5441567"/>
    <s v="1113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1"/>
    <s v="BUY REPLACEMENT 40-FT BUS                                   "/>
    <n v="2"/>
    <n v="1022109"/>
    <n v="817687"/>
    <n v="24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66528"/>
    <n v="53222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2"/>
    <n v="1060000"/>
    <n v="848000"/>
    <n v="240040"/>
    <s v="LARGE"/>
    <s v="Over 1m"/>
    <s v="Philadelphia, PA-NJ-DE-MD"/>
    <n v="5441567"/>
    <s v="11120"/>
    <s v="EP"/>
    <s v="ELECTRIC TRACKLESS TROLLEY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115500"/>
    <n v="924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70086"/>
    <n v="56068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6"/>
    <n v="366414"/>
    <n v="29313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4"/>
    <n v="592000"/>
    <n v="4736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2"/>
    <n v="248504"/>
    <n v="198544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6"/>
    <s v="BUY REPL ARTICULATED BUS                                    "/>
    <n v="2"/>
    <n v="1362000"/>
    <n v="1089600"/>
    <n v="24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04"/>
    <s v="BUY &lt;30-FT BUS FOR EXPANSION                                "/>
    <n v="1"/>
    <n v="62438"/>
    <n v="49950"/>
    <n v="24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04"/>
    <s v="BUY &lt;30-FT BUS FOR EXPANSION                                "/>
    <n v="1"/>
    <n v="148000"/>
    <n v="118400"/>
    <n v="24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0"/>
    <n v="0"/>
    <n v="240000"/>
    <s v="STATE"/>
    <s v="Under 50k"/>
    <s v="MARYLAND GOV APP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s v="FIXED GUIDEWAY"/>
    <n v="12"/>
    <s v="Fixed Guideway"/>
    <s v="13"/>
    <s v="121"/>
    <s v="Purchase - Expansion"/>
    <s v="22"/>
    <x v="87"/>
    <s v="Commuter Rail Self Propelled - Elec."/>
    <m/>
    <n v="1"/>
    <s v="Capital"/>
    <s v="2"/>
    <m/>
    <s v="1"/>
    <m/>
    <s v="3"/>
    <s v="2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s v="FIXED GUIDEWAY"/>
    <n v="12"/>
    <s v="Fixed Guideway"/>
    <s v="21"/>
    <s v="122"/>
    <s v="Engineering and Design"/>
    <s v="05"/>
    <x v="78"/>
    <m/>
    <m/>
    <n v="1"/>
    <s v="Capital"/>
    <s v="2"/>
    <m/>
    <s v="2"/>
    <m/>
    <s v="1"/>
    <s v="0"/>
    <s v="5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MD540004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m/>
    <n v="7"/>
    <s v="Safety &amp; Security"/>
    <s v="4"/>
    <m/>
    <s v="1"/>
    <m/>
    <s v="0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s v="FIXED GUIDEWAY"/>
    <n v="12"/>
    <s v="Fixed Guideway"/>
    <s v="12"/>
    <s v="121"/>
    <s v="Purchase - Replacement"/>
    <s v="22"/>
    <x v="87"/>
    <s v="Commuter Rail Self Propelled - Elec."/>
    <m/>
    <n v="1"/>
    <s v="Capital"/>
    <s v="2"/>
    <m/>
    <s v="1"/>
    <m/>
    <s v="2"/>
    <s v="2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s v="FIXED GUIDEWAY"/>
    <n v="12"/>
    <s v="Fixed Guideway"/>
    <s v="63"/>
    <s v="126"/>
    <s v="Construction"/>
    <s v="02"/>
    <x v="36"/>
    <m/>
    <m/>
    <n v="1"/>
    <s v="Capital"/>
    <s v="2"/>
    <m/>
    <s v="6"/>
    <m/>
    <s v="3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2"/>
    <x v="22"/>
    <m/>
    <m/>
    <n v="1"/>
    <s v="Capital"/>
    <s v="2"/>
    <m/>
    <s v="9"/>
    <m/>
    <s v="4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s v="FIXED GUIDEWAY"/>
    <s v="12"/>
    <s v="Fixed Guideway"/>
    <s v="94"/>
    <s v="129"/>
    <s v="Rehab / Renovation"/>
    <s v="02"/>
    <x v="22"/>
    <m/>
    <m/>
    <s v="1"/>
    <s v="Capital"/>
    <s v="2"/>
    <m/>
    <s v="9"/>
    <m/>
    <s v="4"/>
    <s v="0"/>
    <s v="2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0040"/>
    <s v="LARGE"/>
    <s v="Over 1m"/>
    <s v="Philadelphia, PA-NJ-DE-MD"/>
    <n v="5441567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Allegany County                      "/>
    <n v="0"/>
    <n v="1143372"/>
    <n v="571181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Carroll County                       "/>
    <n v="0"/>
    <n v="801863"/>
    <n v="296622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 - Calvert County                      "/>
    <n v="0"/>
    <n v="164481"/>
    <n v="49224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Harford County                       "/>
    <n v="0"/>
    <n v="2344658"/>
    <n v="1172329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Washington County                    "/>
    <n v="0"/>
    <n v="2911863"/>
    <n v="1408396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Tri-County Council                    "/>
    <n v="0"/>
    <n v="2814096"/>
    <n v="1118103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St. Mary`s County                    "/>
    <n v="0"/>
    <n v="1044295"/>
    <n v="444169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Charles County                       "/>
    <n v="0"/>
    <n v="4952943"/>
    <n v="2368983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Fredrick County                      "/>
    <n v="0"/>
    <n v="3833789"/>
    <n v="1705974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7"/>
    <s v="TriCounty Council - Server &amp; Data Storage                   "/>
    <n v="0"/>
    <n v="15000"/>
    <n v="12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8"/>
    <s v="TriCounty Council - Maintenance Software                    "/>
    <n v="0"/>
    <n v="80000"/>
    <n v="64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8"/>
    <s v="Calvert County - Transporation Management Dispatch Software "/>
    <n v="0"/>
    <n v="32000"/>
    <n v="256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3"/>
    <s v="St. Mary`s County - Replacement - Medium Duty Bus           "/>
    <n v="6"/>
    <n v="533380"/>
    <n v="426704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3"/>
    <s v="Frederick County -  Electric Bus                            "/>
    <n v="1"/>
    <n v="530000"/>
    <n v="424000"/>
    <n v="240040"/>
    <s v="LARGE"/>
    <s v="Over 1m"/>
    <s v="Philadelphia, PA-NJ-DE-MD"/>
    <n v="5441567"/>
    <s v="11120"/>
    <s v="EP"/>
    <s v="ELECTRIC TRACKLESS TROLLEY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4"/>
    <s v="Allegany County - Small Bus Replacement                     "/>
    <n v="1"/>
    <n v="55000"/>
    <n v="440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4"/>
    <s v="Allegany County - Small Bus Replacement                     "/>
    <n v="1"/>
    <n v="50000"/>
    <n v="400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304"/>
    <s v="TriCounty Council - Expansion Small Bus                     "/>
    <n v="1"/>
    <n v="62438"/>
    <n v="49950"/>
    <n v="24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3320"/>
    <s v="Frederick County - Infrastructure for Electric Buses        "/>
    <n v="0"/>
    <n v="125000"/>
    <n v="100000"/>
    <n v="240040"/>
    <s v="LARGE"/>
    <s v="Over 1m"/>
    <s v="Philadelphia, PA-NJ-DE-MD"/>
    <n v="5441567"/>
    <s v="1133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303"/>
    <s v="TriCounty Council - Facility Const. Phase III               "/>
    <n v="0"/>
    <n v="1556800"/>
    <n v="1245440"/>
    <n v="240040"/>
    <s v="LARGE"/>
    <s v="Over 1m"/>
    <s v="Philadelphia, PA-NJ-DE-MD"/>
    <n v="5441567"/>
    <s v="1143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442400"/>
    <s v="Charles County - Feasibility Study Phase II                 "/>
    <n v="0"/>
    <n v="300000"/>
    <n v="240000"/>
    <n v="240040"/>
    <s v="LARGE"/>
    <s v="Over 1m"/>
    <s v="Philadelphia, PA-NJ-DE-MD"/>
    <n v="5441567"/>
    <s v="4424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20"/>
    <s v="Frederick County -  APC for 27 buses                        "/>
    <n v="27"/>
    <n v="150000"/>
    <n v="120000"/>
    <n v="240040"/>
    <s v="LARGE"/>
    <s v="Over 1m"/>
    <s v="Philadelphia, PA-NJ-DE-MD"/>
    <n v="5441567"/>
    <s v="1162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20"/>
    <s v="Frederick County - AVL &amp; Passenger Infrastructure for 27 bus"/>
    <n v="27"/>
    <n v="175000"/>
    <n v="140000"/>
    <n v="240040"/>
    <s v="LARGE"/>
    <s v="Over 1m"/>
    <s v="Philadelphia, PA-NJ-DE-MD"/>
    <n v="5441567"/>
    <s v="1162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03"/>
    <s v="Calvert County - Fleet Radios                               "/>
    <n v="21"/>
    <n v="14936"/>
    <n v="11948"/>
    <n v="240040"/>
    <s v="LARGE"/>
    <s v="Over 1m"/>
    <s v="Philadelphia, PA-NJ-DE-MD"/>
    <n v="5441567"/>
    <s v="1162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6"/>
    <s v="TriCounty Council - Maintenance Shop Equipment              "/>
    <n v="11"/>
    <n v="15000"/>
    <n v="12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9"/>
    <s v="Allegany County - Auto Passanger Counter  &amp; Auto Vehicle Loc"/>
    <n v="40"/>
    <n v="237000"/>
    <n v="1896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6"/>
    <s v="Allegany County - Smoke Machine                             "/>
    <n v="1"/>
    <n v="1400"/>
    <n v="112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33"/>
    <x v="51"/>
    <m/>
    <s v=" Ferry Boats"/>
    <n v="1"/>
    <s v="Capital"/>
    <s v="2"/>
    <m/>
    <s v="1"/>
    <m/>
    <s v="3"/>
    <s v="3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s v="FIXED GUIDEWAY"/>
    <n v="12"/>
    <s v="Fixed Guideway"/>
    <s v="11"/>
    <s v="121"/>
    <s v="Engineering and Design"/>
    <s v="33"/>
    <x v="51"/>
    <m/>
    <s v="Ferry Boats"/>
    <n v="1"/>
    <s v="Capital"/>
    <s v="2"/>
    <m/>
    <s v="1"/>
    <m/>
    <s v="1"/>
    <s v="3"/>
    <s v="3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1201"/>
    <s v="BUY REPLACEMENT 40-FT BUS                                   "/>
    <n v="4"/>
    <n v="2882500"/>
    <n v="2306000"/>
    <n v="24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550000"/>
    <n v="240040"/>
    <s v="LARGE"/>
    <s v="Over 1m"/>
    <s v="Philadelphia, PA-NJ-DE-MD"/>
    <n v="5441567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21700"/>
    <s v="VEH OVERHAUL (UP TO 20% VEH MAINT)                          "/>
    <n v="16"/>
    <n v="51180000"/>
    <n v="40944000"/>
    <n v="240040"/>
    <s v="LARGE"/>
    <s v="Over 1m"/>
    <s v="Philadelphia, PA-NJ-DE-MD"/>
    <n v="5441567"/>
    <s v="127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1215"/>
    <s v="BUY REPLACEMENT VAN                                         "/>
    <n v="1"/>
    <n v="44199"/>
    <n v="37569"/>
    <n v="231720"/>
    <s v="MEDIUM"/>
    <s v="200k - 1m"/>
    <s v="Portland, ME"/>
    <n v="2039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1204"/>
    <s v="BUY REPLACEMENT &lt;30 FT BUS                                  "/>
    <n v="6"/>
    <n v="312875"/>
    <n v="265943"/>
    <n v="231720"/>
    <s v="MEDIUM"/>
    <s v="200k - 1m"/>
    <s v="Portland, ME"/>
    <n v="2039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99032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1720"/>
    <s v="MEDIUM"/>
    <s v="200k - 1m"/>
    <s v="Portland, ME"/>
    <n v="20391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8000"/>
    <s v="STATE OR PROGRAM ADMINISTRATION                             "/>
    <n v="0"/>
    <n v="41442"/>
    <n v="41442"/>
    <n v="231720"/>
    <s v="MEDIUM"/>
    <s v="200k - 1m"/>
    <s v="Portland, ME"/>
    <n v="20391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300901"/>
    <s v="UP TO 50% FEDERAL SHARE                                     "/>
    <n v="0"/>
    <n v="158768"/>
    <n v="79384"/>
    <n v="231720"/>
    <s v="MEDIUM"/>
    <s v="200k - 1m"/>
    <s v="Portland, ME"/>
    <n v="203914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4220"/>
    <s v="ACQUIRE - MISC SUPPORT EQUIPMENT                            "/>
    <n v="0"/>
    <n v="212568"/>
    <n v="170054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4209"/>
    <s v="ACQUIRE - MOBILE SURV/SECURITY EQUIP                        "/>
    <n v="0"/>
    <n v="1500"/>
    <n v="12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s v="BUS PURCHASE"/>
    <n v="11"/>
    <s v="Bus"/>
    <s v="12"/>
    <s v="111"/>
    <s v="Purchase - Replacement"/>
    <s v="33"/>
    <x v="51"/>
    <m/>
    <s v="Ferry Boats"/>
    <n v="1"/>
    <s v="Capital"/>
    <s v="1"/>
    <m/>
    <s v="1"/>
    <m/>
    <s v="2"/>
    <s v="3"/>
    <s v="3"/>
  </r>
  <r>
    <s v="ME18X057"/>
    <n v="18"/>
    <x v="30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s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E340002"/>
    <n v="34"/>
    <x v="30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s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ME540006"/>
    <n v="54"/>
    <x v="30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s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s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s v="BUS OTHER"/>
    <n v="11"/>
    <s v="Bus"/>
    <s v="34"/>
    <s v="113"/>
    <s v="Rehab / Renovation"/>
    <s v="05"/>
    <x v="147"/>
    <m/>
    <m/>
    <n v="1"/>
    <s v="Capital"/>
    <s v="1"/>
    <m/>
    <s v="3"/>
    <m/>
    <s v="4"/>
    <s v="0"/>
    <s v="5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s v="300901"/>
    <s v="UP TO 50% FEDERAL SHARE                                     "/>
    <n v="0"/>
    <n v="348140"/>
    <n v="174070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s v="300905"/>
    <s v="JOB ACCESS AND REVERSE COMMUTE OPERATING ASSISTANCE         "/>
    <n v="0"/>
    <n v="671404"/>
    <n v="335702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ME95X023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s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s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s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s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E95X025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s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- small                                  "/>
    <n v="5"/>
    <n v="212960"/>
    <n v="160839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                                         "/>
    <n v="8"/>
    <n v="324468"/>
    <n v="259574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- small                           "/>
    <n v="4"/>
    <n v="567224"/>
    <n v="453779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-ITP                              "/>
    <n v="5"/>
    <n v="435558"/>
    <n v="348446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6"/>
    <s v="BUY REPL SEDAN/STATION WAGON - ITP                          "/>
    <n v="7"/>
    <n v="187037"/>
    <n v="142057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403"/>
    <s v="REHAB/RENOVATE - ADMIN/MAINT FACILITY small                 "/>
    <n v="0"/>
    <n v="33350"/>
    <n v="2668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900"/>
    <s v="PROJECT ADMINISTRATION small                                "/>
    <n v="0"/>
    <n v="50000"/>
    <n v="40000"/>
    <n v="260000"/>
    <s v="STATE"/>
    <s v="Under 50k"/>
    <s v="MICHIGAN GOV APP"/>
    <n v="0"/>
    <s v="64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181751"/>
    <n v="260000"/>
    <s v="STATE"/>
    <s v="Under 50k"/>
    <s v="MICHIGAN GOV APP"/>
    <n v="0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300901"/>
    <s v="UP TO 50% FEDERAL SHARE small                               "/>
    <n v="0"/>
    <n v="220000"/>
    <n v="110000"/>
    <n v="260000"/>
    <s v="STATE"/>
    <s v="Under 50k"/>
    <s v="MICHIGAN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20"/>
    <s v="ACQUIRE - MISC SUPPORT EQUIPMENT - ITP                      "/>
    <n v="0"/>
    <n v="165000"/>
    <n v="132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s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s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s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7"/>
    <s v="ACQUIRE - ADP HARDWARE                                      "/>
    <n v="0"/>
    <n v="10879"/>
    <n v="8703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8"/>
    <s v="ACQUIRE - ADP SOFTWARE                                      "/>
    <n v="0"/>
    <n v="40035"/>
    <n v="32028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15"/>
    <s v="BUY REPLACEMENT VAN                                         "/>
    <n v="22"/>
    <n v="846000"/>
    <n v="676800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315"/>
    <s v="BUY VAN FOR SVC EXPANSION                                   "/>
    <n v="2"/>
    <n v="90000"/>
    <n v="72000"/>
    <n v="390500"/>
    <s v="MEDIUM"/>
    <s v="200k - 1m"/>
    <s v="Toledo, OH-MI"/>
    <n v="50764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03"/>
    <s v="BUY REPLACEMENT &gt;30-FT BUS                                  "/>
    <n v="3"/>
    <n v="350660"/>
    <n v="280528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04"/>
    <s v="BUY REPLACEMENT &lt;30 FT BUS                                  "/>
    <n v="25"/>
    <n v="1841000"/>
    <n v="1472800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304"/>
    <s v="BUY &lt;30-FT BUS FOR EXPANSION                                "/>
    <n v="3"/>
    <n v="240000"/>
    <n v="192000"/>
    <n v="390500"/>
    <s v="MEDIUM"/>
    <s v="200k - 1m"/>
    <s v="Toledo, OH-MI"/>
    <n v="507643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405"/>
    <s v="REHAB/RENOVATE - YARDS AND SHOPS                            "/>
    <n v="0"/>
    <n v="140000"/>
    <n v="112000"/>
    <n v="390500"/>
    <s v="MEDIUM"/>
    <s v="200k - 1m"/>
    <s v="Toledo, OH-MI"/>
    <n v="507643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390500"/>
    <s v="MEDIUM"/>
    <s v="200k - 1m"/>
    <s v="Toledo, OH-MI"/>
    <n v="5076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390500"/>
    <s v="MEDIUM"/>
    <s v="200k - 1m"/>
    <s v="Toledo, OH-MI"/>
    <n v="50764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390500"/>
    <s v="MEDIUM"/>
    <s v="200k - 1m"/>
    <s v="Toledo, OH-MI"/>
    <n v="507643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8000"/>
    <s v="PROGRAM ADMINISTRATION-SMART                                "/>
    <n v="0"/>
    <n v="50000"/>
    <n v="50000"/>
    <n v="390500"/>
    <s v="MEDIUM"/>
    <s v="200k - 1m"/>
    <s v="Toledo, OH-MI"/>
    <n v="507643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300901"/>
    <s v="UP TO 50% FEDERAL SHARE                                     "/>
    <n v="0"/>
    <n v="3000000"/>
    <n v="1500000"/>
    <n v="390500"/>
    <s v="MEDIUM"/>
    <s v="200k - 1m"/>
    <s v="Toledo, OH-MI"/>
    <n v="50764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20"/>
    <s v="ACQUIRE - MISC SUPPORT EQUIPMENT                            "/>
    <n v="0"/>
    <n v="18475"/>
    <n v="1478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6"/>
    <s v="ACQUIRE - SHOP EQUIPMENT                                    "/>
    <n v="0"/>
    <n v="750"/>
    <n v="60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s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s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s v="BUS OTHER"/>
    <s v="11"/>
    <s v="Bus"/>
    <s v="7L"/>
    <s v="117"/>
    <s v="Mobility Management"/>
    <s v="00"/>
    <x v="53"/>
    <m/>
    <m/>
    <s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22407"/>
    <s v="REHAB/RENOV PEOPLE MOVER                                    "/>
    <n v="0"/>
    <n v="0"/>
    <n v="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26203"/>
    <s v="PURCHASE RADIOS FOR RAIL SYS             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F00"/>
    <s v="Commuting Alternative (Rideshare) - CMAQ ONLY               "/>
    <n v="2"/>
    <n v="342788"/>
    <n v="13424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F00"/>
    <s v="TDM ACTIVITIES - (Ozone Action Free Fare Days) - CMAQ ONLY  "/>
    <n v="0"/>
    <n v="0"/>
    <n v="0"/>
    <n v="260000"/>
    <s v="STATE"/>
    <s v="Under 50k"/>
    <s v="MICHIGAN GOV APP"/>
    <n v="0"/>
    <s v="646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3304"/>
    <s v="DIVISION- BUS PARK&amp;RIDE LOT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18X057"/>
    <n v="18"/>
    <x v="31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s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MI18X058"/>
    <n v="18"/>
    <x v="31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s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s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s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s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2"/>
    <x v="101"/>
    <m/>
    <m/>
    <n v="1"/>
    <s v="Capital"/>
    <s v="1"/>
    <m/>
    <s v="4"/>
    <m/>
    <s v="2"/>
    <s v="0"/>
    <s v="2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s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8"/>
    <s v="ACQUIRE - ADP SOFTWARE                                      "/>
    <n v="0"/>
    <n v="60000"/>
    <n v="48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15"/>
    <s v="BUY REPLACEMENT VAN                                         "/>
    <n v="4"/>
    <n v="196423"/>
    <n v="157138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2"/>
    <s v="BUY REPLACEMENT 35-FT BUS                                   "/>
    <n v="3"/>
    <n v="381319"/>
    <n v="305055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3"/>
    <s v="BUY REPLACEMENT 30-FT BUS                                   "/>
    <n v="1"/>
    <n v="179541"/>
    <n v="143633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4"/>
    <s v="BUY REPLACEMENT &lt;30 FT BUS                                  "/>
    <n v="17"/>
    <n v="1444853"/>
    <n v="1155885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301"/>
    <s v="CONSTRUCT - BUS TERMINAL                                    "/>
    <n v="0"/>
    <n v="20000"/>
    <n v="16000"/>
    <n v="260000"/>
    <s v="STATE"/>
    <s v="Under 50k"/>
    <s v="MICHIGAN GOV APP"/>
    <n v="0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310"/>
    <s v="CONSTRUCT - BUS PASSENGER SHELTERS                          "/>
    <n v="0"/>
    <n v="81358"/>
    <n v="65087"/>
    <n v="260000"/>
    <s v="STATE"/>
    <s v="Under 50k"/>
    <s v="MICHIGAN GOV APP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3"/>
    <s v="REHAB/RENOVATE - ADMIN/MAINT FACILITY                       "/>
    <n v="0"/>
    <n v="100596"/>
    <n v="80476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4"/>
    <s v="REHAB/RENOVATE - STORAGE FACILITY                           "/>
    <n v="0"/>
    <n v="100000"/>
    <n v="8000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4"/>
    <x v="60"/>
    <m/>
    <m/>
    <n v="1"/>
    <s v="Capital"/>
    <s v="1"/>
    <m/>
    <s v="4"/>
    <m/>
    <s v="4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20"/>
    <s v="ACQUIRE - MISC SUPPORT EQUIPMENT                            "/>
    <n v="0"/>
    <n v="402158"/>
    <n v="321729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210"/>
    <s v="ACQUIRE - BUS PASSENGER SHELTERS                            "/>
    <n v="0"/>
    <n v="18302"/>
    <n v="14642"/>
    <n v="260000"/>
    <s v="STATE"/>
    <s v="Under 50k"/>
    <s v="MICHIGAN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9"/>
    <s v="ACQUIRE - MOBILE SURV/SECURITY EQUIP                        "/>
    <n v="0"/>
    <n v="83220"/>
    <n v="66576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6"/>
    <s v="ACQUIRE - SHOP EQUIPMENT                                    "/>
    <n v="0"/>
    <n v="159023"/>
    <n v="127218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1"/>
    <s v="FY 2014 &amp; 2015 BUY REP 40-FT BUS-SMART                      "/>
    <n v="6"/>
    <n v="2640000"/>
    <n v="211200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FY 14 &amp; 15 BUY SPARE PARTS - SMART                          "/>
    <n v="0"/>
    <n v="163453"/>
    <n v="130762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MI340008"/>
    <n v="34"/>
    <x v="31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s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9"/>
    <n v="34"/>
    <x v="31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s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s v="FIXED GUIDEWAY"/>
    <s v="12"/>
    <s v="Fixed Guideway"/>
    <s v="24"/>
    <s v="122"/>
    <s v="Rehab / Renovation"/>
    <s v="07"/>
    <x v="153"/>
    <m/>
    <m/>
    <s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s v="Engineering and Design"/>
    <s v="07"/>
    <x v="154"/>
    <m/>
    <m/>
    <n v="1"/>
    <s v="Capital"/>
    <s v="2"/>
    <m/>
    <s v="2"/>
    <m/>
    <s v="1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s v="Rehab / Renovation"/>
    <s v="07"/>
    <x v="153"/>
    <m/>
    <m/>
    <n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7"/>
    <x v="24"/>
    <m/>
    <m/>
    <n v="1"/>
    <s v="Capital"/>
    <s v="2"/>
    <m/>
    <s v="4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8"/>
    <x v="25"/>
    <m/>
    <m/>
    <n v="1"/>
    <s v="Capital"/>
    <s v="2"/>
    <m/>
    <s v="4"/>
    <m/>
    <s v="4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s v="FIXED GUIDEWAY"/>
    <s v="12"/>
    <s v="Fixed Guideway"/>
    <s v="62"/>
    <s v="126"/>
    <s v="Acquisition"/>
    <s v="03"/>
    <x v="16"/>
    <m/>
    <m/>
    <s v="1"/>
    <s v="Capital"/>
    <s v="2"/>
    <m/>
    <s v="6"/>
    <m/>
    <s v="2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s v="Acquisition"/>
    <s v="03"/>
    <x v="33"/>
    <m/>
    <m/>
    <n v="1"/>
    <s v="Capital"/>
    <s v="2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44"/>
    <x v="155"/>
    <m/>
    <m/>
    <n v="1"/>
    <s v="Capital"/>
    <s v="1"/>
    <m/>
    <s v="4"/>
    <m/>
    <s v="2"/>
    <s v="4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4"/>
    <x v="60"/>
    <m/>
    <m/>
    <n v="1"/>
    <s v="Capital"/>
    <s v="1"/>
    <m/>
    <s v="4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s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s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s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s v="FIXED GUIDEWAY"/>
    <n v="12"/>
    <s v="Fixed Guideway"/>
    <s v="21"/>
    <s v="122"/>
    <s v="Engineering and Design"/>
    <s v="07"/>
    <x v="154"/>
    <m/>
    <m/>
    <n v="1"/>
    <s v="Capital"/>
    <s v="2"/>
    <m/>
    <s v="2"/>
    <m/>
    <s v="1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s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s v="FIXED GUIDEWAY"/>
    <n v="12"/>
    <s v="Fixed Guideway"/>
    <s v="23"/>
    <s v="122"/>
    <s v="Construction"/>
    <s v="07"/>
    <x v="153"/>
    <m/>
    <m/>
    <n v="1"/>
    <s v="Capital"/>
    <s v="2"/>
    <m/>
    <s v="2"/>
    <m/>
    <s v="3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s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80X015"/>
    <n v="80"/>
    <x v="31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s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s v="Rehab / Renovation"/>
    <s v="05"/>
    <x v="147"/>
    <m/>
    <m/>
    <n v="1"/>
    <s v="Capital"/>
    <s v="1"/>
    <m/>
    <s v="3"/>
    <m/>
    <s v="4"/>
    <s v="0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43"/>
    <e v="#NAME?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s v="Acquisition"/>
    <s v="08"/>
    <x v="104"/>
    <m/>
    <m/>
    <n v="1"/>
    <s v="Capital"/>
    <s v="1"/>
    <m/>
    <s v="3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s v="MAINTENANCE FACILITY"/>
    <n v="11"/>
    <s v="Bus"/>
    <s v="46"/>
    <s v="114"/>
    <s v="Lease"/>
    <s v="00"/>
    <x v="156"/>
    <m/>
    <m/>
    <n v="1"/>
    <s v="Capital"/>
    <s v="1"/>
    <m/>
    <s v="4"/>
    <m/>
    <s v="6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s v="Rehab / Renovation"/>
    <s v="07"/>
    <x v="24"/>
    <m/>
    <m/>
    <n v="1"/>
    <s v="Capital"/>
    <s v="1"/>
    <m/>
    <s v="4"/>
    <m/>
    <s v="4"/>
    <s v="0"/>
    <s v="7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s v="BUS OTHER"/>
    <n v="11"/>
    <s v="Bus"/>
    <s v="7K"/>
    <s v="117"/>
    <s v="Crime Prevention &amp; Security"/>
    <s v="03"/>
    <x v="157"/>
    <m/>
    <m/>
    <n v="1"/>
    <s v="Capital"/>
    <s v="1"/>
    <m/>
    <s v="7"/>
    <m/>
    <s v="K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5"/>
    <x v="18"/>
    <m/>
    <m/>
    <n v="1"/>
    <s v="Capital"/>
    <s v="1"/>
    <m/>
    <s v="9"/>
    <m/>
    <s v="2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s v="Purchase - Replacement"/>
    <s v="08"/>
    <x v="54"/>
    <m/>
    <s v="Bus Intercity"/>
    <n v="1"/>
    <s v="Capital"/>
    <s v="1"/>
    <m/>
    <s v="1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s v="BUS OTHER"/>
    <n v="11"/>
    <s v="Bus"/>
    <s v="14"/>
    <s v="111"/>
    <s v="Rehabilitation / Rebuild"/>
    <s v="12"/>
    <x v="158"/>
    <m/>
    <m/>
    <n v="1"/>
    <s v="Capital"/>
    <s v="1"/>
    <m/>
    <s v="1"/>
    <m/>
    <s v="4"/>
    <s v="1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s v="FIXED GUIDEWAY"/>
    <n v="12"/>
    <s v="Fixed Guideway"/>
    <s v="14"/>
    <s v="121"/>
    <s v="Rehabilitation / Rebuild"/>
    <s v="31"/>
    <x v="153"/>
    <m/>
    <m/>
    <n v="1"/>
    <s v="Capital"/>
    <s v="2"/>
    <m/>
    <s v="1"/>
    <m/>
    <s v="4"/>
    <s v="3"/>
    <s v="1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s v="FIXED GUIDEWAY"/>
    <n v="12"/>
    <s v="Fixed Guideway"/>
    <s v="21"/>
    <s v="122"/>
    <s v="Engineering and Design"/>
    <s v="07"/>
    <x v="154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s v="Engineering and Design"/>
    <s v="07"/>
    <x v="154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s v="Rehab / Renovation"/>
    <s v="07"/>
    <x v="153"/>
    <m/>
    <m/>
    <n v="1"/>
    <s v="Capital"/>
    <s v="2"/>
    <m/>
    <s v="2"/>
    <m/>
    <s v="4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s v="FIXED GUIDEWAY"/>
    <n v="12"/>
    <s v="Fixed Guideway"/>
    <s v="92"/>
    <s v="129"/>
    <s v="Acquisition"/>
    <s v="08"/>
    <x v="47"/>
    <m/>
    <m/>
    <n v="1"/>
    <s v="Capital"/>
    <s v="2"/>
    <m/>
    <s v="9"/>
    <m/>
    <s v="2"/>
    <s v="0"/>
    <s v="8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s v="Acquisition"/>
    <s v="03"/>
    <x v="20"/>
    <m/>
    <m/>
    <n v="1"/>
    <s v="Capital"/>
    <s v="1"/>
    <m/>
    <s v="4"/>
    <m/>
    <s v="2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ACQUIRE - ADP HARDWARE - LETC                               "/>
    <n v="0"/>
    <n v="193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FY 2014- ACQUIRE - ADP HARDWARE-LETC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FY 2015 ACQUIRE - ADP HARDWARE-SMART                        "/>
    <n v="0"/>
    <n v="415490"/>
    <n v="332392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ACQUIRE - ADP SOFT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FY 2014- ACQUIRE - ADP SOFTWARE-LETC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FY 2015 ACQUIRE - ADP SOFTWARE-SMART                        "/>
    <n v="0"/>
    <n v="316084"/>
    <n v="252867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0"/>
    <s v="ACQUIRE - MOBILE FARE EQUIP - LETC                          "/>
    <n v="0"/>
    <n v="65803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0"/>
    <s v="FY 2014 &amp; 2015 -ACQUIRE - MOBILE FARE COLL EQUIP-LETC       "/>
    <n v="0"/>
    <n v="247054"/>
    <n v="197643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1"/>
    <s v="FY 2014 &amp; 2015 BUY REP 40-FT BUS -SMART                     "/>
    <n v="68"/>
    <n v="29820000"/>
    <n v="2385600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3 &amp; 2015 BUY REP &lt;30` MHD HYBRID - LETC               "/>
    <n v="2"/>
    <n v="488778"/>
    <n v="391023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4 BUY REP &lt;30` MHD HYBRID-LETC                        "/>
    <n v="0"/>
    <n v="18084"/>
    <n v="14467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4 &amp; 2015 BUY REP &lt;30` MED DUTY-LETC                   "/>
    <n v="1"/>
    <n v="145000"/>
    <n v="11600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BUY SPARE PARTS - SMART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FY 2014 &amp; 2015 SPARE PARTS- SMART                           "/>
    <n v="0"/>
    <n v="265286"/>
    <n v="212229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FY 2014 &amp; 2015 BUY SPARE PARTS-LETC                         "/>
    <n v="0"/>
    <n v="1000"/>
    <n v="80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02"/>
    <s v="FY 2014 CONSTRUCT - PROPANE FUELING STATIONS                "/>
    <n v="0"/>
    <n v="77137"/>
    <n v="61710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10"/>
    <s v="FY 2014 &amp; 2015  LIGHTED SHELTERS - SMART 1% SECURITY        "/>
    <n v="28"/>
    <n v="259510"/>
    <n v="207608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10"/>
    <s v="LIGHTED SHELTERS - SMART 1% SECURITY                        "/>
    <n v="0"/>
    <n v="0"/>
    <n v="0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ACILITY REN - SMART 1% SECURITY                            "/>
    <n v="0"/>
    <n v="0"/>
    <n v="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Y 2014 &amp; 2015 FACILITY REN - SMART NON SECURITY            "/>
    <n v="0"/>
    <n v="1922863"/>
    <n v="153829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Y 2014-FACILITY REN-LETC                                   "/>
    <n v="0"/>
    <n v="0"/>
    <n v="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3"/>
    <s v="FACILITY REN - SMART NON SECURITY                           "/>
    <n v="0"/>
    <n v="900000"/>
    <n v="72000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3"/>
    <s v="FACILITY REN - LETC                                         "/>
    <n v="0"/>
    <n v="0"/>
    <n v="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390500"/>
    <s v="MEDIUM"/>
    <s v="200k - 1m"/>
    <s v="Toledo, OH-MI"/>
    <n v="507643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390500"/>
    <s v="MEDIUM"/>
    <s v="200k - 1m"/>
    <s v="Toledo, OH-MI"/>
    <n v="507643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390500"/>
    <s v="MEDIUM"/>
    <s v="200k - 1m"/>
    <s v="Toledo, OH-MI"/>
    <n v="507643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2"/>
    <s v="FY 2014 &amp; 2015- BUS SHELTERS (1% ENHANCEMENT)               "/>
    <n v="11"/>
    <n v="80796"/>
    <n v="64637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2"/>
    <s v="BUS SHELTERS (1% ENHANCEMENT)                               "/>
    <n v="0"/>
    <n v="0"/>
    <n v="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3"/>
    <s v="FY 2014 &amp; 2015 BUS STOP ENHANCEMENTS (1% ENHANCEMENT)       "/>
    <n v="0"/>
    <n v="46120"/>
    <n v="36896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3"/>
    <x v="128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3"/>
    <s v="BUS STOP ENHANCEMENTS (1% ENHANCEMENT)                      "/>
    <n v="0"/>
    <n v="0"/>
    <n v="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3"/>
    <x v="128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5"/>
    <s v="FY 2015 CONSTRUCT PED ACCESS / WALKWAYS                     "/>
    <n v="0"/>
    <n v="117000"/>
    <n v="9360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8"/>
    <s v="FY 2013 &amp; 2015 BUS STOP SIGNAGE (1% ENHANCEMENT)            "/>
    <n v="0"/>
    <n v="15000"/>
    <n v="1200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300901"/>
    <s v="OPERATING ASSIST - LETC UP TO 50% FED                       "/>
    <n v="0"/>
    <n v="0"/>
    <n v="0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300901"/>
    <s v="FY 2014 &amp; 2015 - OPERATING ASSIST-LETC UP TO 50%            "/>
    <n v="0"/>
    <n v="1016436"/>
    <n v="508218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6"/>
    <s v="ACQUIRE - SHOP EQUIPMENT - LETC                             "/>
    <n v="0"/>
    <n v="2"/>
    <n v="2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1"/>
    <s v="FY 2013 &amp; 2015 SUPPORT VEHICLES - SMART                     "/>
    <n v="12"/>
    <n v="625000"/>
    <n v="500000"/>
    <n v="390500"/>
    <s v="MEDIUM"/>
    <s v="200k - 1m"/>
    <s v="Toledo, OH-MI"/>
    <n v="507643"/>
    <s v="1142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9"/>
    <s v="FY 2014- TRANSIT SECURITY UPGRADES-LETC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9"/>
    <s v="FY 2014 ACQUIRE - SECURITY EQUIP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5204"/>
    <s v="FY 2015 PURCHASE VEHICLE LOCATOR SYSTEM PARTS               "/>
    <n v="0"/>
    <n v="1000000"/>
    <n v="800000"/>
    <n v="390500"/>
    <s v="MEDIUM"/>
    <s v="200k - 1m"/>
    <s v="Toledo, OH-MI"/>
    <n v="507643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6"/>
    <s v="FY 2014 ACQUIRE - SHOP EQUIPMENT-LETC                       "/>
    <n v="0"/>
    <n v="-18086"/>
    <n v="-14469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s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s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s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s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95"/>
    <n v="90"/>
    <x v="31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s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s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s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97"/>
    <n v="90"/>
    <x v="31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s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9"/>
    <n v="90"/>
    <x v="31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s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s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s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s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701"/>
    <n v="90"/>
    <x v="31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s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s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s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s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s v="BUS OTHER"/>
    <s v="11"/>
    <s v="Bus"/>
    <s v="33"/>
    <s v="113"/>
    <s v="Construction"/>
    <s v="04"/>
    <x v="27"/>
    <m/>
    <m/>
    <s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s v="TDM Activities"/>
    <s v="00"/>
    <x v="152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s v="TDM Activities"/>
    <s v="00"/>
    <x v="152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1"/>
    <s v="FY 14 &amp; 15  BUY REPLACEMENT 40-FT BUS                       "/>
    <n v="6"/>
    <n v="2550000"/>
    <n v="204000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BUY REPLACEMENT &lt;30 FT BUS                                  "/>
    <n v="0"/>
    <n v="7524"/>
    <n v="7524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PROPANE SMART                     "/>
    <n v="9"/>
    <n v="720000"/>
    <n v="576000"/>
    <n v="390500"/>
    <s v="MEDIUM"/>
    <s v="200k - 1m"/>
    <s v="Toledo, OH-MI"/>
    <n v="507643"/>
    <s v="1112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BUS LETC HYBRID                   "/>
    <n v="1"/>
    <n v="630630"/>
    <n v="480000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DIESEL SMART                      "/>
    <n v="13"/>
    <n v="1040000"/>
    <n v="83200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2014 BUY REPLACEMENT &lt;30 FT BUS-SMART                    "/>
    <n v="0"/>
    <n v="0"/>
    <n v="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2014- BUY REPLACEMENT &lt;30 FT BUS-LETC                    "/>
    <n v="0"/>
    <n v="92928"/>
    <n v="0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40"/>
    <s v="BUY BUS SPARE PARTS                                         "/>
    <n v="0"/>
    <n v="-7524"/>
    <n v="-7524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40"/>
    <s v="BUY BUS SPARE PARTS FY 13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s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s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s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s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s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s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s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s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s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s v="FIXED GUIDEWAY"/>
    <n v="12"/>
    <s v="Fixed Guideway"/>
    <s v="13"/>
    <s v="121"/>
    <s v="Purchase - Expansion"/>
    <s v="20"/>
    <x v="66"/>
    <s v="Light Rail Cars"/>
    <m/>
    <n v="1"/>
    <s v="Capital"/>
    <s v="2"/>
    <m/>
    <s v="1"/>
    <m/>
    <s v="3"/>
    <s v="2"/>
    <s v="0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s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s v="FIXED GUIDEWAY"/>
    <n v="12"/>
    <s v="Fixed Guideway"/>
    <s v="53"/>
    <s v="125"/>
    <s v="Construction"/>
    <s v="03"/>
    <x v="112"/>
    <m/>
    <m/>
    <n v="1"/>
    <s v="Capital"/>
    <s v="2"/>
    <m/>
    <s v="5"/>
    <m/>
    <s v="3"/>
    <s v="0"/>
    <s v="3"/>
  </r>
  <r>
    <s v="MI95X114"/>
    <n v="95"/>
    <x v="31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s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I95X116"/>
    <n v="95"/>
    <x v="31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s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s v="NEW STARTS"/>
    <n v="13"/>
    <s v="New Starts"/>
    <s v="13"/>
    <s v="131"/>
    <s v="Purchase - Expansion"/>
    <s v="15"/>
    <x v="6"/>
    <m/>
    <s v="Vans"/>
    <n v="1"/>
    <s v="Capital"/>
    <s v="3"/>
    <m/>
    <s v="1"/>
    <m/>
    <s v="3"/>
    <s v="1"/>
    <s v="5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s v="Purchase - Expansion"/>
    <s v="20"/>
    <x v="66"/>
    <s v="Light Rail Cars"/>
    <m/>
    <n v="1"/>
    <s v="Capital"/>
    <s v="3"/>
    <m/>
    <s v="1"/>
    <m/>
    <s v="3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1010"/>
    <s v="FINANCE CHARGES                                             "/>
    <n v="0"/>
    <n v="1947340"/>
    <n v="0"/>
    <n v="270120"/>
    <s v="LARGE"/>
    <s v="Over 1m"/>
    <s v="Minneapolis-St. Paul, MN-WI"/>
    <n v="2650890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s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s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s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1304"/>
    <s v="BUY &lt;30-FT BUS FOR EXPANSION                                "/>
    <n v="2"/>
    <n v="144000"/>
    <n v="115200"/>
    <n v="270120"/>
    <s v="LARGE"/>
    <s v="Over 1m"/>
    <s v="Minneapolis-St. Paul, MN-WI"/>
    <n v="265089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232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8000"/>
    <s v="STATE OR PROGRAM ADMINISTRATION                             "/>
    <n v="0"/>
    <n v="300238"/>
    <n v="300238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1204"/>
    <s v="BUY REPLACEMENT &lt;30 FT BUS-Sm. Urban (Amendment #1)         "/>
    <n v="3"/>
    <n v="274000"/>
    <n v="2192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8000"/>
    <s v="STATE OR PROGRAM ADMINISTRATION-Rural                       "/>
    <n v="0"/>
    <n v="23200"/>
    <n v="23200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s v="BUS OTHER"/>
    <n v="11"/>
    <s v="Bus"/>
    <s v="14"/>
    <s v="111"/>
    <s v="Rehabilitation / Rebuild"/>
    <s v="08"/>
    <x v="54"/>
    <m/>
    <s v="Bus Intercity"/>
    <n v="1"/>
    <s v="Capital"/>
    <s v="1"/>
    <m/>
    <s v="1"/>
    <m/>
    <s v="4"/>
    <s v="0"/>
    <s v="8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N18X083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s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4"/>
    <n v="18"/>
    <x v="32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s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6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s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7"/>
    <n v="18"/>
    <x v="32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s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N18X089"/>
    <n v="18"/>
    <x v="32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s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s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s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s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N267007"/>
    <n v="26"/>
    <x v="32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s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s v="RESEARCH"/>
    <n v="55"/>
    <s v="Research Projects"/>
    <s v="43"/>
    <s v="554"/>
    <s v="Research Projects"/>
    <s v="00"/>
    <x v="135"/>
    <m/>
    <m/>
    <n v="5"/>
    <s v="Research Projects"/>
    <s v="5"/>
    <m/>
    <s v="4"/>
    <m/>
    <s v="3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s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s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1202"/>
    <s v="BUY REPLACEMENT 35-FT BUS                                   "/>
    <n v="3"/>
    <n v="1332000"/>
    <n v="1065600"/>
    <n v="270120"/>
    <s v="LARGE"/>
    <s v="Over 1m"/>
    <s v="Minneapolis-St. Paul, MN-WI"/>
    <n v="265089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1204"/>
    <s v="BUY REPLACEMENT &lt;30 FT BUS-Rural                            "/>
    <n v="6"/>
    <n v="600000"/>
    <n v="4800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4301"/>
    <s v="CONSTRUCT - ADMINISTRATIVE BUILDING                         "/>
    <n v="0"/>
    <n v="1300000"/>
    <n v="104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1"/>
    <x v="20"/>
    <m/>
    <m/>
    <n v="1"/>
    <s v="Capital"/>
    <s v="1"/>
    <m/>
    <s v="4"/>
    <m/>
    <s v="3"/>
    <s v="0"/>
    <s v="1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MN380023"/>
    <n v="38"/>
    <x v="32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s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9"/>
    <x v="79"/>
    <m/>
    <m/>
    <n v="1"/>
    <s v="Capital"/>
    <s v="1"/>
    <m/>
    <s v="3"/>
    <m/>
    <s v="1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6"/>
    <x v="32"/>
    <m/>
    <m/>
    <n v="1"/>
    <s v="Capital"/>
    <s v="1"/>
    <m/>
    <s v="4"/>
    <m/>
    <s v="1"/>
    <s v="0"/>
    <s v="6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s v="FIXED GUIDEWAY"/>
    <n v="12"/>
    <s v="Fixed Guideway"/>
    <s v="14"/>
    <s v="121"/>
    <s v="Rehabilitation / Rebuild"/>
    <s v="40"/>
    <x v="19"/>
    <m/>
    <s v="Spare Parts / Assoc Capital Maintenance Items"/>
    <n v="1"/>
    <s v="Capital"/>
    <s v="2"/>
    <m/>
    <s v="1"/>
    <m/>
    <s v="4"/>
    <s v="4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s v="FIXED GUIDEWAY"/>
    <n v="12"/>
    <s v="Fixed Guideway"/>
    <s v="24"/>
    <s v="122"/>
    <s v="Rehab / Renovation"/>
    <s v="20"/>
    <x v="16"/>
    <m/>
    <m/>
    <n v="1"/>
    <s v="Capital"/>
    <s v="2"/>
    <m/>
    <s v="2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2"/>
    <x v="101"/>
    <m/>
    <m/>
    <n v="1"/>
    <s v="Capital"/>
    <s v="2"/>
    <m/>
    <s v="4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s v="Construction"/>
    <s v="02"/>
    <x v="101"/>
    <m/>
    <m/>
    <n v="1"/>
    <s v="Capital"/>
    <s v="2"/>
    <m/>
    <s v="4"/>
    <m/>
    <s v="3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6"/>
    <x v="32"/>
    <m/>
    <m/>
    <n v="1"/>
    <s v="Capital"/>
    <s v="1"/>
    <m/>
    <s v="4"/>
    <m/>
    <s v="3"/>
    <s v="0"/>
    <s v="6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s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s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6"/>
    <x v="32"/>
    <m/>
    <m/>
    <n v="1"/>
    <s v="Capital"/>
    <s v="2"/>
    <m/>
    <s v="4"/>
    <m/>
    <s v="1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2"/>
    <x v="101"/>
    <m/>
    <m/>
    <n v="1"/>
    <s v="Capital"/>
    <s v="2"/>
    <m/>
    <s v="4"/>
    <m/>
    <s v="1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s v="Construction"/>
    <s v="02"/>
    <x v="101"/>
    <m/>
    <m/>
    <n v="1"/>
    <s v="Capital"/>
    <s v="2"/>
    <m/>
    <s v="4"/>
    <m/>
    <s v="3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s v="FIXED GUIDEWAY"/>
    <n v="12"/>
    <s v="Fixed Guideway"/>
    <s v="32"/>
    <s v="123"/>
    <s v="Acquisition"/>
    <s v="09"/>
    <x v="1"/>
    <m/>
    <m/>
    <n v="1"/>
    <s v="Capital"/>
    <s v="2"/>
    <m/>
    <s v="3"/>
    <m/>
    <s v="2"/>
    <s v="0"/>
    <s v="9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s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s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s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s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s v="Statewide and Metropolitan  (FTA &amp; FHWA)"/>
    <s v="91"/>
    <x v="96"/>
    <m/>
    <m/>
    <n v="4"/>
    <s v="Planning"/>
    <s v="4"/>
    <m/>
    <s v="3"/>
    <m/>
    <s v="1"/>
    <s v="9"/>
    <s v="1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s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s v="Statewide and Metropolitan  (FTA &amp; FHWA)"/>
    <s v="99"/>
    <x v="159"/>
    <m/>
    <m/>
    <n v="4"/>
    <s v="Planning"/>
    <s v="4"/>
    <m/>
    <s v="3"/>
    <m/>
    <s v="1"/>
    <s v="9"/>
    <s v="9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6"/>
    <x v="58"/>
    <m/>
    <s v="Bus Articulated"/>
    <n v="1"/>
    <s v="Capital"/>
    <s v="1"/>
    <m/>
    <s v="1"/>
    <m/>
    <s v="3"/>
    <s v="0"/>
    <s v="6"/>
  </r>
  <r>
    <s v="MN90X33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s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s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s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N90X333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s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s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s v="BUS OTHER"/>
    <n v="11"/>
    <s v="Bus"/>
    <s v="31"/>
    <s v="113"/>
    <s v="Engineering and Design"/>
    <s v="20"/>
    <x v="16"/>
    <m/>
    <m/>
    <n v="1"/>
    <s v="Capital"/>
    <s v="1"/>
    <m/>
    <s v="3"/>
    <m/>
    <s v="1"/>
    <s v="2"/>
    <s v="0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s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s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s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s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N90X341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s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42"/>
    <n v="90"/>
    <x v="32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s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s v="111215"/>
    <s v="BUY REPLACEMENT VAN                                         "/>
    <n v="5"/>
    <n v="181013"/>
    <n v="153861"/>
    <n v="273330"/>
    <s v="SMALL"/>
    <s v="Under 50k"/>
    <s v="EAST GRAND FORKS, MN"/>
    <n v="860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s v="300901"/>
    <s v="UP TO 50% FEDERAL SHARE                                     "/>
    <n v="0"/>
    <n v="307722"/>
    <n v="153861"/>
    <n v="273330"/>
    <s v="SMALL"/>
    <s v="Under 50k"/>
    <s v="EAST GRAND FORKS, MN"/>
    <n v="860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44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s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N95X040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6"/>
    <x v="58"/>
    <m/>
    <s v="Bus Articulated"/>
    <n v="1"/>
    <s v="Capital"/>
    <s v="1"/>
    <m/>
    <s v="1"/>
    <m/>
    <s v="3"/>
    <s v="0"/>
    <s v="6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7"/>
    <x v="97"/>
    <m/>
    <s v="Bus Commuter/Suburban"/>
    <n v="1"/>
    <s v="Capital"/>
    <s v="1"/>
    <m/>
    <s v="1"/>
    <m/>
    <s v="3"/>
    <s v="0"/>
    <s v="7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7"/>
    <x v="97"/>
    <m/>
    <s v="Bus Commuter/Suburban"/>
    <n v="1"/>
    <s v="Capital"/>
    <s v="1"/>
    <m/>
    <s v="1"/>
    <m/>
    <s v="3"/>
    <s v="0"/>
    <s v="7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s v="Acquisition"/>
    <s v="01"/>
    <x v="29"/>
    <m/>
    <m/>
    <n v="1"/>
    <s v="Capital"/>
    <s v="1"/>
    <m/>
    <s v="6"/>
    <m/>
    <s v="2"/>
    <s v="0"/>
    <s v="1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s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s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s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215"/>
    <s v=" BUY REPLACEMENT VAN -80% FED                               "/>
    <n v="0"/>
    <n v="31320"/>
    <n v="25056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215"/>
    <s v="BUY REPLACEMENT VAN -85% FED                                "/>
    <n v="0"/>
    <n v="31320"/>
    <n v="25056"/>
    <n v="290220"/>
    <s v="LARGE"/>
    <s v="Over 1m"/>
    <s v="Kansas City, MO-KS"/>
    <n v="1519417"/>
    <s v="11101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801444"/>
    <n v="641156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8000"/>
    <s v="STATE OR PROGRAM ADMINISTRATION                             "/>
    <n v="0"/>
    <n v="0"/>
    <n v="0"/>
    <n v="290220"/>
    <s v="LARGE"/>
    <s v="Over 1m"/>
    <s v="Kansas City, MO-KS"/>
    <n v="151941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s v="119309"/>
    <s v="CONSTRUCT ENHANCED ADA ACCESS                               "/>
    <n v="0"/>
    <n v="425371"/>
    <n v="340297"/>
    <n v="291610"/>
    <s v="MEDIUM"/>
    <s v="200k - 1m"/>
    <s v="Springfield, MO"/>
    <n v="273724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s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1215"/>
    <s v="CU - BUY 1 REPLACEMENT VAN                                  "/>
    <n v="0"/>
    <n v="16250000"/>
    <n v="13000000"/>
    <n v="290100"/>
    <s v="LARGE"/>
    <s v="Over 1m"/>
    <s v="St. Louis, MO-IL"/>
    <n v="2150706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9208"/>
    <s v="PURCHASE SIGNAGE                                            "/>
    <n v="0"/>
    <n v="199275"/>
    <n v="159422"/>
    <n v="290100"/>
    <s v="LARGE"/>
    <s v="Over 1m"/>
    <s v="St. Louis, MO-IL"/>
    <n v="2150706"/>
    <s v="641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s v="111215"/>
    <s v="BUY REPLACEMENT VAN                                         "/>
    <n v="0"/>
    <n v="50319"/>
    <n v="40255"/>
    <n v="290000"/>
    <s v="STATE"/>
    <s v="Under 50k"/>
    <s v="MISSOURI GOV APP"/>
    <n v="0"/>
    <s v="647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s v="111315"/>
    <s v="BUY VAN FOR SVC EXPANSION                                   "/>
    <n v="2"/>
    <n v="61479"/>
    <n v="49183"/>
    <n v="290000"/>
    <s v="STATE"/>
    <s v="Under 50k"/>
    <s v="MISSOURI GOV APP"/>
    <n v="0"/>
    <s v="647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s v="118000"/>
    <s v="STATE OR PROGRAM ADMINISTRATION                             "/>
    <n v="0"/>
    <n v="542443"/>
    <n v="433954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s v="111215"/>
    <s v="BUY REPLACEMENT VAN                                         "/>
    <n v="0"/>
    <n v="556141"/>
    <n v="444913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s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s v="118000"/>
    <s v="STATE OR PROGRAM ADMINISTRATION                             "/>
    <n v="0"/>
    <n v="189001"/>
    <n v="151200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215"/>
    <s v="BUY REPLACEMENT VAN                                         "/>
    <n v="0"/>
    <n v="313198"/>
    <n v="250558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0"/>
    <n v="-100000"/>
    <n v="-80000"/>
    <n v="290000"/>
    <s v="STATE"/>
    <s v="Under 50k"/>
    <s v="MISSOURI GOV APP"/>
    <n v="0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8000"/>
    <s v="STATE OR PROGRAM ADMINISTRATION                             "/>
    <n v="0"/>
    <n v="328208"/>
    <n v="262566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1215"/>
    <s v="BUY REPLACEMENT VAN                                         "/>
    <n v="0"/>
    <n v="534998"/>
    <n v="267499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1315"/>
    <s v="BUY VAN FOR SVC EXPANSION                                   "/>
    <n v="7"/>
    <n v="270119.65000000002"/>
    <n v="216095.72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8000"/>
    <s v="STATE OR PROGRAM ADMINISTRATION                             "/>
    <n v="0"/>
    <n v="0"/>
    <n v="0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300901"/>
    <s v="UP TO 50% FEDERAL SHARE                                     "/>
    <n v="2"/>
    <n v="338000"/>
    <n v="169000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3207"/>
    <s v="ACQUIRE - SURVEIL/SECURITY EQUIP                            "/>
    <n v="1"/>
    <n v="88820"/>
    <n v="71056"/>
    <n v="290000"/>
    <s v="STATE"/>
    <s v="Under 50k"/>
    <s v="MISSOURI GOV APP"/>
    <n v="0"/>
    <s v="641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215"/>
    <s v="BUY REPLACEMENT VAN                                         "/>
    <n v="0"/>
    <n v="200000"/>
    <n v="160000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208"/>
    <s v="BUY REPLACEMENT INTERCITY BUS                               "/>
    <n v="0"/>
    <n v="125000"/>
    <n v="100000"/>
    <n v="290000"/>
    <s v="STATE"/>
    <s v="Under 50k"/>
    <s v="MISSOURI GOV APP"/>
    <n v="0"/>
    <s v="11100"/>
    <s v="DF"/>
    <s v="DIESEL"/>
    <s v="N"/>
    <s v="1112"/>
    <s v="BUS PURCHASE"/>
    <n v="11"/>
    <s v="Bus"/>
    <s v="12"/>
    <s v="111"/>
    <s v="Purchase - Replacement"/>
    <s v="08"/>
    <x v="54"/>
    <m/>
    <s v="Bus Intercity"/>
    <n v="1"/>
    <s v="Capital"/>
    <s v="1"/>
    <m/>
    <s v="1"/>
    <m/>
    <s v="2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408"/>
    <s v="REHAB/REBUILD INTERCITY BUS                                 "/>
    <n v="0"/>
    <n v="1400000"/>
    <n v="1120000"/>
    <n v="290000"/>
    <s v="STATE"/>
    <s v="Under 50k"/>
    <s v="MISSOURI GOV APP"/>
    <n v="0"/>
    <s v="11100"/>
    <s v="DF"/>
    <s v="DIESEL"/>
    <s v="N"/>
    <s v="1114"/>
    <s v="BUS OTHER"/>
    <n v="11"/>
    <s v="Bus"/>
    <s v="14"/>
    <s v="111"/>
    <s v="Rehabilitation / Rebuild"/>
    <s v="08"/>
    <x v="54"/>
    <m/>
    <s v="Bus Intercity"/>
    <n v="1"/>
    <s v="Capital"/>
    <s v="1"/>
    <m/>
    <s v="1"/>
    <m/>
    <s v="4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8000"/>
    <s v="STATE ADMINISTRATION                                        "/>
    <n v="0"/>
    <n v="57600"/>
    <n v="46080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1"/>
    <s v="Amend No. 2 - BUY REPLACEMENT 40-FT BUS                     "/>
    <n v="0"/>
    <n v="560000"/>
    <n v="560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1"/>
    <s v="Amend No. 1 - BUY REPLACEMENT 40-FT BUS                     "/>
    <n v="0"/>
    <n v="500000"/>
    <n v="500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s v="111201"/>
    <s v="BUY REPLACEMENT 40-FT BUS                                   "/>
    <n v="0"/>
    <n v="850000"/>
    <n v="850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s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340005"/>
    <n v="34"/>
    <x v="15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s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s v="FIXED GUIDEWAY"/>
    <n v="12"/>
    <s v="Fixed Guideway"/>
    <s v="22"/>
    <s v="122"/>
    <s v="Acquisition"/>
    <s v="05"/>
    <x v="16"/>
    <m/>
    <m/>
    <n v="1"/>
    <s v="Capital"/>
    <s v="2"/>
    <m/>
    <s v="2"/>
    <m/>
    <s v="2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m/>
    <n v="1"/>
    <s v="Capital"/>
    <s v="2"/>
    <m/>
    <s v="1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4"/>
    <x v="69"/>
    <m/>
    <m/>
    <n v="1"/>
    <s v="Capital"/>
    <s v="2"/>
    <m/>
    <s v="2"/>
    <m/>
    <s v="1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x v="78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x v="78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404"/>
    <s v="REHAB/RENOV TUNNELS - Union Station                         "/>
    <n v="0"/>
    <n v="1529118"/>
    <n v="1223295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4"/>
    <x v="69"/>
    <m/>
    <m/>
    <n v="1"/>
    <s v="Capital"/>
    <s v="2"/>
    <m/>
    <s v="2"/>
    <m/>
    <s v="4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3420"/>
    <s v="REHAB/RENOV - MISC RAIL EQUIPMENT                           "/>
    <n v="0"/>
    <n v="262763"/>
    <n v="56129"/>
    <n v="290100"/>
    <s v="LARGE"/>
    <s v="Over 1m"/>
    <s v="St. Louis, MO-IL"/>
    <n v="2150706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4105"/>
    <s v="ENG/DESIGN - YARDS &amp; SHOPS                                  "/>
    <n v="0"/>
    <n v="0"/>
    <n v="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4405"/>
    <s v="REHAB/RENOV - RAIL YARDS AND SHOPS                          "/>
    <n v="0"/>
    <n v="295000"/>
    <n v="20000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5401"/>
    <s v="REHAB/RENOV TRACTION POWER EQUIPMENT                        "/>
    <n v="0"/>
    <n v="106250"/>
    <n v="85000"/>
    <n v="290100"/>
    <s v="LARGE"/>
    <s v="Over 1m"/>
    <s v="St. Louis, MO-IL"/>
    <n v="2150706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s v="FIXED GUIDEWAY"/>
    <n v="12"/>
    <s v="Fixed Guideway"/>
    <s v="61"/>
    <s v="126"/>
    <s v="Engineering and Design"/>
    <s v="20"/>
    <x v="124"/>
    <m/>
    <m/>
    <n v="1"/>
    <s v="Capital"/>
    <s v="2"/>
    <m/>
    <s v="6"/>
    <m/>
    <s v="1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s v="111240"/>
    <s v="BUY ASSOC CAP MAINT ITEMS                                   "/>
    <n v="0"/>
    <n v="125000"/>
    <n v="100000"/>
    <n v="290220"/>
    <s v="LARGE"/>
    <s v="Over 1m"/>
    <s v="Kansas City, MO-KS"/>
    <n v="1519417"/>
    <s v="112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s v="123402"/>
    <s v="REHAB/RENOV - RAIL STATION                                  "/>
    <n v="0"/>
    <n v="83171"/>
    <n v="66537"/>
    <n v="290220"/>
    <s v="LARGE"/>
    <s v="Over 1m"/>
    <s v="Kansas City, MO-KS"/>
    <n v="151941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O65X003"/>
    <n v="65"/>
    <x v="15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s v="111215"/>
    <s v="BUY REPLACEMENT VAN                                         "/>
    <n v="0"/>
    <n v="4426400"/>
    <n v="2213200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s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s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s v="FIXED GUIDEWAY"/>
    <n v="12"/>
    <s v="Fixed Guideway"/>
    <s v="75"/>
    <s v="127"/>
    <s v="Real Estate (R/W)"/>
    <s v="93"/>
    <x v="111"/>
    <m/>
    <m/>
    <n v="1"/>
    <s v="Capital"/>
    <s v="2"/>
    <m/>
    <s v="7"/>
    <m/>
    <s v="5"/>
    <s v="9"/>
    <s v="3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s v="FIXED GUIDEWAY"/>
    <n v="12"/>
    <s v="Fixed Guideway"/>
    <s v="91"/>
    <s v="129"/>
    <s v="Engineering and Design"/>
    <s v="05"/>
    <x v="18"/>
    <m/>
    <m/>
    <n v="1"/>
    <s v="Capital"/>
    <s v="2"/>
    <m/>
    <s v="9"/>
    <m/>
    <s v="1"/>
    <s v="0"/>
    <s v="5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s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s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6737088"/>
    <n v="5389671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s v="BUS OTHER"/>
    <n v="11"/>
    <s v="Bus"/>
    <s v="32"/>
    <s v="113"/>
    <s v="Acquisition"/>
    <s v="01"/>
    <x v="38"/>
    <m/>
    <m/>
    <n v="1"/>
    <s v="Capital"/>
    <s v="1"/>
    <m/>
    <s v="3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s v="Acquisition"/>
    <s v="02"/>
    <x v="101"/>
    <m/>
    <m/>
    <n v="1"/>
    <s v="Capital"/>
    <s v="2"/>
    <m/>
    <s v="4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1215"/>
    <s v="BUY REPLACEMENT VAN                                         "/>
    <n v="0"/>
    <n v="3200000"/>
    <n v="1600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4"/>
    <x v="60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4"/>
    <x v="60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8"/>
    <x v="25"/>
    <m/>
    <m/>
    <n v="1"/>
    <s v="Capital"/>
    <s v="1"/>
    <m/>
    <s v="4"/>
    <m/>
    <s v="1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s v="BUS OTHER"/>
    <n v="11"/>
    <s v="Bus"/>
    <s v="63"/>
    <s v="116"/>
    <s v="Construction"/>
    <s v="20"/>
    <x v="16"/>
    <m/>
    <m/>
    <n v="1"/>
    <s v="Capital"/>
    <s v="1"/>
    <m/>
    <s v="6"/>
    <m/>
    <s v="3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4"/>
    <x v="69"/>
    <m/>
    <m/>
    <n v="1"/>
    <s v="Capital"/>
    <s v="2"/>
    <m/>
    <s v="2"/>
    <m/>
    <s v="4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s v="Engineering and Design"/>
    <s v="02"/>
    <x v="101"/>
    <m/>
    <m/>
    <n v="1"/>
    <s v="Capital"/>
    <s v="2"/>
    <m/>
    <s v="4"/>
    <m/>
    <s v="1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4"/>
    <x v="60"/>
    <m/>
    <m/>
    <n v="1"/>
    <s v="Capital"/>
    <s v="1"/>
    <m/>
    <s v="4"/>
    <m/>
    <s v="2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O90X304"/>
    <n v="90"/>
    <x v="15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s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5"/>
    <n v="90"/>
    <x v="15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300901"/>
    <s v="UP TO 50% FEDERAL SHARE                                     "/>
    <n v="0"/>
    <n v="534998"/>
    <n v="267499"/>
    <n v="17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170030"/>
    <s v="LARGE"/>
    <s v="Over 1m"/>
    <s v="Chicago, IL-IN"/>
    <n v="860820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s v="300903"/>
    <s v="SPECIAL RULE - OPERATING ASSISTANCE /1 - 75 BUSES           "/>
    <n v="0"/>
    <n v="1801244"/>
    <n v="900622"/>
    <n v="202210"/>
    <s v="SMALL"/>
    <s v="50k - 200k"/>
    <s v="St. Joseph, MO-KS"/>
    <n v="8117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310"/>
    <n v="90"/>
    <x v="15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s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s v="FIXED GUIDEWAY"/>
    <n v="12"/>
    <s v="Fixed Guideway"/>
    <s v="13"/>
    <s v="121"/>
    <s v="Purchase - Expansion"/>
    <s v="20"/>
    <x v="66"/>
    <s v="Light Rail Cars"/>
    <m/>
    <n v="1"/>
    <s v="Capital"/>
    <s v="2"/>
    <m/>
    <s v="1"/>
    <m/>
    <s v="3"/>
    <s v="2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s v="FIXED GUIDEWAY"/>
    <n v="12"/>
    <s v="Fixed Guideway"/>
    <s v="13"/>
    <s v="121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s v="FIXED GUIDEWAY"/>
    <n v="12"/>
    <s v="Fixed Guideway"/>
    <s v="43"/>
    <s v="124"/>
    <s v="Construction"/>
    <s v="06"/>
    <x v="32"/>
    <m/>
    <m/>
    <n v="1"/>
    <s v="Capital"/>
    <s v="2"/>
    <m/>
    <s v="4"/>
    <m/>
    <s v="3"/>
    <s v="0"/>
    <s v="6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s v="Construction"/>
    <s v="02"/>
    <x v="36"/>
    <m/>
    <m/>
    <n v="1"/>
    <s v="Capital"/>
    <s v="2"/>
    <m/>
    <s v="6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308001"/>
    <s v="-Amend No 2- OPERATING BRANDING-EDUCATION                   "/>
    <n v="0"/>
    <n v="312500"/>
    <n v="250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x v="78"/>
    <m/>
    <m/>
    <n v="1"/>
    <s v="Capital"/>
    <s v="2"/>
    <m/>
    <s v="2"/>
    <m/>
    <s v="1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s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s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7"/>
    <s v="ACQUIRE - ADP HARDWARE                                      "/>
    <n v="1"/>
    <n v="1545"/>
    <n v="1236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7"/>
    <s v="ACQUIRE - ADP HARDWARE                                      "/>
    <n v="1"/>
    <n v="1200"/>
    <n v="960"/>
    <n v="280000"/>
    <s v="STATE"/>
    <s v="Under 50k"/>
    <s v="MISSISSIPPI GOV APP"/>
    <n v="0"/>
    <s v="647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2"/>
    <s v="PURCHASE COMMUNICATIONS SYSTEM                              "/>
    <n v="2"/>
    <n v="347790"/>
    <n v="278232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315"/>
    <s v="BUY VAN FOR SVC EXPANSION                                   "/>
    <n v="2"/>
    <n v="48245"/>
    <n v="38596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204"/>
    <s v="BUY REPLACEMENT &lt;30 FT BUS                                  "/>
    <n v="1"/>
    <n v="42985"/>
    <n v="34388"/>
    <n v="280000"/>
    <s v="STATE"/>
    <s v="Under 50k"/>
    <s v="MISSISSIPPI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240"/>
    <s v="BUY ASSOC CAP MAINT ITEMS                                   "/>
    <n v="2"/>
    <n v="10177"/>
    <n v="8142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240"/>
    <s v="BUY ASSOC CAP MAINT ITEMS                                   "/>
    <n v="2"/>
    <n v="3000"/>
    <n v="2400"/>
    <n v="280000"/>
    <s v="STATE"/>
    <s v="Under 50k"/>
    <s v="MISSISSIPPI GOV APP"/>
    <n v="0"/>
    <s v="647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302"/>
    <s v="BUY 35-FT BUS FOR EXPANSION                                 "/>
    <n v="1"/>
    <n v="61300"/>
    <n v="4904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113"/>
    <s v="3RD PARTY CONTRACTED SERVICES (5310 ONLY)                   "/>
    <n v="1"/>
    <n v="90898"/>
    <n v="60461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0000"/>
    <s v="STATE"/>
    <s v="Under 50k"/>
    <s v="MISSISSIPPI GOV APP"/>
    <n v="0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300901"/>
    <s v="UP TO 50% FEDERAL SHARE- SMALL UZA                          "/>
    <n v="1"/>
    <n v="415968"/>
    <n v="207984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300901"/>
    <s v="UP TO 50% FEDERAL SHARE- LARGE UZA                          "/>
    <n v="1"/>
    <n v="462496"/>
    <n v="231248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3"/>
    <s v="PURCHASE RADIOS                                             "/>
    <n v="4"/>
    <n v="2000"/>
    <n v="1600"/>
    <n v="280000"/>
    <s v="STATE"/>
    <s v="Under 50k"/>
    <s v="MISSISSIPPI GOV APP"/>
    <n v="0"/>
    <s v="647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9"/>
    <s v="ACQUIRE - MOBILE SURV/SECURITY EQUIP                        "/>
    <n v="7"/>
    <n v="44730"/>
    <n v="35784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s v="117113"/>
    <s v="3RD PARTY CONTRACTED SERVICES (5310 ONLY)                   "/>
    <n v="5"/>
    <n v="1302004"/>
    <n v="1041603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s v="Bus Intercity"/>
    <n v="1"/>
    <s v="Capital"/>
    <s v="1"/>
    <m/>
    <s v="1"/>
    <m/>
    <s v="3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s v="BUS OTHER"/>
    <n v="11"/>
    <s v="Bus"/>
    <s v="34"/>
    <s v="113"/>
    <s v="Rehab / Renovation"/>
    <s v="11"/>
    <x v="113"/>
    <m/>
    <m/>
    <n v="1"/>
    <s v="Capital"/>
    <s v="1"/>
    <m/>
    <s v="3"/>
    <m/>
    <s v="4"/>
    <s v="1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s v="BUS OTHER"/>
    <n v="11"/>
    <s v="Bus"/>
    <s v="66"/>
    <s v="116"/>
    <s v="Lease"/>
    <s v="20"/>
    <x v="16"/>
    <m/>
    <m/>
    <n v="1"/>
    <s v="Capital"/>
    <s v="1"/>
    <m/>
    <s v="6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s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s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s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1"/>
    <x v="102"/>
    <m/>
    <m/>
    <n v="1"/>
    <s v="Capital"/>
    <s v="1"/>
    <m/>
    <s v="9"/>
    <m/>
    <s v="4"/>
    <s v="0"/>
    <s v="1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1"/>
    <x v="102"/>
    <m/>
    <m/>
    <n v="1"/>
    <s v="Capital"/>
    <s v="1"/>
    <m/>
    <s v="9"/>
    <m/>
    <s v="4"/>
    <s v="0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s v="MAINTENANCE FACILITY"/>
    <n v="11"/>
    <s v="Bus"/>
    <s v="43"/>
    <s v="114"/>
    <s v="Construction"/>
    <s v="09"/>
    <x v="34"/>
    <m/>
    <m/>
    <n v="1"/>
    <s v="Capital"/>
    <s v="1"/>
    <m/>
    <s v="4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300901"/>
    <s v="UP TO 50% FEDERAL SHARE                                     "/>
    <n v="0"/>
    <n v="3352000"/>
    <n v="1676000"/>
    <n v="281600"/>
    <s v="MEDIUM"/>
    <s v="200k - 1m"/>
    <s v="Gulfport, MS"/>
    <n v="2089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s v="111215"/>
    <s v="BUY REPLACEMENT VAN                                         "/>
    <n v="4"/>
    <n v="161000"/>
    <n v="1320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s v="111204"/>
    <s v="BUY REPLACEMENT &lt;30 FT BUS                                  "/>
    <n v="-1"/>
    <n v="127092"/>
    <n v="108028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s v="118000"/>
    <s v="STATE OR PROGRAM ADMINISTRATION                             "/>
    <n v="0"/>
    <n v="40728"/>
    <n v="34176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s v="Bus Intercity"/>
    <n v="1"/>
    <s v="Capital"/>
    <s v="1"/>
    <m/>
    <s v="1"/>
    <m/>
    <s v="3"/>
    <s v="0"/>
    <s v="8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s v="BUS OTHER"/>
    <n v="11"/>
    <s v="Bus"/>
    <s v="32"/>
    <s v="113"/>
    <s v="Acquisition"/>
    <s v="02"/>
    <x v="38"/>
    <m/>
    <m/>
    <n v="1"/>
    <s v="Capital"/>
    <s v="1"/>
    <m/>
    <s v="3"/>
    <m/>
    <s v="2"/>
    <s v="0"/>
    <s v="2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s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s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0"/>
    <n v="18"/>
    <x v="36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s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T18X061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s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3"/>
    <n v="18"/>
    <x v="36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s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s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s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1203"/>
    <s v="BUY REPLACEMENT 30-FT BUS                                   "/>
    <n v="1"/>
    <n v="220000"/>
    <n v="187000"/>
    <n v="302340"/>
    <s v="SMALL"/>
    <s v="50k - 200k"/>
    <s v="Billings, MT"/>
    <n v="11477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4404"/>
    <s v="REHAB/RENOVATE - STORAGE FACILITY                           "/>
    <n v="0"/>
    <n v="70000"/>
    <n v="56000"/>
    <n v="302340"/>
    <s v="SMALL"/>
    <s v="50k - 200k"/>
    <s v="Billings, MT"/>
    <n v="114773"/>
    <s v="11400"/>
    <s v="  "/>
    <m/>
    <s v="N"/>
    <s v="1144"/>
    <s v="MAINTENANCE FACILITY"/>
    <n v="11"/>
    <s v="Bus"/>
    <s v="44"/>
    <s v="114"/>
    <s v="Rehab / Renovation"/>
    <s v="04"/>
    <x v="60"/>
    <m/>
    <m/>
    <n v="1"/>
    <s v="Capital"/>
    <s v="1"/>
    <m/>
    <s v="4"/>
    <m/>
    <s v="4"/>
    <s v="0"/>
    <s v="4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3202"/>
    <s v="ACQUIRE - BUS STATION                                       "/>
    <n v="0"/>
    <n v="89891"/>
    <n v="71913"/>
    <n v="302340"/>
    <s v="SMALL"/>
    <s v="50k - 200k"/>
    <s v="Billings, MT"/>
    <n v="114773"/>
    <s v="11400"/>
    <s v="  "/>
    <m/>
    <s v="N"/>
    <s v="1132"/>
    <s v="BUS OTHER"/>
    <n v="11"/>
    <s v="Bus"/>
    <s v="32"/>
    <s v="113"/>
    <s v="Acquisition"/>
    <s v="02"/>
    <x v="38"/>
    <m/>
    <m/>
    <n v="1"/>
    <s v="Capital"/>
    <s v="1"/>
    <m/>
    <s v="3"/>
    <m/>
    <s v="2"/>
    <s v="0"/>
    <s v="2"/>
  </r>
  <r>
    <s v="MT340004"/>
    <n v="34"/>
    <x v="36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s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s v="PLANNING"/>
    <n v="44"/>
    <s v="Planning"/>
    <s v="31"/>
    <s v="443"/>
    <s v="Statewide and Metropolitan  (FTA &amp; FHWA)"/>
    <s v="99"/>
    <x v="159"/>
    <m/>
    <m/>
    <n v="4"/>
    <s v="Planning"/>
    <s v="4"/>
    <m/>
    <s v="3"/>
    <m/>
    <s v="1"/>
    <s v="9"/>
    <s v="9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s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s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90X114"/>
    <n v="90"/>
    <x v="36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s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s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s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s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T90X117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s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31320"/>
    <s v="VEHICLES                                                    "/>
    <n v="0"/>
    <n v="4100000"/>
    <n v="2050000"/>
    <n v="370750"/>
    <s v="LARGE"/>
    <s v="Over 1m"/>
    <s v="Charlotte, NC-SC"/>
    <n v="1249442"/>
    <s v="14000"/>
    <s v="GA"/>
    <s v="GASOLINE"/>
    <s v="N"/>
    <s v="1313"/>
    <s v="NEW STARTS"/>
    <n v="13"/>
    <s v="New Starts"/>
    <s v="13"/>
    <s v="131"/>
    <s v="Purchase - Expansion"/>
    <s v="20"/>
    <x v="66"/>
    <s v="Light Rail Cars"/>
    <m/>
    <n v="1"/>
    <s v="Capital"/>
    <s v="3"/>
    <m/>
    <s v="1"/>
    <m/>
    <s v="3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110"/>
    <s v="GUIDEWAY &amp; TRACK ELEMENTS                                   "/>
    <n v="0"/>
    <n v="9673444"/>
    <n v="21390137"/>
    <n v="370750"/>
    <s v="LARGE"/>
    <s v="Over 1m"/>
    <s v="Charlotte, NC-SC"/>
    <n v="1249442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220"/>
    <s v="STATIONS, STOPS, TERMINALS, INTERMODAL                      "/>
    <n v="0"/>
    <n v="30956632"/>
    <n v="21683181"/>
    <n v="370750"/>
    <s v="LARGE"/>
    <s v="Over 1m"/>
    <s v="Charlotte, NC-SC"/>
    <n v="1249442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330"/>
    <s v="SUPPORT FACILITES:YARDS, SHOPS, ADMIN BLDGS                 "/>
    <n v="0"/>
    <n v="7398739"/>
    <n v="3710532"/>
    <n v="370750"/>
    <s v="LARGE"/>
    <s v="Over 1m"/>
    <s v="Charlotte, NC-SC"/>
    <n v="1249442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440"/>
    <s v="SITEWORK &amp; SPECIAL CONDITIONS                               "/>
    <n v="0"/>
    <n v="17258911"/>
    <n v="31410183"/>
    <n v="370750"/>
    <s v="LARGE"/>
    <s v="Over 1m"/>
    <s v="Charlotte, NC-SC"/>
    <n v="1249442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550"/>
    <s v="SYSTEMS                                                     "/>
    <n v="0"/>
    <n v="27901978"/>
    <n v="17050989"/>
    <n v="370750"/>
    <s v="LARGE"/>
    <s v="Over 1m"/>
    <s v="Charlotte, NC-SC"/>
    <n v="1249442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660"/>
    <s v="ROW, LAND, EXISTING IMPROVEMENTS                            "/>
    <n v="0"/>
    <n v="-860225"/>
    <n v="0"/>
    <n v="370750"/>
    <s v="LARGE"/>
    <s v="Over 1m"/>
    <s v="Charlotte, NC-SC"/>
    <n v="1249442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880"/>
    <s v="PROFESSIONAL SERVICES                                       "/>
    <n v="0"/>
    <n v="23200124"/>
    <n v="-16000"/>
    <n v="370750"/>
    <s v="LARGE"/>
    <s v="Over 1m"/>
    <s v="Charlotte, NC-SC"/>
    <n v="1249442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990"/>
    <s v="UNALLOCATED CONTINGENCY                                     "/>
    <n v="0"/>
    <n v="0"/>
    <n v="0"/>
    <n v="370750"/>
    <s v="LARGE"/>
    <s v="Over 1m"/>
    <s v="Charlotte, NC-SC"/>
    <n v="1249442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1010"/>
    <s v="FINANCE CHARGES                                             "/>
    <n v="0"/>
    <n v="5441956"/>
    <n v="2720978"/>
    <n v="370750"/>
    <s v="LARGE"/>
    <s v="Over 1m"/>
    <s v="Charlotte, NC-SC"/>
    <n v="1249442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4220"/>
    <s v="ACQUIRE - MISC SUPPORT EQUIPMENT                            "/>
    <n v="10"/>
    <n v="40178"/>
    <n v="32142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1215"/>
    <s v="BUY REPLACEMENT VAN                                         "/>
    <n v="8"/>
    <n v="411500"/>
    <n v="329200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1204"/>
    <s v="BUY REPLACEMENT &lt;30 FT BUS                                  "/>
    <n v="22"/>
    <n v="1313010"/>
    <n v="1050408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113"/>
    <s v="3RD PARTY CONTRACTED SERVICES (5310 ONLY)                   "/>
    <n v="18"/>
    <n v="2387762"/>
    <n v="1910209"/>
    <n v="371900"/>
    <s v="STATE"/>
    <s v="Under 50k"/>
    <s v="NOR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1900"/>
    <s v="STATE"/>
    <s v="Under 50k"/>
    <s v="NOR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8000"/>
    <s v="STATE OR PROGRAM ADMINISTRATION                             "/>
    <n v="1"/>
    <n v="378817"/>
    <n v="378817"/>
    <n v="371900"/>
    <s v="STATE"/>
    <s v="Under 50k"/>
    <s v="NOR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300901"/>
    <s v="UP TO 50% FEDERAL SHARE                                     "/>
    <n v="18"/>
    <n v="2270026"/>
    <n v="1135011"/>
    <n v="3719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300901"/>
    <s v="UP TO 50% FEDERAL SHARE                                     "/>
    <n v="29"/>
    <n v="3806992"/>
    <n v="1903491"/>
    <n v="371900"/>
    <s v="STATE"/>
    <s v="Under 50k"/>
    <s v="NOR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1900"/>
    <s v="STATE"/>
    <s v="Under 50k"/>
    <s v="NORTH CAROLINA GOV APP"/>
    <n v="0"/>
    <s v="64700"/>
    <s v="  "/>
    <m/>
    <s v="N"/>
    <s v="3009"/>
    <s v="OPERATING"/>
    <s v="30"/>
    <s v="Operating"/>
    <s v="09"/>
    <s v="300"/>
    <s v="Operating Assistance"/>
    <s v="01"/>
    <x v="23"/>
    <m/>
    <m/>
    <s v="3"/>
    <s v="Operating"/>
    <s v="0"/>
    <m/>
    <s v="0"/>
    <m/>
    <s v="9"/>
    <s v="0"/>
    <s v="1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s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s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s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7"/>
    <s v="ACQUIRE - ADP HARDWARE                                      "/>
    <n v="17"/>
    <n v="14866"/>
    <n v="11891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7"/>
    <s v="ACQUIRE - ADP HARDWARE                                      "/>
    <n v="1"/>
    <n v="854"/>
    <n v="683"/>
    <n v="3719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8"/>
    <s v="ACQUIRE - ADP SOFTWARE                                      "/>
    <n v="89"/>
    <n v="177936"/>
    <n v="142349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2"/>
    <s v="PURCHASE COMMUNICATIONS SYSTEM                              "/>
    <n v="90"/>
    <n v="104000"/>
    <n v="83200"/>
    <n v="371900"/>
    <s v="STATE"/>
    <s v="Under 50k"/>
    <s v="NORTH CAROLIN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2"/>
    <s v="PURCHASE COMMUNICATIONS SYSTEM                              "/>
    <n v="3"/>
    <n v="354637"/>
    <n v="283710"/>
    <n v="371900"/>
    <s v="STATE"/>
    <s v="Under 50k"/>
    <s v="NORTH CAROLINA GOV APP"/>
    <n v="0"/>
    <s v="648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10"/>
    <s v="ACQUIRE - MOBILE FARE COLL EQUIP                            "/>
    <n v="0"/>
    <n v="0"/>
    <n v="0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10"/>
    <s v="ACQUIRE - MOBILE FARE COLL EQUIP                            "/>
    <n v="9"/>
    <n v="11700"/>
    <n v="9360"/>
    <n v="3719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20"/>
    <s v="ACQUIRE - MISC SUPPORT EQUIPMENT                            "/>
    <n v="122"/>
    <n v="122980"/>
    <n v="93331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15"/>
    <s v="BUY REPLACEMENT VAN                                         "/>
    <n v="67"/>
    <n v="3305500"/>
    <n v="2156112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15"/>
    <s v="BUY REPLACEMENT VAN                                         "/>
    <n v="5"/>
    <n v="227500"/>
    <n v="182000"/>
    <n v="371900"/>
    <s v="STATE"/>
    <s v="Under 50k"/>
    <s v="NORTH CAROLINA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15"/>
    <s v="BUY VAN FOR SVC EXPANSION                                   "/>
    <n v="0"/>
    <n v="0"/>
    <n v="0"/>
    <n v="3719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02"/>
    <s v="BUY REPLACEMENT 35-FT BUS                                   "/>
    <n v="3"/>
    <n v="1350000"/>
    <n v="1080000"/>
    <n v="371900"/>
    <s v="STATE"/>
    <s v="Under 50k"/>
    <s v="NORTH CAROLIN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04"/>
    <s v="BUY REPLACEMENT &lt;30 FT BUS                                  "/>
    <n v="61"/>
    <n v="3326510"/>
    <n v="2394425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01"/>
    <s v="BUY 40-FT BUS FOR EXPANSION                                 "/>
    <n v="0"/>
    <n v="0"/>
    <n v="0"/>
    <n v="371900"/>
    <s v="STATE"/>
    <s v="Under 50k"/>
    <s v="NORTH CAROLINA GOV APP"/>
    <n v="0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04"/>
    <s v="BUY &lt;30-FT BUS FOR EXPANSION                                "/>
    <n v="0"/>
    <n v="0"/>
    <n v="0"/>
    <n v="3719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5"/>
    <s v="REHAB/RENOVATE - YARDS AND SHOPS                            "/>
    <n v="2"/>
    <n v="104374"/>
    <n v="83499"/>
    <n v="3719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5"/>
    <s v="REHAB/RENOVATE - YARDS AND SHOPS                            "/>
    <n v="1"/>
    <n v="150000"/>
    <n v="120000"/>
    <n v="3719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9"/>
    <s v="REHAB/RENOVATE - MOBILE SURVEILL/SECURITY EQUIP             "/>
    <n v="0"/>
    <n v="0"/>
    <n v="0"/>
    <n v="3719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20"/>
    <s v="REHAB/RENOVATE - MISC SUPPORT EQUIPMENT                     "/>
    <n v="28"/>
    <n v="14357"/>
    <n v="11485"/>
    <n v="3719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20"/>
    <s v="REHAB/RENOVATE - MISC SUPPORT EQUIPMENT                     "/>
    <n v="2"/>
    <n v="2900"/>
    <n v="2320"/>
    <n v="3719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7900"/>
    <s v="PROJECT ADMINISTRATION                                      "/>
    <n v="0"/>
    <n v="16910451"/>
    <n v="12142123"/>
    <n v="371900"/>
    <s v="STATE"/>
    <s v="Under 50k"/>
    <s v="NORTH CAROLIN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7900"/>
    <s v="PROJECT ADMINISTRATION                                      "/>
    <n v="0"/>
    <n v="45000"/>
    <n v="36000"/>
    <n v="371900"/>
    <s v="STATE"/>
    <s v="Under 50k"/>
    <s v="NORTH CAROLINA GOV APP"/>
    <n v="0"/>
    <s v="648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8000"/>
    <s v="STATE OR PROGRAM ADMINISTRATION                             "/>
    <n v="0"/>
    <n v="1945400"/>
    <n v="1945400"/>
    <n v="371900"/>
    <s v="STATE"/>
    <s v="Under 50k"/>
    <s v="NOR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8000"/>
    <s v="STATE OR PROGRAM ADMINISTRATION                             "/>
    <n v="0"/>
    <n v="144710"/>
    <n v="144710"/>
    <n v="371900"/>
    <s v="STATE"/>
    <s v="Under 50k"/>
    <s v="NORTH CAROLINA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2580866"/>
    <n v="550814"/>
    <n v="3719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3968100"/>
    <n v="3968100"/>
    <n v="371900"/>
    <s v="STATE"/>
    <s v="Under 50k"/>
    <s v="NORTH CAROLI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1331622"/>
    <n v="665811"/>
    <n v="371900"/>
    <s v="STATE"/>
    <s v="Under 50k"/>
    <s v="NORTH CAROLINA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435001"/>
    <s v="TRAINING                                                    "/>
    <n v="0"/>
    <n v="822703"/>
    <n v="822703"/>
    <n v="371900"/>
    <s v="STATE"/>
    <s v="Under 50k"/>
    <s v="NOR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442400"/>
    <s v="SHORT RANGE TRANSIT PLANNING                                "/>
    <n v="0"/>
    <n v="700000"/>
    <n v="700000"/>
    <n v="371900"/>
    <s v="STATE"/>
    <s v="Under 50k"/>
    <s v="NORTH CAROLINA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3"/>
    <s v="PURCHASE RADIOS                                             "/>
    <n v="12"/>
    <n v="8480"/>
    <n v="4243"/>
    <n v="371900"/>
    <s v="STATE"/>
    <s v="Under 50k"/>
    <s v="NORTH CAROLINA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3209"/>
    <s v="ACQUIRE - BUS ROUTE SIGNING                                 "/>
    <n v="0"/>
    <n v="0"/>
    <n v="0"/>
    <n v="371900"/>
    <s v="STATE"/>
    <s v="Under 50k"/>
    <s v="NORTH CAROLINA GOV APP"/>
    <n v="0"/>
    <s v="1132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3209"/>
    <s v="ACQUIRE - BUS ROUTE SIGNING                                 "/>
    <n v="24"/>
    <n v="2952"/>
    <n v="2361"/>
    <n v="371900"/>
    <s v="STATE"/>
    <s v="Under 50k"/>
    <s v="NORTH CAROLINA GOV APP"/>
    <n v="0"/>
    <s v="648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6"/>
    <s v="ACQUIRE - SHOP EQUIPMENT                                    "/>
    <n v="1"/>
    <n v="45195"/>
    <n v="36156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9"/>
    <s v="ACQUIRE - MOBILE SURV/SECURITY EQUIP                        "/>
    <n v="12"/>
    <n v="43089"/>
    <n v="34471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1"/>
    <x v="20"/>
    <m/>
    <m/>
    <n v="1"/>
    <s v="Capital"/>
    <s v="1"/>
    <m/>
    <s v="4"/>
    <m/>
    <s v="2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07"/>
    <x v="97"/>
    <m/>
    <s v="Bus Commuter/Suburban"/>
    <n v="1"/>
    <s v="Capital"/>
    <s v="1"/>
    <m/>
    <s v="1"/>
    <m/>
    <s v="3"/>
    <s v="0"/>
    <s v="7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5"/>
    <x v="45"/>
    <m/>
    <m/>
    <n v="1"/>
    <s v="Capital"/>
    <s v="1"/>
    <m/>
    <s v="4"/>
    <m/>
    <s v="2"/>
    <s v="0"/>
    <s v="5"/>
  </r>
  <r>
    <s v="NC18X040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s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45000"/>
    <n v="36000"/>
    <n v="120400"/>
    <s v="SMALL"/>
    <s v="50k - 200k"/>
    <s v="FT. Laurderdale-Hollywood-Pompano Beach, FL"/>
    <n v="165502"/>
    <s v="441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1945400"/>
    <n v="1945400"/>
    <n v="120400"/>
    <s v="SMALL"/>
    <s v="50k - 200k"/>
    <s v="FT. Laurderdale-Hollywood-Pompano Beach, FL"/>
    <n v="165502"/>
    <s v="4416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144710"/>
    <n v="144710"/>
    <n v="120400"/>
    <s v="SMALL"/>
    <s v="50k - 200k"/>
    <s v="FT. Laurderdale-Hollywood-Pompano Beach, FL"/>
    <n v="165502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400"/>
    <s v="OTHER - Fixed Survey Cost                                   "/>
    <n v="0"/>
    <n v="2580866"/>
    <n v="550814"/>
    <n v="120400"/>
    <s v="SMALL"/>
    <s v="50k - 200k"/>
    <s v="FT. Laurderdale-Hollywood-Pompano Beach, FL"/>
    <n v="165502"/>
    <s v="441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s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s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340007"/>
    <n v="34"/>
    <x v="14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s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s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s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NC445001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s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s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s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s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s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95001"/>
    <n v="49"/>
    <x v="14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s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1"/>
    <s v="ADMINISTRATIVE EXPENSES                                     "/>
    <n v="0"/>
    <n v="224000"/>
    <n v="179200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2"/>
    <s v="TRAINING                                                    "/>
    <n v="0"/>
    <n v="73500"/>
    <n v="58800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3"/>
    <s v="CONSULTANT SERVICES                                         "/>
    <n v="0"/>
    <n v="540250"/>
    <n v="432200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5"/>
    <s v="MISCELLANEOUS EQUIPMENT                                     "/>
    <n v="0"/>
    <n v="5933"/>
    <n v="4746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m/>
    <n v="7"/>
    <s v="Safety &amp; Security"/>
    <s v="4"/>
    <m/>
    <s v="1"/>
    <m/>
    <s v="0"/>
    <s v="0"/>
    <s v="5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100"/>
    <s v="PROGRAM SUPPORT ADMINISTRATION                              "/>
    <n v="0"/>
    <n v="561160"/>
    <n v="448928"/>
    <n v="371900"/>
    <s v="STATE"/>
    <s v="Under 50k"/>
    <s v="NORTH CAROLIN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100"/>
    <s v="PROGRAM SUPPORT ADMINISTRATION                              "/>
    <n v="0"/>
    <n v="192515"/>
    <n v="154012"/>
    <n v="371900"/>
    <s v="STATE"/>
    <s v="Under 50k"/>
    <s v="NORTH CAROLIN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200"/>
    <s v="GENERAL DEVELOPMENT/COMPREHENSIVE PLANNING                  "/>
    <n v="0"/>
    <n v="71790"/>
    <n v="57432"/>
    <n v="371900"/>
    <s v="STATE"/>
    <s v="Under 50k"/>
    <s v="NORTH CAROLIN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301"/>
    <s v="LONGTERM TRANS PLAN - SYSTEM LEVEL                          "/>
    <n v="0"/>
    <n v="86530"/>
    <n v="69224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302"/>
    <s v="LONGTERM TRANS PLAN - PROJECT LEVEL                         "/>
    <n v="0"/>
    <n v="74200"/>
    <n v="59360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400"/>
    <s v="SHORT RANGE TRANSIT PLANNING                                "/>
    <n v="0"/>
    <n v="662057"/>
    <n v="529646"/>
    <n v="371900"/>
    <s v="STATE"/>
    <s v="Under 50k"/>
    <s v="NORTH CAROLIN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500"/>
    <s v="TRANSPORTATION IMPROVEMENT PROGRAM                          "/>
    <n v="0"/>
    <n v="24825"/>
    <n v="19860"/>
    <n v="371900"/>
    <s v="STATE"/>
    <s v="Under 50k"/>
    <s v="NORTH CAROLIN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2"/>
    <s v="COORDINATION OF NON-EMERGENCY HUMAN SERVICE TRANSPORTATION  "/>
    <n v="0"/>
    <n v="0"/>
    <n v="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4"/>
    <s v="PLANNING FOR TRANSIT SYS MANAGEMENT / OPERATIONS TO INCREASE"/>
    <n v="0"/>
    <n v="0"/>
    <n v="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6"/>
    <s v="INCORPORATING SAFETY &amp; SECURITY IN TRANSPORTATION PLANNING  "/>
    <n v="0"/>
    <n v="2000"/>
    <n v="160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700"/>
    <s v="OTHER ACTIVITIES                                            "/>
    <n v="0"/>
    <n v="210383"/>
    <n v="168306"/>
    <n v="371900"/>
    <s v="STATE"/>
    <s v="Under 50k"/>
    <s v="NORTH CAROLINA GOV APP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100"/>
    <s v="PROGRAM SUPPORT ADMINISTRATION                              "/>
    <n v="0"/>
    <n v="0"/>
    <n v="0"/>
    <n v="371900"/>
    <s v="STATE"/>
    <s v="Under 50k"/>
    <s v="NORTH CAROLIN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100"/>
    <s v="PROGRAM SUPPORT ADMINISTRATION                              "/>
    <n v="0"/>
    <n v="114800"/>
    <n v="91840"/>
    <n v="371900"/>
    <s v="STATE"/>
    <s v="Under 50k"/>
    <s v="NORTH CAROLIN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200"/>
    <s v="GENERAL DEVELOPMENT/COMPREHENSIVE PLANNING                  "/>
    <n v="0"/>
    <n v="0"/>
    <n v="0"/>
    <n v="371900"/>
    <s v="STATE"/>
    <s v="Under 50k"/>
    <s v="NORTH CAROLIN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301"/>
    <s v="LONGTERM TRANS PLAN - SYSTEM LEVEL                          "/>
    <n v="0"/>
    <n v="637200"/>
    <n v="509760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302"/>
    <s v="LONGTERM TRANS PLAN - PROJECT LEVEL                         "/>
    <n v="0"/>
    <n v="21750"/>
    <n v="17400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400"/>
    <s v="SHORT RANGE TRANSIT PLANNING                                "/>
    <n v="0"/>
    <n v="39000"/>
    <n v="31200"/>
    <n v="371900"/>
    <s v="STATE"/>
    <s v="Under 50k"/>
    <s v="NORTH CAROLIN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500"/>
    <s v="TRANSPORTATION IMPROVEMENT PROGRAM                          "/>
    <n v="0"/>
    <n v="10000"/>
    <n v="8000"/>
    <n v="371900"/>
    <s v="STATE"/>
    <s v="Under 50k"/>
    <s v="NORTH CAROLIN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612"/>
    <s v="COORDINATION OF NON-EMERGENCY HUMAN SERVICE TRANSPORTATION  "/>
    <n v="0"/>
    <n v="21000"/>
    <n v="1680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614"/>
    <s v="PLANNING FOR TRANSIT SYS MANAGEMENT / OPERATIONS TO INCREASE"/>
    <n v="0"/>
    <n v="10000"/>
    <n v="800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700"/>
    <s v="OTHER ACTIVITIES                                            "/>
    <n v="0"/>
    <n v="71950"/>
    <n v="57560"/>
    <n v="371900"/>
    <s v="STATE"/>
    <s v="Under 50k"/>
    <s v="NORTH CAROLINA GOV APP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s v="BUS OTHER"/>
    <n v="11"/>
    <s v="Bus"/>
    <s v="94"/>
    <s v="119"/>
    <s v="Rehab / Renovation"/>
    <s v="03"/>
    <x v="128"/>
    <m/>
    <m/>
    <n v="1"/>
    <s v="Capital"/>
    <s v="1"/>
    <m/>
    <s v="9"/>
    <m/>
    <s v="4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74275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s v="BUS OTHER"/>
    <n v="11"/>
    <s v="Bus"/>
    <s v="63"/>
    <s v="116"/>
    <s v="Construction"/>
    <s v="03"/>
    <x v="33"/>
    <m/>
    <m/>
    <n v="1"/>
    <s v="Capital"/>
    <s v="1"/>
    <m/>
    <s v="6"/>
    <m/>
    <s v="3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4207"/>
    <s v="ACQUIRE - ADP HARDWARE                                      "/>
    <n v="1"/>
    <n v="8155"/>
    <n v="6524"/>
    <n v="37192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111"/>
    <s v="OTHER 3RD PARTYCONTRACTUAL SERVICES                         "/>
    <n v="2"/>
    <n v="58629"/>
    <n v="46903"/>
    <n v="37192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MEDIUM"/>
    <s v="200k - 1m"/>
    <s v="Greensboro, NC"/>
    <n v="3118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300901"/>
    <s v="UP TO 50% FEDERAL SHARE                                     "/>
    <n v="1"/>
    <n v="1384000"/>
    <n v="692000"/>
    <n v="37192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4209"/>
    <s v="ACQUIRE - MOBILE SURV/SECURITY EQUIP                        "/>
    <n v="2"/>
    <n v="11909"/>
    <n v="9527"/>
    <n v="37192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72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s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s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s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C90X576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s v="300901"/>
    <s v="UP TO 50% FEDERAL SHARE                                     "/>
    <n v="1"/>
    <n v="700000"/>
    <n v="350000"/>
    <n v="371920"/>
    <s v="MEDIUM"/>
    <s v="200k - 1m"/>
    <s v="Greensboro, NC"/>
    <n v="311810"/>
    <s v="30001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NC90X58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s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s v="Acquisition"/>
    <s v="08"/>
    <x v="104"/>
    <m/>
    <m/>
    <n v="1"/>
    <s v="Capital"/>
    <s v="1"/>
    <m/>
    <s v="3"/>
    <m/>
    <s v="2"/>
    <s v="0"/>
    <s v="8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442302"/>
    <s v="LONGTERM TRANS PLAN - PROJECT LEVEL                         "/>
    <n v="1"/>
    <n v="1130958"/>
    <n v="904766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0X590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s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s v="Rehab / Renovation"/>
    <s v="01"/>
    <x v="102"/>
    <m/>
    <m/>
    <n v="1"/>
    <s v="Capital"/>
    <s v="1"/>
    <m/>
    <s v="9"/>
    <m/>
    <s v="4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s v="Rehab / Renovation"/>
    <s v="06"/>
    <x v="49"/>
    <m/>
    <m/>
    <n v="1"/>
    <s v="Capital"/>
    <s v="1"/>
    <m/>
    <s v="9"/>
    <m/>
    <s v="4"/>
    <s v="0"/>
    <s v="6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s v="MAINTENANCE FACILITY"/>
    <n v="11"/>
    <s v="Bus"/>
    <s v="46"/>
    <s v="114"/>
    <s v="Lease"/>
    <s v="07"/>
    <x v="25"/>
    <m/>
    <m/>
    <n v="1"/>
    <s v="Capital"/>
    <s v="1"/>
    <m/>
    <s v="4"/>
    <m/>
    <s v="6"/>
    <s v="0"/>
    <s v="7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s v="300901"/>
    <s v="UP TO 50% FEDERAL SHARE                                     "/>
    <n v="0"/>
    <n v="180000"/>
    <n v="90000"/>
    <n v="371900"/>
    <s v="STATE"/>
    <s v="Under 50k"/>
    <s v="NORTH CAROLINA GOV APP"/>
    <n v="0"/>
    <s v="30000"/>
    <s v="OR"/>
    <s v="OTHER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s v="300901"/>
    <s v="UP TO 50% FEDERAL SHARE                                     "/>
    <n v="0"/>
    <n v="70000"/>
    <n v="35000"/>
    <n v="3719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s v="BUS PURCHASE"/>
    <n v="11"/>
    <s v="Bus"/>
    <s v="13"/>
    <s v="111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5X058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s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s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s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s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s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s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s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s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80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s v="111201"/>
    <s v="BUY REPLACEMENT 40-FT BUS- Hybrid                           "/>
    <n v="8"/>
    <n v="5320000"/>
    <n v="4256000"/>
    <n v="370750"/>
    <s v="LARGE"/>
    <s v="Over 1m"/>
    <s v="Charlotte, NC-SC"/>
    <n v="124944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81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s v="117112"/>
    <s v="CAPITAL COST OF 3RD PARTY CONTRACTING                       "/>
    <n v="1"/>
    <n v="1015625"/>
    <n v="325000"/>
    <n v="37192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s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s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C95X085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s v="111215"/>
    <s v="BUY REPLACEMENT VAN                                         "/>
    <n v="30"/>
    <n v="775000"/>
    <n v="620000"/>
    <n v="371920"/>
    <s v="MEDIUM"/>
    <s v="200k - 1m"/>
    <s v="Greensboro, NC"/>
    <n v="31181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s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s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s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s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s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1215"/>
    <s v="BUY REPLACEMENT VAN                                         "/>
    <n v="2"/>
    <n v="63485"/>
    <n v="50788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1204"/>
    <s v="BUY REPLACEMENT &lt;30 FT BUS                                  "/>
    <n v="2"/>
    <n v="128000"/>
    <n v="102400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1304"/>
    <s v="BUY &lt;30-FT BUS FOR EXPANSION                                "/>
    <n v="1"/>
    <n v="171300"/>
    <n v="137040"/>
    <n v="380000"/>
    <s v="STATE"/>
    <s v="Under 50k"/>
    <s v="NORTH DAKOT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0000"/>
    <s v="STATE"/>
    <s v="Under 50k"/>
    <s v="NORTH DAKOTA GOV APP"/>
    <n v="0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1215"/>
    <s v="BUY REPLACEMENT VAN                                         "/>
    <n v="2"/>
    <n v="80000"/>
    <n v="64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1204"/>
    <s v="BUY REPLACEMENT &lt;30 FT BUS                                  "/>
    <n v="2"/>
    <n v="138000"/>
    <n v="1104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0000"/>
    <s v="STATE"/>
    <s v="Under 50k"/>
    <s v="NORTH DAKOTA GOV APP"/>
    <n v="0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s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s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1202"/>
    <s v="BUY REPLACEMENT 35-FT BUS                                   "/>
    <n v="1"/>
    <n v="387000"/>
    <n v="3096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1202"/>
    <s v="BUY REPLACEMENT 35-FT BUS                                   "/>
    <n v="1"/>
    <n v="460000"/>
    <n v="368000"/>
    <n v="380000"/>
    <s v="STATE"/>
    <s v="Under 50k"/>
    <s v="NORTH DAKOT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4403"/>
    <s v="REHAB/RENOVATE - ADMIN/MAINT FACILITY                       "/>
    <n v="1"/>
    <n v="300000"/>
    <n v="240000"/>
    <n v="380000"/>
    <s v="STATE"/>
    <s v="Under 50k"/>
    <s v="NORTH DAKOT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4206"/>
    <s v="ACQUIRE - SHOP EQUIPMENT                                    "/>
    <n v="1"/>
    <n v="35000"/>
    <n v="28000"/>
    <n v="380000"/>
    <s v="STATE"/>
    <s v="Under 50k"/>
    <s v="NORTH DAKOT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s v="Construction"/>
    <s v="43"/>
    <x v="55"/>
    <m/>
    <m/>
    <n v="1"/>
    <s v="Capital"/>
    <s v="1"/>
    <m/>
    <s v="4"/>
    <m/>
    <s v="3"/>
    <s v="4"/>
    <s v="3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s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s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s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s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s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s v="OPERATING"/>
    <s v="30"/>
    <s v="Operating"/>
    <s v="09"/>
    <s v="300"/>
    <s v="Operating Assistance"/>
    <s v="01"/>
    <x v="23"/>
    <m/>
    <m/>
    <s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LF VAN (rural)                              "/>
    <n v="7"/>
    <n v="249585"/>
    <n v="199668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12P VAN (rural)                             "/>
    <n v="2"/>
    <n v="31633"/>
    <n v="25306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315"/>
    <s v="BUY FOR SVC EXPANS LF VAN (rural)                           "/>
    <n v="2"/>
    <n v="71310"/>
    <n v="57048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04"/>
    <s v="BUY REPLACE. &lt;30 FT BUS (rural)                             "/>
    <n v="3"/>
    <n v="149100"/>
    <n v="119280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315"/>
    <s v="BUY VAN FOR SVC EXPANSION                                   "/>
    <n v="2"/>
    <n v="56000"/>
    <n v="4480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rural)                             "/>
    <n v="1"/>
    <n v="11616"/>
    <n v="9292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sm urban)                          "/>
    <n v="1"/>
    <n v="136348"/>
    <n v="109079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300901"/>
    <s v="UP TO 50% FED SHARE (rural)                                 "/>
    <n v="0"/>
    <n v="16000"/>
    <n v="8000"/>
    <n v="311310"/>
    <s v="MEDIUM"/>
    <s v="200k - 1m"/>
    <s v="Lincoln, NE"/>
    <n v="2587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s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s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s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s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s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s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s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s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E18X043"/>
    <n v="18"/>
    <x v="38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s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s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s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E340002"/>
    <n v="34"/>
    <x v="38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s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s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s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s v="MANAGEMENT TRAINING"/>
    <n v="50"/>
    <s v="Management Training"/>
    <s v="10"/>
    <s v="501"/>
    <s v="Management Training"/>
    <s v="00"/>
    <x v="115"/>
    <m/>
    <m/>
    <n v="5"/>
    <s v="Research Projects"/>
    <s v="0"/>
    <m/>
    <s v="1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s v="MANAGEMENT TRAINING"/>
    <n v="50"/>
    <s v="Management Training"/>
    <s v="20"/>
    <s v="502"/>
    <s v="Management Training"/>
    <s v="00"/>
    <x v="115"/>
    <m/>
    <m/>
    <n v="5"/>
    <s v="Research Projects"/>
    <s v="0"/>
    <m/>
    <s v="2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s v="MANAGEMENT TRAINING"/>
    <n v="50"/>
    <s v="Management Training"/>
    <s v="30"/>
    <s v="503"/>
    <s v="Research Projects"/>
    <s v="00"/>
    <x v="115"/>
    <m/>
    <m/>
    <n v="5"/>
    <s v="Research Projects"/>
    <s v="0"/>
    <m/>
    <s v="3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E90X102"/>
    <n v="90"/>
    <x v="38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s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2220"/>
    <s v="ACQUIRE - MISC EQUIPMENT                                    "/>
    <n v="0"/>
    <n v="2500"/>
    <n v="2000"/>
    <n v="330070"/>
    <s v="LARGE"/>
    <s v="Over 1m"/>
    <s v="Boston, MA-NH-RI"/>
    <n v="4181019"/>
    <s v="11100"/>
    <s v="  "/>
    <m/>
    <s v="N"/>
    <s v="1122"/>
    <s v="BUS OTHER"/>
    <n v="11"/>
    <s v="Bus"/>
    <s v="22"/>
    <s v="112"/>
    <s v="Acquisition"/>
    <s v="20"/>
    <x v="124"/>
    <m/>
    <m/>
    <n v="1"/>
    <s v="Capital"/>
    <s v="1"/>
    <m/>
    <s v="2"/>
    <m/>
    <s v="2"/>
    <s v="2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4207"/>
    <s v="ACQUIRE - ADP HARDWARE                                      "/>
    <n v="0"/>
    <n v="2500"/>
    <n v="2000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6"/>
    <n v="429360"/>
    <n v="364956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4"/>
    <n v="289620"/>
    <n v="246177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8000"/>
    <s v="STATE OR PROGRAM ADMINISTRATION                             "/>
    <n v="0"/>
    <n v="36014"/>
    <n v="36014"/>
    <n v="330070"/>
    <s v="LARGE"/>
    <s v="Over 1m"/>
    <s v="Boston, MA-NH-RI"/>
    <n v="418101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8000"/>
    <s v="STATE OR PROGRAM ADMINISTRATION                             "/>
    <n v="0"/>
    <n v="49733"/>
    <n v="49733"/>
    <n v="330070"/>
    <s v="LARGE"/>
    <s v="Over 1m"/>
    <s v="Boston, MA-NH-RI"/>
    <n v="418101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300901"/>
    <s v="UP TO 50% FEDERAL SHARE                                     "/>
    <n v="0"/>
    <n v="87142"/>
    <n v="43571"/>
    <n v="33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16X044"/>
    <n v="16"/>
    <x v="39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s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2"/>
    <s v="BUY REPLACEMENT 35-FT BUS                                   "/>
    <n v="6"/>
    <n v="2550000"/>
    <n v="2040000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3"/>
    <s v="BUY REPLACEMENT 30-FT BUS                                   "/>
    <n v="1"/>
    <n v="300000"/>
    <n v="240000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4"/>
    <s v="BUY REPLACEMENT &lt;30 FT BUS                                  "/>
    <n v="5"/>
    <n v="315000"/>
    <n v="252000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40"/>
    <s v="BUY ASSOC CAP MAINT ITEMS                                   "/>
    <n v="0"/>
    <n v="79568"/>
    <n v="63654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H44X001"/>
    <n v="44"/>
    <x v="39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s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s v="BUS OTHER"/>
    <n v="11"/>
    <s v="Bus"/>
    <s v="53"/>
    <s v="115"/>
    <s v="Construction"/>
    <s v="20"/>
    <x v="16"/>
    <m/>
    <m/>
    <n v="1"/>
    <s v="Capital"/>
    <s v="1"/>
    <m/>
    <s v="5"/>
    <m/>
    <s v="3"/>
    <s v="2"/>
    <s v="0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H90X197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s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800000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266395"/>
    <n v="330070"/>
    <s v="LARGE"/>
    <s v="Over 1m"/>
    <s v="Boston, MA-NH-RI"/>
    <n v="41810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300900"/>
    <s v="OPERATING ASSISTANCE - 50% (USE FPC 04)                     "/>
    <n v="0"/>
    <n v="3100000"/>
    <n v="1550000"/>
    <n v="33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442400"/>
    <s v="SHORT RANGE TRANSIT PLANNING                                "/>
    <n v="0"/>
    <n v="100000"/>
    <n v="80000"/>
    <n v="330070"/>
    <s v="LARGE"/>
    <s v="Over 1m"/>
    <s v="Boston, MA-NH-RI"/>
    <n v="41810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s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s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s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s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55512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s v="OPERATING"/>
    <s v="30"/>
    <s v="Operating"/>
    <s v="80"/>
    <s v="308"/>
    <s v="Operating Assistance - 80% CMAQ"/>
    <s v="01"/>
    <x v="23"/>
    <m/>
    <m/>
    <s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s v="OPERATING"/>
    <s v="30"/>
    <s v="Operating"/>
    <s v="80"/>
    <s v="308"/>
    <s v="Operating Assistance - 80% CMAQ"/>
    <s v="01"/>
    <x v="23"/>
    <m/>
    <m/>
    <s v="3"/>
    <s v="Operating"/>
    <s v="0"/>
    <m/>
    <s v="8"/>
    <m/>
    <s v="0"/>
    <s v="0"/>
    <s v="1"/>
  </r>
  <r>
    <s v="NH95X019"/>
    <n v="95"/>
    <x v="39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s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s v="BUS OTHER"/>
    <n v="11"/>
    <s v="Bus"/>
    <s v="14"/>
    <s v="111"/>
    <s v="Rehabilitation / Rebuild"/>
    <s v="07"/>
    <x v="97"/>
    <m/>
    <s v="Bus Commuter/Suburban"/>
    <n v="1"/>
    <s v="Capital"/>
    <s v="1"/>
    <m/>
    <s v="1"/>
    <m/>
    <s v="4"/>
    <s v="0"/>
    <s v="7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s v="123105"/>
    <s v="ENG/DESIGN - FERRY TERMINAL                                 "/>
    <n v="0"/>
    <n v="47457000"/>
    <n v="42711300"/>
    <n v="340010"/>
    <s v="LARGE"/>
    <s v="Over 1m"/>
    <s v="New York-Newark, NY-NJ-CT"/>
    <n v="18351295"/>
    <s v="12300"/>
    <s v="  "/>
    <m/>
    <s v="N"/>
    <s v="1231"/>
    <s v="FIXED GUIDEWAY"/>
    <n v="12"/>
    <s v="Fixed Guideway"/>
    <s v="31"/>
    <s v="123"/>
    <s v="Engineering and Design"/>
    <s v="05"/>
    <x v="147"/>
    <m/>
    <m/>
    <n v="1"/>
    <s v="Capital"/>
    <s v="2"/>
    <m/>
    <s v="3"/>
    <m/>
    <s v="1"/>
    <s v="0"/>
    <s v="5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s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2220"/>
    <s v="PURCHASE FIRE CONTROL EQUIPMENT                             "/>
    <n v="0"/>
    <n v="0"/>
    <n v="0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3402"/>
    <s v="REHAB/RENOV - RAIL STATION                                  "/>
    <n v="0"/>
    <n v="0"/>
    <n v="0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3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2"/>
    <n v="98000"/>
    <n v="78400"/>
    <n v="34063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"/>
    <n v="111000"/>
    <n v="88800"/>
    <n v="340630"/>
    <s v="STATE"/>
    <s v="Under 50k"/>
    <s v="NEW JERSEY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4"/>
    <n v="218000"/>
    <n v="174400"/>
    <n v="34063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4"/>
    <n v="1328000"/>
    <n v="1062400"/>
    <n v="340630"/>
    <s v="STATE"/>
    <s v="Under 50k"/>
    <s v="NEW JERSEY GOV APP"/>
    <n v="0"/>
    <s v="11102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15"/>
    <n v="807000"/>
    <n v="645600"/>
    <n v="340630"/>
    <s v="STATE"/>
    <s v="Under 50k"/>
    <s v="NEW JERSEY GOV APP"/>
    <n v="0"/>
    <s v="11103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5"/>
    <n v="280000"/>
    <n v="224000"/>
    <n v="34063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"/>
    <n v="113000"/>
    <n v="90400"/>
    <n v="340630"/>
    <s v="STATE"/>
    <s v="Under 50k"/>
    <s v="NEW JERSEY GOV APP"/>
    <n v="0"/>
    <s v="11105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5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15"/>
    <s v="BUY VAN FOR SVC EXPANSION                                   "/>
    <n v="2"/>
    <n v="98000"/>
    <n v="78400"/>
    <n v="340630"/>
    <s v="STATE"/>
    <s v="Under 50k"/>
    <s v="NEW JERSEY GOV APP"/>
    <n v="0"/>
    <s v="11102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15"/>
    <s v="BUY VAN FOR SVC EXPANSION                                   "/>
    <n v="1"/>
    <n v="49000"/>
    <n v="39200"/>
    <n v="340630"/>
    <s v="STATE"/>
    <s v="Under 50k"/>
    <s v="NEW JERSEY GOV APP"/>
    <n v="0"/>
    <s v="11105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54000"/>
    <n v="43200"/>
    <n v="340630"/>
    <s v="STATE"/>
    <s v="Under 50k"/>
    <s v="NEW JERSEY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120000"/>
    <n v="96000"/>
    <n v="340630"/>
    <s v="STATE"/>
    <s v="Under 50k"/>
    <s v="NEW JERSEY GOV APP"/>
    <n v="0"/>
    <s v="11101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5"/>
    <n v="918791"/>
    <n v="735033"/>
    <n v="340630"/>
    <s v="STATE"/>
    <s v="Under 50k"/>
    <s v="NEW JERSEY GOV APP"/>
    <n v="0"/>
    <s v="11102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3"/>
    <n v="166000"/>
    <n v="132800"/>
    <n v="340630"/>
    <s v="STATE"/>
    <s v="Under 50k"/>
    <s v="NEW JERSEY GOV APP"/>
    <n v="0"/>
    <s v="11103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57000"/>
    <n v="45600"/>
    <n v="340630"/>
    <s v="STATE"/>
    <s v="Under 50k"/>
    <s v="NEW JERSEY GOV APP"/>
    <n v="0"/>
    <s v="11104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420"/>
    <n v="336"/>
    <n v="340630"/>
    <s v="STATE"/>
    <s v="Under 50k"/>
    <s v="NEW JERSEY GOV APP"/>
    <n v="0"/>
    <s v="60000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3191"/>
    <n v="2553"/>
    <n v="340630"/>
    <s v="STATE"/>
    <s v="Under 50k"/>
    <s v="NEW JERSEY GOV APP"/>
    <n v="0"/>
    <s v="60001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4720"/>
    <n v="3776"/>
    <n v="340630"/>
    <s v="STATE"/>
    <s v="Under 50k"/>
    <s v="NEW JERSEY GOV APP"/>
    <n v="0"/>
    <s v="60002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14063"/>
    <n v="11250"/>
    <n v="340630"/>
    <s v="STATE"/>
    <s v="Under 50k"/>
    <s v="NEW JERSEY GOV APP"/>
    <n v="0"/>
    <s v="60004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5410"/>
    <n v="4328"/>
    <n v="340630"/>
    <s v="STATE"/>
    <s v="Under 50k"/>
    <s v="NEW JERSEY GOV APP"/>
    <n v="0"/>
    <s v="60005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3313"/>
    <n v="2650"/>
    <n v="340630"/>
    <s v="STATE"/>
    <s v="Under 50k"/>
    <s v="NEW JERSEY GOV APP"/>
    <n v="0"/>
    <s v="60006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1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2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3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2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3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4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5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6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165396"/>
    <n v="82698"/>
    <n v="340630"/>
    <s v="STATE"/>
    <s v="Under 50k"/>
    <s v="NEW JERSE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58510"/>
    <n v="29255"/>
    <n v="340630"/>
    <s v="STATE"/>
    <s v="Under 50k"/>
    <s v="NEW JERSEY GOV APP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3234652"/>
    <n v="1617326"/>
    <n v="340630"/>
    <s v="STATE"/>
    <s v="Under 50k"/>
    <s v="NEW JERSEY GOV APP"/>
    <n v="0"/>
    <s v="30002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257318"/>
    <n v="128659"/>
    <n v="340630"/>
    <s v="STATE"/>
    <s v="Under 50k"/>
    <s v="NEW JERSEY GOV APP"/>
    <n v="0"/>
    <s v="30003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32058"/>
    <n v="16029"/>
    <n v="340630"/>
    <s v="STATE"/>
    <s v="Under 50k"/>
    <s v="NEW JERSEY GOV APP"/>
    <n v="0"/>
    <s v="30004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J267010"/>
    <n v="26"/>
    <x v="16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s v="551400"/>
    <s v="MANAGERIAL,TECHNICAL &amp; PROFESSIONAL                         "/>
    <n v="0"/>
    <n v="1125000"/>
    <n v="843750"/>
    <n v="3423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s v="RESEARCH"/>
    <n v="55"/>
    <s v="Research Projects"/>
    <s v="53"/>
    <s v="555"/>
    <s v="Research Projects"/>
    <s v="00"/>
    <x v="81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s v="RESEARCH"/>
    <n v="55"/>
    <s v="Research Projects"/>
    <s v="53"/>
    <s v="555"/>
    <s v="Research Projects"/>
    <s v="00"/>
    <x v="81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s v="RESEARCH"/>
    <n v="55"/>
    <s v="Research Projects"/>
    <s v="61"/>
    <s v="556"/>
    <s v="Research Projects"/>
    <s v="00"/>
    <x v="81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s v="RESEARCH"/>
    <n v="55"/>
    <s v="Research Projects"/>
    <s v="61"/>
    <s v="556"/>
    <s v="Research Projects"/>
    <s v="00"/>
    <x v="81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NJ274002"/>
    <n v="27"/>
    <x v="16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s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NJ274003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s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NJ274004"/>
    <n v="27"/>
    <x v="16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s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NJ274005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s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NJ274006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s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s v="Operating Assistance"/>
    <s v="07"/>
    <x v="160"/>
    <m/>
    <m/>
    <n v="3"/>
    <s v="Operating"/>
    <s v="0"/>
    <m/>
    <s v="0"/>
    <m/>
    <s v="9"/>
    <s v="0"/>
    <s v="7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x v="161"/>
    <m/>
    <m/>
    <n v="3"/>
    <s v="Operating"/>
    <s v="0"/>
    <m/>
    <s v="0"/>
    <m/>
    <s v="9"/>
    <s v="0"/>
    <s v="8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m/>
    <n v="1"/>
    <s v="Capital"/>
    <s v="2"/>
    <m/>
    <s v="1"/>
    <m/>
    <s v="4"/>
    <s v="2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4"/>
    <x v="69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4"/>
    <x v="69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2"/>
    <x v="101"/>
    <m/>
    <m/>
    <n v="1"/>
    <s v="Capital"/>
    <s v="2"/>
    <m/>
    <s v="4"/>
    <m/>
    <s v="3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06"/>
    <x v="32"/>
    <m/>
    <m/>
    <n v="1"/>
    <s v="Capital"/>
    <s v="2"/>
    <m/>
    <s v="4"/>
    <m/>
    <s v="2"/>
    <s v="0"/>
    <s v="6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12"/>
    <x v="125"/>
    <m/>
    <m/>
    <n v="1"/>
    <s v="Capital"/>
    <s v="2"/>
    <m/>
    <s v="4"/>
    <m/>
    <s v="2"/>
    <s v="1"/>
    <s v="2"/>
  </r>
  <r>
    <s v="NJ44X006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s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NJ44X007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s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63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630"/>
    <s v="LARGE"/>
    <s v="Over 1m"/>
    <s v="New York-Newark, NY-NJ-CT"/>
    <n v="18351295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0630"/>
    <s v="LARGE"/>
    <s v="Over 1m"/>
    <s v="New York-Newark, NY-NJ-CT"/>
    <n v="18351295"/>
    <s v="12702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s v="RESEARCH"/>
    <n v="55"/>
    <s v="Research Projects"/>
    <s v="72"/>
    <s v="557"/>
    <s v="Research Projects"/>
    <s v="00"/>
    <x v="140"/>
    <m/>
    <m/>
    <n v="5"/>
    <s v="Research Projects"/>
    <s v="5"/>
    <m/>
    <s v="7"/>
    <m/>
    <s v="2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s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s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m/>
    <n v="7"/>
    <s v="Safety &amp; Security"/>
    <s v="4"/>
    <m/>
    <s v="1"/>
    <m/>
    <s v="0"/>
    <s v="0"/>
    <s v="4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m/>
    <n v="7"/>
    <s v="Safety &amp; Security"/>
    <s v="4"/>
    <m/>
    <s v="1"/>
    <m/>
    <s v="0"/>
    <s v="0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824"/>
    <s v="COMMUTER LOCOMOTIVE DIESEL                                  "/>
    <n v="0"/>
    <n v="0"/>
    <n v="0"/>
    <n v="34063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s v="Lease - Expansion"/>
    <s v="24"/>
    <x v="86"/>
    <s v="Commuter Locomotive Diesel"/>
    <m/>
    <n v="1"/>
    <s v="Capital"/>
    <s v="2"/>
    <m/>
    <s v="1"/>
    <m/>
    <s v="8"/>
    <s v="2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1204"/>
    <s v="BUY REPLACEMENT &lt;30 FT BUS                                  "/>
    <n v="0"/>
    <n v="0"/>
    <n v="0"/>
    <n v="340630"/>
    <s v="LARGE"/>
    <s v="Over 1m"/>
    <s v="New York-Newark, NY-NJ-CT"/>
    <n v="18351295"/>
    <s v="117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1601"/>
    <s v="LEASE 40-FT BUS                                             "/>
    <n v="0"/>
    <n v="0"/>
    <n v="0"/>
    <n v="340630"/>
    <s v="LARGE"/>
    <s v="Over 1m"/>
    <s v="New York-Newark, NY-NJ-CT"/>
    <n v="18351295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630"/>
    <s v="LARGE"/>
    <s v="Over 1m"/>
    <s v="New York-Newark, NY-NJ-CT"/>
    <n v="18351295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9302"/>
    <s v="CONSTRUCTION - BUS SHELTERS                                 "/>
    <n v="0"/>
    <n v="0"/>
    <n v="0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9308"/>
    <s v="CONSTRUCT SIGNAGE                                           "/>
    <n v="0"/>
    <n v="602613"/>
    <n v="602613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0"/>
    <s v="LIGHT RAIL CARS(HBLRMOSII/NWEKSUBWAY/EXTENSION)             "/>
    <n v="0"/>
    <n v="0"/>
    <n v="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0"/>
    <x v="66"/>
    <s v="Light Rail Cars"/>
    <m/>
    <n v="1"/>
    <s v="Capital"/>
    <s v="2"/>
    <m/>
    <s v="1"/>
    <m/>
    <s v="6"/>
    <s v="2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5"/>
    <s v="COMMUTER LOCOMOTIVE ELECTRIC(ALP-46)                        "/>
    <n v="0"/>
    <n v="0"/>
    <n v="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5"/>
    <s v="COMMUTER LOCOMOTIVE ELECTRIC(DUAL POWER)                    "/>
    <n v="0"/>
    <n v="0"/>
    <n v="0"/>
    <n v="34063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Lyndhurst Station              "/>
    <n v="0"/>
    <n v="1116503"/>
    <n v="1116503"/>
    <n v="34063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6618387"/>
    <n v="6618387"/>
    <n v="34063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2150000"/>
    <n v="2150000"/>
    <n v="34063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2250000"/>
    <n v="2250000"/>
    <n v="340630"/>
    <s v="LARGE"/>
    <s v="Over 1m"/>
    <s v="New York-Newark, NY-NJ-CT"/>
    <n v="18351295"/>
    <s v="12303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63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630"/>
    <s v="LARGE"/>
    <s v="Over 1m"/>
    <s v="New York-Newark, NY-NJ-CT"/>
    <n v="18351295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0630"/>
    <s v="LARGE"/>
    <s v="Over 1m"/>
    <s v="New York-Newark, NY-NJ-CT"/>
    <n v="18351295"/>
    <s v="12702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0630"/>
    <s v="LARGE"/>
    <s v="Over 1m"/>
    <s v="New York-Newark, NY-NJ-CT"/>
    <n v="18351295"/>
    <s v="12703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9401"/>
    <s v="REHAB/RENOV HISTORIC MASS TRANSP BLDGS (INCL. OPS)          "/>
    <n v="0"/>
    <n v="-1116503"/>
    <n v="-1116503"/>
    <n v="34063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s v="Rehab / Renovation"/>
    <s v="01"/>
    <x v="102"/>
    <m/>
    <m/>
    <n v="1"/>
    <s v="Capital"/>
    <s v="2"/>
    <m/>
    <s v="9"/>
    <m/>
    <s v="4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300901"/>
    <s v="UP TO 50% FEDERAL SHARE(CUMBERLAND COUNTY)                  "/>
    <n v="0"/>
    <n v="0"/>
    <n v="0"/>
    <n v="34063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300901"/>
    <s v="UP TO 50% FEDERAL SHARE                                     "/>
    <n v="0"/>
    <n v="0"/>
    <n v="0"/>
    <n v="34063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3"/>
    <s v="COMMUTER RAIL CAR TRAILER(COMET V RAIL CARS)                "/>
    <n v="0"/>
    <n v="0"/>
    <n v="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3"/>
    <x v="77"/>
    <s v="Commuter Rail Car Trailer"/>
    <m/>
    <n v="1"/>
    <s v="Capital"/>
    <s v="2"/>
    <m/>
    <s v="1"/>
    <m/>
    <s v="6"/>
    <s v="2"/>
    <s v="3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s v="FIXED GUIDEWAY"/>
    <n v="12"/>
    <s v="Fixed Guideway"/>
    <s v="14"/>
    <s v="121"/>
    <s v="Rehabilitation / Rebuild"/>
    <s v="21"/>
    <x v="75"/>
    <s v="Heavy Rail Cars"/>
    <m/>
    <n v="1"/>
    <s v="Capital"/>
    <s v="2"/>
    <m/>
    <s v="1"/>
    <m/>
    <s v="4"/>
    <s v="2"/>
    <s v="1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s v="FIXED GUIDEWAY"/>
    <n v="12"/>
    <s v="Fixed Guideway"/>
    <s v="75"/>
    <s v="127"/>
    <s v="Real Estate (R/W)"/>
    <s v="97"/>
    <x v="105"/>
    <m/>
    <m/>
    <n v="1"/>
    <s v="Capital"/>
    <s v="2"/>
    <m/>
    <s v="7"/>
    <m/>
    <s v="5"/>
    <s v="9"/>
    <s v="7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3"/>
    <x v="128"/>
    <m/>
    <m/>
    <n v="1"/>
    <s v="Capital"/>
    <s v="2"/>
    <m/>
    <s v="9"/>
    <m/>
    <s v="4"/>
    <s v="0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824"/>
    <s v="COMMUTER LOCOMOTIVE DIESEL                                  "/>
    <n v="33"/>
    <n v="15739128"/>
    <n v="15739128"/>
    <n v="34063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s v="Lease - Expansion"/>
    <s v="24"/>
    <x v="86"/>
    <s v="Commuter Locomotive Diesel"/>
    <m/>
    <n v="1"/>
    <s v="Capital"/>
    <s v="2"/>
    <m/>
    <s v="1"/>
    <m/>
    <s v="8"/>
    <s v="2"/>
    <s v="4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87383744"/>
    <n v="34063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9302"/>
    <s v="CONSTRUCTION - BUS SHELTERS                                 "/>
    <n v="0"/>
    <n v="200000"/>
    <n v="200000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9308"/>
    <s v="CONSTRUCT SIGNAGE                                           "/>
    <n v="0"/>
    <n v="500000"/>
    <n v="500000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0"/>
    <s v="LIGHT RAIL CARS                                             "/>
    <n v="28"/>
    <n v="5932955"/>
    <n v="5932955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0"/>
    <x v="66"/>
    <s v="Light Rail Cars"/>
    <m/>
    <n v="1"/>
    <s v="Capital"/>
    <s v="2"/>
    <m/>
    <s v="1"/>
    <m/>
    <s v="6"/>
    <s v="2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5"/>
    <s v="COMMUTER LOCOMOTIVE ELECTRIC                                "/>
    <n v="22"/>
    <n v="5075000"/>
    <n v="507500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5"/>
    <s v="COMMUTER LOCOMOTIVE ELECTRIC                                "/>
    <n v="22"/>
    <n v="14790315"/>
    <n v="14790315"/>
    <n v="34063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800000"/>
    <n v="34063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300901"/>
    <s v="UP TO 50% FEDERAL SHARE                                     "/>
    <n v="0"/>
    <n v="2040000"/>
    <n v="1020000"/>
    <n v="34063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300901"/>
    <s v="UP TO 50% FEDERAL SHARE                                     "/>
    <n v="0"/>
    <n v="200000"/>
    <n v="100000"/>
    <n v="34063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3"/>
    <s v="COMMUTER RAIL CAR TRAILER                                   "/>
    <n v="200"/>
    <n v="22155133"/>
    <n v="22155133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3"/>
    <x v="77"/>
    <s v="Commuter Rail Car Trailer"/>
    <m/>
    <n v="1"/>
    <s v="Capital"/>
    <s v="2"/>
    <m/>
    <s v="1"/>
    <m/>
    <s v="6"/>
    <s v="2"/>
    <s v="3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5X029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Small Urban                             "/>
    <n v="5"/>
    <n v="70000"/>
    <n v="56000"/>
    <n v="350710"/>
    <s v="MEDIUM"/>
    <s v="200k - 1m"/>
    <s v="Albuquerque, NM"/>
    <n v="74131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Small Urban                             "/>
    <n v="3"/>
    <n v="192845"/>
    <n v="154276"/>
    <n v="350710"/>
    <s v="MEDIUM"/>
    <s v="200k - 1m"/>
    <s v="Albuquerque, NM"/>
    <n v="741318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74"/>
    <n v="18"/>
    <x v="40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s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3"/>
    <n v="18"/>
    <x v="40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s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s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s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s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s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7"/>
    <n v="18"/>
    <x v="40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s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8"/>
    <n v="18"/>
    <x v="40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s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M205014"/>
    <n v="20"/>
    <x v="40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s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M20X002"/>
    <n v="20"/>
    <x v="40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s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20"/>
    <s v="ACQUIRE - MISC BUS STATION EQUIP-Rural/State                "/>
    <n v="0"/>
    <n v="4000"/>
    <n v="3200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10"/>
    <s v="ACQUIRE - BUS PASSENGER SHELTERS- Rural//State              "/>
    <n v="7"/>
    <n v="98000"/>
    <n v="78400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10"/>
    <s v="ACQUIRE - BUS PASS SHELTERS-Small Urban                     "/>
    <n v="15"/>
    <n v="195034"/>
    <n v="156027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15"/>
    <s v="BUY REPLACEMENT VAN -Rural/State                            "/>
    <n v="3"/>
    <n v="110111"/>
    <n v="88089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15"/>
    <s v="BUY VAN FOR SVC EXPANSION-Rural/State                       "/>
    <n v="2"/>
    <n v="50750"/>
    <n v="40600"/>
    <n v="350710"/>
    <s v="MEDIUM"/>
    <s v="200k - 1m"/>
    <s v="Albuquerque, NM"/>
    <n v="741318"/>
    <s v="1110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1"/>
    <s v="BUY REPLACEMENT 40-FT BUS-Rural/State                       "/>
    <n v="1"/>
    <n v="0"/>
    <n v="0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2"/>
    <s v="BUY REPLACEMENT 35-FT BUS-Rural/State                       "/>
    <n v="2"/>
    <n v="295000"/>
    <n v="236000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3"/>
    <s v="BUY REPLACEMENT 30-FT BUS-Rural/State                       "/>
    <n v="2"/>
    <n v="0"/>
    <n v="0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4"/>
    <s v="BUY REPLACEMENT &lt;30 FT BUS-Small Urban                      "/>
    <n v="2"/>
    <n v="170398"/>
    <n v="136318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4"/>
    <s v="BUY REPLACEMENT &lt;30 FT BUS-Rural/State                      "/>
    <n v="9"/>
    <n v="851590"/>
    <n v="681272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01"/>
    <s v="BUY 40-FT BUS FOR EXPANSION-Small Urban                     "/>
    <n v="1"/>
    <n v="233103"/>
    <n v="186482"/>
    <n v="350710"/>
    <s v="MEDIUM"/>
    <s v="200k - 1m"/>
    <s v="Albuquerque, NM"/>
    <n v="741318"/>
    <s v="11101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03"/>
    <s v="BUY 30-FT BUS FOR EXPANSION-Rural/State                     "/>
    <n v="1"/>
    <n v="153049"/>
    <n v="122439"/>
    <n v="350710"/>
    <s v="MEDIUM"/>
    <s v="200k - 1m"/>
    <s v="Albuquerque, NM"/>
    <n v="741318"/>
    <s v="11101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3210"/>
    <s v="ACQUIRE - BUS PASS SHELTERS-Small Urban                     "/>
    <n v="15"/>
    <n v="162440"/>
    <n v="129952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15"/>
    <s v="BUY REPLACEMENT VAN                                         "/>
    <n v="4"/>
    <n v="157670"/>
    <n v="126136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315"/>
    <s v="BUY VAN FOR SVC EXPANSION-Rural/State                       "/>
    <n v="2"/>
    <n v="131950"/>
    <n v="105560"/>
    <n v="350710"/>
    <s v="MEDIUM"/>
    <s v="200k - 1m"/>
    <s v="Albuquerque, NM"/>
    <n v="741318"/>
    <s v="1110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3"/>
    <s v="BUY REPLACEMENT 30-FT BUS-Rural/State                       "/>
    <n v="1"/>
    <n v="138000"/>
    <n v="110400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4"/>
    <s v="BUY REPLACEMENT &lt;30 FT BUS-Small Urban                      "/>
    <n v="4"/>
    <n v="336065"/>
    <n v="268852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4"/>
    <s v="BUY REPLACEMENT &lt;30 FT BUS-Rural/State                      "/>
    <n v="4"/>
    <n v="244518"/>
    <n v="195614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540002"/>
    <n v="54"/>
    <x v="40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215"/>
    <s v="BUY REPLACEMENT VAN (Increased by Amendment 01)             "/>
    <n v="0"/>
    <n v="116796"/>
    <n v="99276"/>
    <n v="350710"/>
    <s v="MEDIUM"/>
    <s v="200k - 1m"/>
    <s v="Albuquerque, NM"/>
    <n v="741318"/>
    <s v="111 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315"/>
    <s v="BUY VAN FOR SVC EXPANSION (New Amend 01)                    "/>
    <n v="10"/>
    <n v="820107"/>
    <n v="697092"/>
    <n v="350710"/>
    <s v="MEDIUM"/>
    <s v="200k - 1m"/>
    <s v="Albuquerque, NM"/>
    <n v="741318"/>
    <s v="111 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201"/>
    <s v="BUY REPLACEMENT 40-FT BUS (Increased by Amendment 01)       "/>
    <n v="1"/>
    <n v="674959"/>
    <n v="561215"/>
    <n v="350710"/>
    <s v="MEDIUM"/>
    <s v="200k - 1m"/>
    <s v="Albuquerque, NM"/>
    <n v="741318"/>
    <s v="111 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240"/>
    <s v="BUY ASSOC CAP MAINT ITEMS                                   "/>
    <n v="0"/>
    <n v="0"/>
    <n v="0"/>
    <n v="350710"/>
    <s v="MEDIUM"/>
    <s v="200k - 1m"/>
    <s v="Albuquerque, NM"/>
    <n v="741318"/>
    <s v="111 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601"/>
    <s v="Debt Services (increased by Amendment 01)                   "/>
    <n v="1"/>
    <n v="1782430"/>
    <n v="1479417"/>
    <n v="350710"/>
    <s v="MEDIUM"/>
    <s v="200k - 1m"/>
    <s v="Albuquerque, NM"/>
    <n v="741318"/>
    <s v="111 0"/>
    <s v="CN"/>
    <s v="COMPRESSED NATURAL GAS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M90X131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s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s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s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s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M90X134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s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M95X020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NM95X021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s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M95X022"/>
    <n v="95"/>
    <x v="40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M95X024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s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NM95X025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s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s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s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s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V16X003"/>
    <n v="16"/>
    <x v="41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s v="111204"/>
    <s v="BUY REPLACEMENT &lt;30 FT BUS                                  "/>
    <n v="0"/>
    <n v="66123"/>
    <n v="52898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V18X040"/>
    <n v="18"/>
    <x v="41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s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V340005"/>
    <n v="34"/>
    <x v="41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s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NV790002"/>
    <n v="79"/>
    <x v="41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s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s v="Construction"/>
    <s v="01"/>
    <x v="61"/>
    <m/>
    <m/>
    <n v="1"/>
    <s v="Capital"/>
    <s v="1"/>
    <m/>
    <s v="2"/>
    <m/>
    <s v="3"/>
    <s v="0"/>
    <s v="1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s v="FIXED GUIDEWAY"/>
    <n v="12"/>
    <s v="Fixed Guideway"/>
    <s v="51"/>
    <s v="125"/>
    <s v="Engineering and Design"/>
    <s v="02"/>
    <x v="163"/>
    <m/>
    <m/>
    <n v="1"/>
    <s v="Capital"/>
    <s v="2"/>
    <m/>
    <s v="5"/>
    <m/>
    <s v="1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s v="FIXED GUIDEWAY"/>
    <n v="12"/>
    <s v="Fixed Guideway"/>
    <s v="53"/>
    <s v="125"/>
    <s v="Construction"/>
    <s v="02"/>
    <x v="163"/>
    <m/>
    <m/>
    <n v="1"/>
    <s v="Capital"/>
    <s v="2"/>
    <m/>
    <s v="5"/>
    <m/>
    <s v="3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3"/>
    <x v="91"/>
    <m/>
    <m/>
    <n v="1"/>
    <s v="Capital"/>
    <s v="2"/>
    <m/>
    <s v="9"/>
    <m/>
    <s v="1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5"/>
    <x v="18"/>
    <m/>
    <m/>
    <n v="1"/>
    <s v="Capital"/>
    <s v="2"/>
    <m/>
    <s v="9"/>
    <m/>
    <s v="1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6"/>
    <x v="44"/>
    <m/>
    <m/>
    <n v="1"/>
    <s v="Capital"/>
    <s v="2"/>
    <m/>
    <s v="9"/>
    <m/>
    <s v="1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9"/>
    <x v="48"/>
    <m/>
    <m/>
    <n v="1"/>
    <s v="Capital"/>
    <s v="2"/>
    <m/>
    <s v="9"/>
    <m/>
    <s v="1"/>
    <s v="0"/>
    <s v="9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3"/>
    <x v="128"/>
    <m/>
    <m/>
    <n v="1"/>
    <s v="Capital"/>
    <s v="2"/>
    <m/>
    <s v="9"/>
    <m/>
    <s v="4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NV800018"/>
    <n v="80"/>
    <x v="41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s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4"/>
    <s v="BUY REPLACEMENT &lt;30 FT BUS                                  "/>
    <n v="0"/>
    <n v="25000"/>
    <n v="25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4"/>
    <s v="BUY REPLACEMENT &lt;30 FT BUS                                  "/>
    <n v="0"/>
    <n v="25000"/>
    <n v="25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6"/>
    <s v="BUY REPL ARTICULATED BUS                                    "/>
    <n v="0"/>
    <n v="4485000"/>
    <n v="3588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6"/>
    <s v="BUY REPL ARTICULATED BUS                                    "/>
    <n v="0"/>
    <n v="-545000"/>
    <n v="-545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s v="Construction"/>
    <s v="01"/>
    <x v="61"/>
    <m/>
    <m/>
    <n v="1"/>
    <s v="Capital"/>
    <s v="1"/>
    <m/>
    <s v="2"/>
    <m/>
    <s v="3"/>
    <s v="0"/>
    <s v="1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s v="MAINTENANCE FACILITY"/>
    <n v="11"/>
    <s v="Bus"/>
    <s v="43"/>
    <s v="114"/>
    <s v="Construction"/>
    <s v="20"/>
    <x v="16"/>
    <m/>
    <m/>
    <n v="1"/>
    <s v="Capital"/>
    <s v="1"/>
    <m/>
    <s v="4"/>
    <m/>
    <s v="3"/>
    <s v="2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V95X012"/>
    <n v="95"/>
    <x v="41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s v="111204"/>
    <s v="BUY REPLACEMENT &lt;30 FT BUS                                  "/>
    <n v="0"/>
    <n v="1141402"/>
    <n v="975214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s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s v="BUS OTHER"/>
    <n v="11"/>
    <s v="Bus"/>
    <s v="76"/>
    <s v="117"/>
    <s v="Real Estate (Other)"/>
    <s v="91"/>
    <x v="136"/>
    <m/>
    <m/>
    <n v="1"/>
    <s v="Capital"/>
    <s v="1"/>
    <m/>
    <s v="7"/>
    <m/>
    <s v="6"/>
    <s v="9"/>
    <s v="1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s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NY12X001"/>
    <n v="12"/>
    <x v="12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s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s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s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s v="Acquisition"/>
    <s v="08"/>
    <x v="104"/>
    <m/>
    <m/>
    <n v="1"/>
    <s v="Capital"/>
    <s v="1"/>
    <m/>
    <s v="3"/>
    <m/>
    <s v="2"/>
    <s v="0"/>
    <s v="8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s v="Construction"/>
    <s v="01"/>
    <x v="61"/>
    <m/>
    <m/>
    <n v="1"/>
    <s v="Capital"/>
    <s v="1"/>
    <m/>
    <s v="2"/>
    <m/>
    <s v="3"/>
    <s v="0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s v="RESEARCH"/>
    <n v="55"/>
    <s v="Research Projects"/>
    <s v="51"/>
    <s v="555"/>
    <s v="Research Projects"/>
    <s v="00"/>
    <x v="81"/>
    <m/>
    <m/>
    <n v="5"/>
    <s v="Research Projects"/>
    <s v="5"/>
    <m/>
    <s v="5"/>
    <m/>
    <s v="1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Albany/Saratoga  BUY REPLACEMENT 35-FT BUS                  "/>
    <n v="4"/>
    <n v="457373"/>
    <n v="36589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Herkimer-Oneida BUY REPLACEMENT 35-FT BUS                   "/>
    <n v="1"/>
    <n v="116047"/>
    <n v="9283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Adk-Glens Falls BUY REPLACEMENT 30-FT BUS                   "/>
    <n v="2"/>
    <n v="172435"/>
    <n v="13794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Binghamton BUY REPLACEMENT &lt;30 FT BUS                       "/>
    <n v="3"/>
    <n v="150974"/>
    <n v="12077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2"/>
    <s v="Albany/Saratoga BUY 35-FT BUS FOR EXPANSION                 "/>
    <n v="1"/>
    <n v="114237"/>
    <n v="91614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s v="BUS PURCHASE"/>
    <n v="11"/>
    <s v="Bus"/>
    <s v="12"/>
    <s v="111"/>
    <s v="Purchase - Replacement"/>
    <s v="08"/>
    <x v="54"/>
    <m/>
    <s v="Bus Intercity"/>
    <n v="1"/>
    <s v="Capital"/>
    <s v="1"/>
    <m/>
    <s v="1"/>
    <m/>
    <s v="2"/>
    <s v="0"/>
    <s v="8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s v="MANAGEMENT TRAINING"/>
    <n v="50"/>
    <s v="Management Training"/>
    <s v="10"/>
    <s v="501"/>
    <s v="Management Training"/>
    <s v="00"/>
    <x v="115"/>
    <m/>
    <m/>
    <n v="5"/>
    <s v="Research Projects"/>
    <s v="0"/>
    <m/>
    <s v="1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s v="RESEARCH"/>
    <n v="55"/>
    <s v="Research Projects"/>
    <s v="15"/>
    <s v="551"/>
    <s v="Personnel"/>
    <s v="00"/>
    <x v="164"/>
    <m/>
    <m/>
    <n v="5"/>
    <s v="Research Projects"/>
    <s v="5"/>
    <m/>
    <s v="1"/>
    <m/>
    <s v="5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s v="RESEARCH"/>
    <n v="55"/>
    <s v="Research Projects"/>
    <s v="73"/>
    <s v="557"/>
    <s v="Research Projects"/>
    <s v="00"/>
    <x v="81"/>
    <m/>
    <m/>
    <n v="5"/>
    <s v="Research Projects"/>
    <s v="5"/>
    <m/>
    <s v="7"/>
    <m/>
    <s v="3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s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s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NY274064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s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NY274065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s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NY340002"/>
    <n v="34"/>
    <x v="12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s v="111201"/>
    <s v="BUY REPLACEMENT 40-FT BUS                                   "/>
    <n v="3"/>
    <n v="1355504"/>
    <n v="1084403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09"/>
    <n v="34"/>
    <x v="12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s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10"/>
    <n v="34"/>
    <x v="12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s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340011"/>
    <n v="34"/>
    <x v="12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s v="129306"/>
    <s v="Maybrook Bikeway II Phase A                                 "/>
    <n v="0"/>
    <n v="75369"/>
    <n v="60295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NY340012"/>
    <n v="34"/>
    <x v="12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s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NY340013"/>
    <n v="34"/>
    <x v="12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s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14"/>
    <n v="34"/>
    <x v="12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s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15"/>
    <n v="34"/>
    <x v="12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s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5"/>
    <x v="147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5"/>
    <x v="147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9"/>
    <x v="79"/>
    <m/>
    <m/>
    <n v="1"/>
    <s v="Capital"/>
    <s v="1"/>
    <m/>
    <s v="3"/>
    <m/>
    <s v="4"/>
    <s v="0"/>
    <s v="9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5"/>
    <x v="147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5"/>
    <x v="147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x v="160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x v="160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x v="160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x v="161"/>
    <m/>
    <m/>
    <n v="3"/>
    <s v="Operating"/>
    <s v="0"/>
    <m/>
    <s v="0"/>
    <m/>
    <s v="9"/>
    <s v="0"/>
    <s v="8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x v="161"/>
    <m/>
    <m/>
    <n v="3"/>
    <s v="Operating"/>
    <s v="0"/>
    <m/>
    <s v="0"/>
    <m/>
    <s v="9"/>
    <s v="0"/>
    <s v="8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5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s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s v="FIXED GUIDEWAY"/>
    <n v="12"/>
    <s v="Fixed Guideway"/>
    <s v="53"/>
    <s v="125"/>
    <s v="Construction"/>
    <s v="20"/>
    <x v="150"/>
    <m/>
    <m/>
    <n v="1"/>
    <s v="Capital"/>
    <s v="2"/>
    <m/>
    <s v="5"/>
    <m/>
    <s v="3"/>
    <s v="2"/>
    <s v="0"/>
  </r>
  <r>
    <s v="NY44X016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s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Y44X017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s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3"/>
    <n v="54"/>
    <x v="12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m/>
    <n v="1"/>
    <s v="Capital"/>
    <s v="2"/>
    <m/>
    <s v="1"/>
    <m/>
    <s v="2"/>
    <s v="2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s v="Construction"/>
    <s v="06"/>
    <x v="133"/>
    <m/>
    <m/>
    <n v="1"/>
    <s v="Capital"/>
    <s v="2"/>
    <m/>
    <s v="2"/>
    <m/>
    <s v="3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Cyclical Track Program; M603-01-14 MNR                 "/>
    <n v="0"/>
    <n v="10998528"/>
    <n v="109985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m/>
    <n v="7"/>
    <s v="Safety &amp; Security"/>
    <s v="4"/>
    <m/>
    <s v="1"/>
    <m/>
    <s v="0"/>
    <s v="0"/>
    <s v="4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m/>
    <n v="7"/>
    <s v="Safety &amp; Security"/>
    <s v="4"/>
    <m/>
    <s v="1"/>
    <m/>
    <s v="0"/>
    <s v="0"/>
    <s v="5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6"/>
    <x v="90"/>
    <m/>
    <m/>
    <n v="7"/>
    <s v="Safety &amp; Security"/>
    <s v="4"/>
    <m/>
    <s v="1"/>
    <m/>
    <s v="0"/>
    <s v="0"/>
    <s v="6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10"/>
    <x v="90"/>
    <m/>
    <m/>
    <n v="7"/>
    <s v="Safety &amp; Security"/>
    <s v="4"/>
    <m/>
    <s v="1"/>
    <m/>
    <s v="0"/>
    <s v="1"/>
    <s v="0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s v="Engineering and Design"/>
    <s v="02"/>
    <x v="36"/>
    <m/>
    <m/>
    <n v="1"/>
    <s v="Capital"/>
    <s v="1"/>
    <m/>
    <s v="6"/>
    <m/>
    <s v="1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s v="Engineering and Design"/>
    <s v="03"/>
    <x v="33"/>
    <m/>
    <m/>
    <n v="1"/>
    <s v="Capital"/>
    <s v="1"/>
    <m/>
    <s v="6"/>
    <m/>
    <s v="1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s v="MANAGEMENT TRAINING"/>
    <n v="50"/>
    <s v="Management Training"/>
    <s v="20"/>
    <s v="502"/>
    <s v="Management Training"/>
    <s v="00"/>
    <x v="115"/>
    <m/>
    <m/>
    <n v="5"/>
    <s v="Research Projects"/>
    <s v="0"/>
    <m/>
    <s v="2"/>
    <m/>
    <s v="0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s v="BUS OTHER"/>
    <s v="11"/>
    <s v="Bus"/>
    <s v="7A"/>
    <s v="117"/>
    <s v="Preventive Maintenance"/>
    <s v="00"/>
    <x v="15"/>
    <m/>
    <m/>
    <s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s v="BUS OTHER"/>
    <s v="11"/>
    <s v="Bus"/>
    <s v="7L"/>
    <s v="117"/>
    <s v="Mobility Management"/>
    <s v="00"/>
    <x v="53"/>
    <m/>
    <m/>
    <s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s v="BUS OTHER"/>
    <n v="11"/>
    <s v="Bus"/>
    <s v="34"/>
    <s v="113"/>
    <s v="Rehab / Renovation"/>
    <s v="07"/>
    <x v="34"/>
    <m/>
    <m/>
    <n v="1"/>
    <s v="Capital"/>
    <s v="1"/>
    <m/>
    <s v="3"/>
    <m/>
    <s v="4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s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s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s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m/>
    <n v="1"/>
    <s v="Capital"/>
    <s v="2"/>
    <m/>
    <s v="1"/>
    <m/>
    <s v="2"/>
    <s v="2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s v="FIXED GUIDEWAY"/>
    <n v="12"/>
    <s v="Fixed Guideway"/>
    <s v="23"/>
    <s v="122"/>
    <s v="Construction"/>
    <s v="06"/>
    <x v="133"/>
    <m/>
    <m/>
    <n v="1"/>
    <s v="Capital"/>
    <s v="2"/>
    <m/>
    <s v="2"/>
    <m/>
    <s v="3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6"/>
    <x v="133"/>
    <m/>
    <m/>
    <n v="1"/>
    <s v="Capital"/>
    <s v="2"/>
    <m/>
    <s v="2"/>
    <m/>
    <s v="4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7"/>
    <x v="97"/>
    <m/>
    <s v="Bus Commuter/Suburban"/>
    <n v="1"/>
    <s v="Capital"/>
    <s v="1"/>
    <m/>
    <s v="1"/>
    <m/>
    <s v="2"/>
    <s v="0"/>
    <s v="7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s v="BUS OTHER"/>
    <n v="11"/>
    <s v="Bus"/>
    <s v="33"/>
    <s v="113"/>
    <s v="Construction"/>
    <s v="06"/>
    <x v="88"/>
    <m/>
    <m/>
    <n v="1"/>
    <s v="Capital"/>
    <s v="1"/>
    <m/>
    <s v="3"/>
    <m/>
    <s v="3"/>
    <s v="0"/>
    <s v="6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s v="FIXED GUIDEWAY"/>
    <n v="12"/>
    <s v="Fixed Guideway"/>
    <s v="91"/>
    <s v="129"/>
    <s v="Engineering and Design"/>
    <s v="08"/>
    <x v="47"/>
    <m/>
    <m/>
    <n v="1"/>
    <s v="Capital"/>
    <s v="2"/>
    <m/>
    <s v="9"/>
    <m/>
    <s v="1"/>
    <s v="0"/>
    <s v="8"/>
  </r>
  <r>
    <s v="NY90X744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s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300901"/>
    <s v="UP TO 50% FEDERAL SHARE                                     "/>
    <n v="0"/>
    <n v="4000000"/>
    <n v="2000000"/>
    <n v="360590"/>
    <s v="MEDIUM"/>
    <s v="200k - 1m"/>
    <s v="Syracuse, NY"/>
    <n v="41231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s v="117900"/>
    <s v="PROJECT ADMINISTRATION 2014                                 "/>
    <n v="0"/>
    <n v="100000"/>
    <n v="80000"/>
    <n v="362470"/>
    <s v="SMALL"/>
    <s v="Under 50k"/>
    <s v="Carmel, NY"/>
    <n v="3430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s v="129306"/>
    <s v="C/I Maybrook Bikeway II Phase A                             "/>
    <n v="0"/>
    <n v="386598"/>
    <n v="309278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s v="129306"/>
    <s v="C/I Putnam Bikeway IV                                       "/>
    <n v="0"/>
    <n v="544495"/>
    <n v="435596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m/>
    <n v="1"/>
    <s v="Capital"/>
    <s v="2"/>
    <m/>
    <s v="1"/>
    <m/>
    <s v="2"/>
    <s v="2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s v="Construction"/>
    <s v="06"/>
    <x v="133"/>
    <m/>
    <m/>
    <n v="1"/>
    <s v="Capital"/>
    <s v="2"/>
    <m/>
    <s v="2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s v="FIXED GUIDEWAY"/>
    <n v="12"/>
    <s v="Fixed Guideway"/>
    <s v="33"/>
    <s v="123"/>
    <s v="Construction"/>
    <s v="04"/>
    <x v="27"/>
    <m/>
    <m/>
    <n v="1"/>
    <s v="Capital"/>
    <s v="2"/>
    <m/>
    <s v="3"/>
    <m/>
    <s v="3"/>
    <s v="0"/>
    <s v="4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NY90X75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642779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s v="BUS PURCHASE"/>
    <n v="11"/>
    <s v="Bus"/>
    <s v="12"/>
    <s v="111"/>
    <s v="Purchase - Replacement"/>
    <s v="14"/>
    <x v="144"/>
    <m/>
    <s v="Bus Dual Mode"/>
    <n v="1"/>
    <s v="Capital"/>
    <s v="1"/>
    <m/>
    <s v="1"/>
    <m/>
    <s v="2"/>
    <s v="1"/>
    <s v="4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Yard Track Rehab, NYCT MW46-7329           "/>
    <n v="0"/>
    <n v="1147704"/>
    <n v="1147704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Yard Switch Rehab, NYCT MW51-7330          "/>
    <n v="8"/>
    <n v="680871"/>
    <n v="68087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s v="3rd party Contract"/>
    <s v="12"/>
    <x v="165"/>
    <m/>
    <m/>
    <n v="1"/>
    <s v="Capital"/>
    <s v="2"/>
    <m/>
    <s v="7"/>
    <m/>
    <s v="1"/>
    <s v="1"/>
    <s v="2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s v="FIXED GUIDEWAY"/>
    <n v="12"/>
    <s v="Fixed Guideway"/>
    <s v="71"/>
    <s v="127"/>
    <s v="3rd party Contract"/>
    <s v="12"/>
    <x v="165"/>
    <m/>
    <m/>
    <n v="1"/>
    <s v="Capital"/>
    <s v="2"/>
    <m/>
    <s v="7"/>
    <m/>
    <s v="1"/>
    <s v="1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6402105"/>
    <n v="360510"/>
    <s v="MEDIUM"/>
    <s v="200k - 1m"/>
    <s v="Albany-Schenectady, NY"/>
    <n v="59496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Y90X757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s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s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s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9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s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s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6"/>
    <n v="90"/>
    <x v="12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s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s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s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s v="117112"/>
    <s v="CAPITAL COST OF 3RD PARTY CONTRACTING                       "/>
    <n v="0"/>
    <n v="5546892"/>
    <n v="4437514"/>
    <n v="360510"/>
    <s v="MEDIUM"/>
    <s v="200k - 1m"/>
    <s v="Albany-Schenectady, NY"/>
    <n v="594962"/>
    <s v="111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s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s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s v="Construction"/>
    <s v="01"/>
    <x v="61"/>
    <m/>
    <m/>
    <n v="1"/>
    <s v="Capital"/>
    <s v="1"/>
    <m/>
    <s v="2"/>
    <m/>
    <s v="3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s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s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5X052"/>
    <n v="95"/>
    <x v="12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s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Y95X053"/>
    <n v="95"/>
    <x v="12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s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OH030305"/>
    <n v="3"/>
    <x v="42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16X011"/>
    <n v="16"/>
    <x v="42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s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2"/>
    <n v="16"/>
    <x v="42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s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4207"/>
    <s v="ACQUIRE - ADP HARDWARE                                      "/>
    <n v="5"/>
    <n v="5470"/>
    <n v="4376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4208"/>
    <s v="ACQUIRE - ADP SOFTWARE                                      "/>
    <n v="3"/>
    <n v="29360"/>
    <n v="23488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6203"/>
    <s v="PURCHASE RADIOS                                             "/>
    <n v="5"/>
    <n v="124155"/>
    <n v="99324"/>
    <n v="392030"/>
    <s v="SMALL"/>
    <s v="50k - 200k"/>
    <s v="Weirton-Steubenville, WV-OH-PA"/>
    <n v="70889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1215"/>
    <s v="BUY REPLACEMENT VAN                                         "/>
    <n v="44"/>
    <n v="1864217"/>
    <n v="1530592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1315"/>
    <s v="BUY VAN FOR SVC EXPANSION                                   "/>
    <n v="13"/>
    <n v="1028921"/>
    <n v="921613"/>
    <n v="392030"/>
    <s v="SMALL"/>
    <s v="50k - 200k"/>
    <s v="Weirton-Steubenville, WV-OH-PA"/>
    <n v="7088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9"/>
    <n v="397485"/>
    <n v="317988"/>
    <n v="392030"/>
    <s v="SMALL"/>
    <s v="50k - 200k"/>
    <s v="Weirton-Steubenville, WV-OH-PA"/>
    <n v="7088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5"/>
    <n v="1555000"/>
    <n v="1244000"/>
    <n v="392030"/>
    <s v="SMALL"/>
    <s v="50k - 200k"/>
    <s v="Weirton-Steubenville, WV-OH-PA"/>
    <n v="7088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8000"/>
    <s v="STATE OR PROGRAM ADMINISTRATION                             "/>
    <n v="1"/>
    <n v="292834"/>
    <n v="292834"/>
    <n v="392030"/>
    <s v="SMALL"/>
    <s v="50k - 200k"/>
    <s v="Weirton-Steubenville, WV-OH-PA"/>
    <n v="7088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300901"/>
    <s v="OPERATING ASSISTANCE UP TO 50% FEDERAL SHARE                "/>
    <n v="2"/>
    <n v="809124"/>
    <n v="404562"/>
    <n v="392030"/>
    <s v="SMALL"/>
    <s v="50k - 200k"/>
    <s v="Weirton-Steubenville, WV-OH-PA"/>
    <n v="7088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9"/>
    <n v="16"/>
    <x v="42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s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s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s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6"/>
    <n v="16"/>
    <x v="42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s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27"/>
    <n v="16"/>
    <x v="42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s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s v="RESEARCH"/>
    <n v="55"/>
    <s v="Research Projects"/>
    <s v="43"/>
    <s v="554"/>
    <s v="Research Projects"/>
    <s v="00"/>
    <x v="135"/>
    <m/>
    <m/>
    <n v="5"/>
    <s v="Research Projects"/>
    <s v="5"/>
    <m/>
    <s v="4"/>
    <m/>
    <s v="3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s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s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340013"/>
    <n v="34"/>
    <x v="42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s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340016"/>
    <n v="34"/>
    <x v="42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s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340017"/>
    <n v="34"/>
    <x v="42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s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340019"/>
    <n v="34"/>
    <x v="42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s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340020"/>
    <n v="34"/>
    <x v="42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s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s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s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340022"/>
    <n v="34"/>
    <x v="42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s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s v="111201"/>
    <s v="BUY REPLACEMENT 40-FT BUS                                   "/>
    <n v="2"/>
    <n v="900000"/>
    <n v="72000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s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s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340025"/>
    <n v="34"/>
    <x v="42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s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380015"/>
    <n v="38"/>
    <x v="42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s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s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s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s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s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s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402"/>
    <s v="REHAB/REBUILD 35-FT BUS                                     "/>
    <n v="6"/>
    <n v="720000"/>
    <n v="576000"/>
    <n v="390450"/>
    <s v="MEDIUM"/>
    <s v="200k - 1m"/>
    <s v="Akron, OH"/>
    <n v="569499"/>
    <s v="11100"/>
    <s v="DF"/>
    <s v="DIESEL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60000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4"/>
    <x v="69"/>
    <m/>
    <m/>
    <n v="1"/>
    <s v="Capital"/>
    <s v="2"/>
    <m/>
    <s v="2"/>
    <m/>
    <s v="4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s v="BUS OTHER"/>
    <n v="11"/>
    <s v="Bus"/>
    <s v="7N"/>
    <s v="117"/>
    <s v="Fuel for Vehicle Operations"/>
    <s v="01"/>
    <x v="98"/>
    <m/>
    <m/>
    <n v="1"/>
    <s v="Capital"/>
    <s v="1"/>
    <m/>
    <s v="7"/>
    <m/>
    <s v="N"/>
    <s v="0"/>
    <s v="1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s v="Rehab / Renovation"/>
    <s v="03"/>
    <x v="20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s v="Rehab / Renovation"/>
    <s v="03"/>
    <x v="20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1204"/>
    <s v="BUY REPLACEMENT &lt;30 FT BUS                                  "/>
    <n v="2"/>
    <n v="160000"/>
    <n v="128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167960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70144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9208"/>
    <s v="PURCHASE SIGNAGE                                            "/>
    <n v="0"/>
    <n v="16800"/>
    <n v="13376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4209"/>
    <s v="ACQUIRE - MOBILE SURV/SECURITY EQUIP                        "/>
    <n v="0"/>
    <n v="16800"/>
    <n v="13376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s v="BUS OTHER"/>
    <n v="11"/>
    <s v="Bus"/>
    <s v="32"/>
    <s v="113"/>
    <s v="Acquisition"/>
    <s v="02"/>
    <x v="38"/>
    <m/>
    <m/>
    <n v="1"/>
    <s v="Capital"/>
    <s v="1"/>
    <m/>
    <s v="3"/>
    <m/>
    <s v="2"/>
    <s v="0"/>
    <s v="2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s v="BUS OTHER"/>
    <n v="11"/>
    <s v="Bus"/>
    <s v="92"/>
    <s v="119"/>
    <s v="Acquisition"/>
    <s v="05"/>
    <x v="18"/>
    <m/>
    <m/>
    <n v="1"/>
    <s v="Capital"/>
    <s v="1"/>
    <m/>
    <s v="9"/>
    <m/>
    <s v="2"/>
    <s v="0"/>
    <s v="5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s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s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0X821"/>
    <n v="90"/>
    <x v="42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3499998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s v="Rehab / Renovation"/>
    <s v="03"/>
    <x v="112"/>
    <m/>
    <m/>
    <n v="1"/>
    <s v="Capital"/>
    <s v="2"/>
    <m/>
    <s v="5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s v="FIXED GUIDEWAY"/>
    <n v="12"/>
    <s v="Fixed Guideway"/>
    <s v="93"/>
    <s v="129"/>
    <s v="Construction"/>
    <s v="09"/>
    <x v="48"/>
    <m/>
    <m/>
    <n v="1"/>
    <s v="Capital"/>
    <s v="2"/>
    <m/>
    <s v="9"/>
    <m/>
    <s v="3"/>
    <s v="0"/>
    <s v="9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s v="Planning Emphasis Area"/>
    <s v="13"/>
    <x v="119"/>
    <m/>
    <m/>
    <n v="4"/>
    <s v="Planning"/>
    <s v="4"/>
    <m/>
    <s v="2"/>
    <m/>
    <s v="6"/>
    <s v="1"/>
    <s v="3"/>
  </r>
  <r>
    <s v="OH90X825"/>
    <n v="90"/>
    <x v="42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s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s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s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s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s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s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s v="Engineering and Design"/>
    <s v="20"/>
    <x v="16"/>
    <m/>
    <m/>
    <n v="1"/>
    <s v="Capital"/>
    <s v="1"/>
    <m/>
    <s v="4"/>
    <m/>
    <s v="1"/>
    <s v="2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s v="119101"/>
    <s v="DETAILED DESIGN                                             "/>
    <n v="0"/>
    <n v="108484"/>
    <n v="86787"/>
    <n v="394460"/>
    <s v="SMALL"/>
    <s v="50k - 200k"/>
    <s v="Sandusky, OH"/>
    <n v="50693"/>
    <s v="11900"/>
    <s v="  "/>
    <m/>
    <s v="N"/>
    <s v="1191"/>
    <s v="BUS OTHER"/>
    <n v="11"/>
    <s v="Bus"/>
    <s v="91"/>
    <s v="119"/>
    <s v="Engineering and Design"/>
    <s v="01"/>
    <x v="102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s v="119101"/>
    <s v="PE DEVELOP                                                  "/>
    <n v="0"/>
    <n v="17286"/>
    <n v="13828"/>
    <n v="394460"/>
    <s v="SMALL"/>
    <s v="50k - 200k"/>
    <s v="Sandusky, OH"/>
    <n v="50693"/>
    <s v="11900"/>
    <s v="  "/>
    <m/>
    <s v="N"/>
    <s v="1191"/>
    <s v="BUS OTHER"/>
    <n v="11"/>
    <s v="Bus"/>
    <s v="91"/>
    <s v="119"/>
    <s v="Engineering and Design"/>
    <s v="01"/>
    <x v="102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s v="119401"/>
    <s v="REHAB/RENOV HISTORIC MASS TRANSP BLDGS (INCL OPS)           "/>
    <n v="0"/>
    <n v="3362755"/>
    <n v="3264250"/>
    <n v="394460"/>
    <s v="SMALL"/>
    <s v="50k - 200k"/>
    <s v="Sandusky, OH"/>
    <n v="50693"/>
    <s v="11900"/>
    <s v="  "/>
    <m/>
    <s v="N"/>
    <s v="1194"/>
    <s v="BUS OTHER"/>
    <n v="11"/>
    <s v="Bus"/>
    <s v="94"/>
    <s v="119"/>
    <s v="Rehab / Renovation"/>
    <s v="01"/>
    <x v="102"/>
    <m/>
    <m/>
    <n v="1"/>
    <s v="Capital"/>
    <s v="1"/>
    <m/>
    <s v="9"/>
    <m/>
    <s v="4"/>
    <s v="0"/>
    <s v="1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s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s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s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s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s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s v="Construction"/>
    <s v="03"/>
    <x v="128"/>
    <m/>
    <m/>
    <n v="1"/>
    <s v="Capital"/>
    <s v="1"/>
    <m/>
    <s v="9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s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s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52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s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s v="BUS OTHER"/>
    <n v="11"/>
    <s v="Bus"/>
    <s v="36"/>
    <s v="113"/>
    <s v="Lease"/>
    <s v="04"/>
    <x v="166"/>
    <m/>
    <m/>
    <n v="1"/>
    <s v="Capital"/>
    <s v="1"/>
    <m/>
    <s v="3"/>
    <m/>
    <s v="6"/>
    <s v="0"/>
    <s v="4"/>
  </r>
  <r>
    <s v="OH95X159"/>
    <n v="95"/>
    <x v="42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s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62"/>
    <n v="95"/>
    <x v="42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s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5X166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s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OH95X168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s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s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s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s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s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s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80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s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OH95X182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s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83"/>
    <n v="95"/>
    <x v="42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4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5"/>
    <n v="95"/>
    <x v="42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6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s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04"/>
    <x v="27"/>
    <m/>
    <m/>
    <n v="1"/>
    <s v="Capital"/>
    <s v="1"/>
    <m/>
    <s v="3"/>
    <m/>
    <s v="2"/>
    <s v="0"/>
    <s v="4"/>
  </r>
  <r>
    <s v="OH95X18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s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5X189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s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90"/>
    <n v="95"/>
    <x v="42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91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93"/>
    <n v="95"/>
    <x v="42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s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OH95X194"/>
    <n v="95"/>
    <x v="42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s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OH95X195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s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96"/>
    <n v="95"/>
    <x v="42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s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95X19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s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98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s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202"/>
    <n v="95"/>
    <x v="42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s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OH95X204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s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6"/>
    <s v="DL BUY VAN/SUV EXPANSION NON ACCESS                         "/>
    <n v="4"/>
    <n v="98000"/>
    <n v="7840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S BUY VAN FOR SVC EXPANSION ACCESS                         "/>
    <n v="19"/>
    <n v="731177"/>
    <n v="62150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S  BUY VAN/SUV FOR SVC EXPANSION NON ACCESSIBLE            "/>
    <n v="6"/>
    <n v="147000"/>
    <n v="11760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S BUY &lt;30-FT BUS FOR EXPANSION ACCESS                      "/>
    <n v="6"/>
    <n v="368700"/>
    <n v="31339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M BUY &lt;30-FT BUS FOR EXPANSION ACCESSIBLE CNG              "/>
    <n v="2"/>
    <n v="162000"/>
    <n v="13770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S BUY &lt;30-FT BUS FOR EXPANSION ACCESSIBLE CNG              "/>
    <n v="1"/>
    <n v="81000"/>
    <n v="6885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M BUY &lt;30-FT BUS FOR EXPANSION ACCESSIBLE                  "/>
    <n v="2"/>
    <n v="143649"/>
    <n v="122102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7300"/>
    <s v="DS DL CONTINGENCIES/PROGRAM RESERVE                         "/>
    <n v="0"/>
    <n v="74123"/>
    <n v="63004"/>
    <n v="400430"/>
    <s v="MEDIUM"/>
    <s v="200k - 1m"/>
    <s v="Oklahoma City, OK"/>
    <n v="861505"/>
    <s v="630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8000"/>
    <s v="STATE OR PROGRAM ADMINISTRATION                             "/>
    <n v="0"/>
    <n v="230599"/>
    <n v="230599"/>
    <n v="400430"/>
    <s v="MEDIUM"/>
    <s v="200k - 1m"/>
    <s v="Oklahoma City, OK"/>
    <n v="86150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12 pb ADA  FOR SVC EXPANSION                             "/>
    <n v="2"/>
    <n v="141292"/>
    <n v="120098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 4 p mini-van ADA FOR SVC EXPANSION                      "/>
    <n v="2"/>
    <n v="76906"/>
    <n v="6537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12 pb  ADA &lt; 30 FT  FOR SVC EXPANSION                   "/>
    <n v="6"/>
    <n v="379940"/>
    <n v="32294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 6 p SUV non ADA  FOR SVC EXPANSION                      "/>
    <n v="4"/>
    <n v="92344"/>
    <n v="7387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 4 p mini-van ADA FOR EXPANSION                         "/>
    <n v="25"/>
    <n v="952117"/>
    <n v="809299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6 p SUV non ADA FOR SVC EXPANSION                       "/>
    <n v="1"/>
    <n v="23087"/>
    <n v="18469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8000"/>
    <s v="STATE OR PROGRAM ADMINISTRATION                             "/>
    <n v="0"/>
    <n v="230192"/>
    <n v="230192"/>
    <n v="400430"/>
    <s v="MEDIUM"/>
    <s v="200k - 1m"/>
    <s v="Oklahoma City, OK"/>
    <n v="861505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K18X100"/>
    <n v="18"/>
    <x v="43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s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1"/>
    <n v="18"/>
    <x v="43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s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2"/>
    <n v="18"/>
    <x v="43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s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4"/>
    <n v="18"/>
    <x v="43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s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K18X106"/>
    <n v="18"/>
    <x v="43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s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s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s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s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s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s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10"/>
    <n v="18"/>
    <x v="43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s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s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s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s v="BUS OTHER"/>
    <n v="11"/>
    <s v="Bus"/>
    <s v="71"/>
    <s v="117"/>
    <s v="3rd party Contract"/>
    <s v="07"/>
    <x v="2"/>
    <m/>
    <m/>
    <n v="1"/>
    <s v="Capital"/>
    <s v="1"/>
    <m/>
    <s v="7"/>
    <m/>
    <s v="1"/>
    <s v="0"/>
    <s v="7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31320"/>
    <s v="LIGHT RAIL CARS (FY14-15 5309NS) (55.88:44.12) (02,03)      "/>
    <n v="5"/>
    <n v="25000000"/>
    <n v="13969210"/>
    <n v="410280"/>
    <s v="LARGE"/>
    <s v="Over 1m"/>
    <s v="Portland, OR-WA"/>
    <n v="1849898"/>
    <s v="14000"/>
    <s v="EP"/>
    <s v="ELECTRIC TRACKLESS TROLLEY"/>
    <s v="N"/>
    <s v="1313"/>
    <s v="NEW STARTS"/>
    <n v="13"/>
    <s v="New Starts"/>
    <s v="13"/>
    <s v="131"/>
    <s v="Purchase - Expansion"/>
    <s v="20"/>
    <x v="66"/>
    <s v="Light Rail Cars"/>
    <m/>
    <n v="1"/>
    <s v="Capital"/>
    <s v="3"/>
    <m/>
    <s v="1"/>
    <m/>
    <s v="3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110"/>
    <s v="GUIDEWAY &amp; TRACK (FY12-15 5309NS) (55.88:44.12)(00,01,02,03)"/>
    <n v="0"/>
    <n v="30000000"/>
    <n v="16763052"/>
    <n v="410280"/>
    <s v="LARGE"/>
    <s v="Over 1m"/>
    <s v="Portland, OR-WA"/>
    <n v="1849898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220"/>
    <s v="STATIONS, STOPS, TERM (FY14,15 5309NS) (55.88:44.12) (02,03)"/>
    <n v="0"/>
    <n v="2000000"/>
    <n v="1117537"/>
    <n v="410280"/>
    <s v="LARGE"/>
    <s v="Over 1m"/>
    <s v="Portland, OR-WA"/>
    <n v="1849898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330"/>
    <s v="SUPT FACILITIES (FY12,14,15 5309NS) (55.88:44.12) (00,02,03)"/>
    <n v="0"/>
    <n v="10000000"/>
    <n v="5587684"/>
    <n v="410280"/>
    <s v="LARGE"/>
    <s v="Over 1m"/>
    <s v="Portland, OR-WA"/>
    <n v="1849898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440"/>
    <s v="SITE&amp;SPECIAL COND (FY12-15 5309NS)(55.88:44.12)(00,01,02,03)"/>
    <n v="0"/>
    <n v="45000000"/>
    <n v="25144579"/>
    <n v="410280"/>
    <s v="LARGE"/>
    <s v="Over 1m"/>
    <s v="Portland, OR-WA"/>
    <n v="1849898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550"/>
    <s v="SYSTEMS (FY14-15 5309NS) (55.88:44.12) (02,03)              "/>
    <n v="0"/>
    <n v="5000000"/>
    <n v="2793843"/>
    <n v="410280"/>
    <s v="LARGE"/>
    <s v="Over 1m"/>
    <s v="Portland, OR-WA"/>
    <n v="1849898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660"/>
    <s v="ROW,EXIST IMPROV (FY12-15 5309NS)(55.88:44.12)(00,01,02,03) "/>
    <n v="0"/>
    <n v="15000000"/>
    <n v="8381526"/>
    <n v="410280"/>
    <s v="LARGE"/>
    <s v="Over 1m"/>
    <s v="Portland, OR-WA"/>
    <n v="1849898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880"/>
    <s v="PROF SERVICES (FY12-15 5309NS) (55.88:44.12) (00,01,02,03)  "/>
    <n v="0"/>
    <n v="25465020"/>
    <n v="14229048"/>
    <n v="41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880"/>
    <s v="INDIRECT COSTS (FY13-15 5309NS) (55.88:44.12) (01,02,03)    "/>
    <n v="0"/>
    <n v="500000"/>
    <n v="279384"/>
    <n v="41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1010"/>
    <s v="FINANCE CHARGES (FY13-15 5309NS) (55.88:44.12) (01,02,03)   "/>
    <n v="0"/>
    <n v="21000000"/>
    <n v="11734137"/>
    <n v="410280"/>
    <s v="LARGE"/>
    <s v="Over 1m"/>
    <s v="Portland, OR-WA"/>
    <n v="1849898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110"/>
    <s v="GUIDEWAY &amp; TRACK ELEMENTS (15 5309 CIG 80:20)(00)           "/>
    <n v="0"/>
    <n v="7447094"/>
    <n v="5957675"/>
    <n v="411440"/>
    <s v="MEDIUM"/>
    <s v="200k - 1m"/>
    <s v="Eugene, OR"/>
    <n v="247421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220"/>
    <s v="STATIONS, STOPS, TERMINALS, INTERMDAL (15 5309CIG 80:20)(00)"/>
    <n v="0"/>
    <n v="7978019"/>
    <n v="6382415"/>
    <n v="411440"/>
    <s v="MEDIUM"/>
    <s v="200k - 1m"/>
    <s v="Eugene, OR"/>
    <n v="247421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330"/>
    <s v="SUPPRT FACILTS:YARDS, SHOPS,ADMN BLDG (15 5309CIG 80:20)(00)"/>
    <n v="0"/>
    <n v="50000"/>
    <n v="40000"/>
    <n v="411440"/>
    <s v="MEDIUM"/>
    <s v="200k - 1m"/>
    <s v="Eugene, OR"/>
    <n v="247421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440"/>
    <s v="SITEWORK &amp; SPECIAL CONDITIONS (14/15 5309 CIG 80:20)(00)    "/>
    <n v="0"/>
    <n v="39280734"/>
    <n v="31424587"/>
    <n v="411440"/>
    <s v="MEDIUM"/>
    <s v="200k - 1m"/>
    <s v="Eugene, OR"/>
    <n v="247421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550"/>
    <s v="SYSTEMS (15 5309 CIG 80:20)(00)                             "/>
    <n v="0"/>
    <n v="4910219"/>
    <n v="3928175"/>
    <n v="411440"/>
    <s v="MEDIUM"/>
    <s v="200k - 1m"/>
    <s v="Eugene, OR"/>
    <n v="247421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660"/>
    <s v="ROW, LAND, EXISTING IMPROVEMETS (15 5309 CIG 80:20)(00)     "/>
    <n v="0"/>
    <n v="3208620"/>
    <n v="2566896"/>
    <n v="411440"/>
    <s v="MEDIUM"/>
    <s v="200k - 1m"/>
    <s v="Eugene, OR"/>
    <n v="247421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990"/>
    <s v="UNALLOCATED CONTINGENCY (15 5309 CIG 80:20)(00)             "/>
    <n v="0"/>
    <n v="1372533"/>
    <n v="1098026"/>
    <n v="411440"/>
    <s v="MEDIUM"/>
    <s v="200k - 1m"/>
    <s v="Eugene, OR"/>
    <n v="247421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s v="131306"/>
    <s v="PURCHASE EXP - ARTICULATED BUS (14 5309 B 80:20)(00)        "/>
    <n v="1"/>
    <n v="1672925"/>
    <n v="1338340"/>
    <n v="411440"/>
    <s v="MEDIUM"/>
    <s v="200k - 1m"/>
    <s v="Eugene, OR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x v="58"/>
    <m/>
    <s v="Bus Articulated"/>
    <n v="1"/>
    <s v="Capital"/>
    <s v="3"/>
    <m/>
    <s v="1"/>
    <m/>
    <s v="3"/>
    <s v="0"/>
    <s v="6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s v="140550"/>
    <s v="SYSTEMS (14 5309 B 80:20)(00)                               "/>
    <n v="0"/>
    <n v="260281"/>
    <n v="208225"/>
    <n v="411440"/>
    <s v="MEDIUM"/>
    <s v="200k - 1m"/>
    <s v="Eugene, OR"/>
    <n v="247421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315"/>
    <s v="BUY APPROX 2 EXP VANS (14 5309 85:15)(00)                   "/>
    <n v="0"/>
    <n v="0"/>
    <n v="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204"/>
    <s v="BUY APPROX 1 REPL &lt;30 FT BUS (14 5309 80:20)(00)            "/>
    <n v="0"/>
    <n v="75000"/>
    <n v="60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040048"/>
    <n v="4"/>
    <x v="17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s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x v="58"/>
    <m/>
    <s v="Bus Articulated"/>
    <n v="1"/>
    <s v="Capital"/>
    <s v="3"/>
    <m/>
    <s v="1"/>
    <m/>
    <s v="3"/>
    <s v="0"/>
    <s v="6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4"/>
    <n v="16"/>
    <x v="17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16X045"/>
    <n v="16"/>
    <x v="17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s v="111204"/>
    <s v="BUY APPROX 6  ACCESS SERVICE VEH (13/14 5310 85:15)(00)     "/>
    <n v="0"/>
    <n v="764305"/>
    <n v="611444"/>
    <n v="411440"/>
    <s v="MEDIUM"/>
    <s v="200k - 1m"/>
    <s v="Eugene, OR"/>
    <n v="24742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1215"/>
    <s v="BUY APPROX 2 REPLACE VAN (15 5310 R 80:20)(00)              "/>
    <n v="0"/>
    <n v="249783"/>
    <n v="199825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1315"/>
    <s v=" BUY APPROX 2 EXPAND VANS (15 5310 R 80:20)(00)             "/>
    <n v="0"/>
    <n v="55141"/>
    <n v="55141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1204"/>
    <s v="BUY APPROX 1 REPLACE &lt;30 FT BUS (15 5310 R 80:20)(00)       "/>
    <n v="7"/>
    <n v="15000"/>
    <n v="150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113"/>
    <s v="3RD PARTY CONTRACT SERVICES (15 5310 R/SU 80:20)(00)        "/>
    <n v="0"/>
    <n v="1579491"/>
    <n v="1263593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s v="MAINTENANCE FACILITY"/>
    <n v="11"/>
    <s v="Bus"/>
    <s v="42"/>
    <s v="114"/>
    <s v="Acquisition"/>
    <s v="42"/>
    <x v="167"/>
    <m/>
    <m/>
    <n v="1"/>
    <s v="Capital"/>
    <s v="1"/>
    <m/>
    <s v="4"/>
    <m/>
    <s v="2"/>
    <s v="4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OR18X051"/>
    <n v="18"/>
    <x v="17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s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53"/>
    <n v="18"/>
    <x v="17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s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s v="MANAGEMENT TRAINING"/>
    <n v="50"/>
    <s v="Management Training"/>
    <s v="20"/>
    <s v="502"/>
    <s v="Management Training"/>
    <s v="00"/>
    <x v="115"/>
    <m/>
    <m/>
    <n v="5"/>
    <s v="Research Projects"/>
    <s v="0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OR340002"/>
    <n v="34"/>
    <x v="17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s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1"/>
    <s v="BUY APPROX 1 REPLACE 40-FT BUS (14 5339 SU 83:17)(00)       "/>
    <n v="1"/>
    <n v="510376"/>
    <n v="423612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2"/>
    <s v="BUY APPROX 6 REPLACE 35-FT BUS (13/14 5339 SU 83:17)(00)    "/>
    <n v="6"/>
    <n v="1200876"/>
    <n v="996727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s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s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s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s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OR430005"/>
    <n v="43"/>
    <x v="17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s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s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s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s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s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45003"/>
    <n v="44"/>
    <x v="17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s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s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s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495001"/>
    <n v="49"/>
    <x v="17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s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s v="MAINTENANCE FACILITY"/>
    <n v="11"/>
    <s v="Bus"/>
    <s v="44"/>
    <s v="114"/>
    <s v="Rehab / Renovation"/>
    <s v="04"/>
    <x v="60"/>
    <m/>
    <m/>
    <n v="1"/>
    <s v="Capital"/>
    <s v="1"/>
    <m/>
    <s v="4"/>
    <m/>
    <s v="4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s v="Construction"/>
    <s v="11"/>
    <x v="113"/>
    <m/>
    <m/>
    <n v="1"/>
    <s v="Capital"/>
    <s v="1"/>
    <m/>
    <s v="3"/>
    <m/>
    <s v="3"/>
    <s v="1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OR85X004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s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s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s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s v="FIXED GUIDEWAY"/>
    <s v="12"/>
    <s v="Fixed Guideway"/>
    <s v="94"/>
    <s v="129"/>
    <s v="Rehab / Renovation"/>
    <s v="06"/>
    <x v="44"/>
    <m/>
    <m/>
    <s v="1"/>
    <s v="Capital"/>
    <s v="2"/>
    <m/>
    <s v="9"/>
    <m/>
    <s v="4"/>
    <s v="0"/>
    <s v="6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23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s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s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R90X180"/>
    <n v="90"/>
    <x v="17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s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1"/>
    <n v="90"/>
    <x v="17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s v="119409"/>
    <s v="(14 5307 90:10)(00) REHAB/RENOV ENHANCED ADA ACCESS         "/>
    <n v="0"/>
    <n v="190000"/>
    <n v="171000"/>
    <n v="414050"/>
    <s v="STATE"/>
    <s v="Under 50k"/>
    <s v="OREGON GOV APP"/>
    <n v="0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OR95X038"/>
    <n v="95"/>
    <x v="17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s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s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s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s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s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s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s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x v="12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x v="12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x v="12"/>
    <m/>
    <m/>
    <n v="1"/>
    <s v="Capital"/>
    <s v="3"/>
    <m/>
    <s v="7"/>
    <m/>
    <s v="M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OR95X060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s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95X062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s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s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s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s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OR95X064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s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R95X065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s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5X066"/>
    <n v="95"/>
    <x v="17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5X068"/>
    <n v="95"/>
    <x v="17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s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OR95X070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s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s v="123402"/>
    <s v="EXTON STATION IMPROVEMENTS                                  "/>
    <n v="0"/>
    <n v="6133740"/>
    <n v="4906992"/>
    <n v="420890"/>
    <s v="MEDIUM"/>
    <s v="200k - 1m"/>
    <s v="Harrisburg, PA"/>
    <n v="44447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s v="127208"/>
    <s v="FORCE ACCT CONSTRUCTION- CYNWYD SIGNALS                     "/>
    <n v="0"/>
    <n v="3153322"/>
    <n v="2522657"/>
    <n v="420890"/>
    <s v="MEDIUM"/>
    <s v="200k - 1m"/>
    <s v="Harrisburg, PA"/>
    <n v="444474"/>
    <s v="126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3 Rural                          "/>
    <n v="10"/>
    <n v="438533"/>
    <n v="35082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Rural                            "/>
    <n v="7"/>
    <n v="306050"/>
    <n v="24484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3 Pittsburgh UZA                 "/>
    <n v="1"/>
    <n v="38391"/>
    <n v="2811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Lancaster UZA                    "/>
    <n v="2"/>
    <n v="81330"/>
    <n v="6506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Allentown-Bethlehem UZA "/>
    <n v="10"/>
    <n v="850000"/>
    <n v="618947"/>
    <n v="420890"/>
    <s v="MEDIUM"/>
    <s v="200k - 1m"/>
    <s v="Harrisburg, PA"/>
    <n v="44447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Lancaster UZA           "/>
    <n v="8"/>
    <n v="437095"/>
    <n v="349676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3- Philadelphia UZA         "/>
    <n v="54"/>
    <n v="3658700"/>
    <n v="292696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Philadelphia UZA        "/>
    <n v="6"/>
    <n v="686585"/>
    <n v="549270"/>
    <n v="420890"/>
    <s v="MEDIUM"/>
    <s v="200k - 1m"/>
    <s v="Harrisburg, PA"/>
    <n v="44447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13 Pittsburgh UZA           "/>
    <n v="17"/>
    <n v="1294357"/>
    <n v="103808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- Reading UZA                     "/>
    <n v="5"/>
    <n v="355678"/>
    <n v="28454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York UZA                       "/>
    <n v="5"/>
    <n v="286480"/>
    <n v="22918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haron UZA                     "/>
    <n v="2"/>
    <n v="65005"/>
    <n v="52003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cranton UZA                   "/>
    <n v="11"/>
    <n v="596501"/>
    <n v="4772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Rural                   "/>
    <n v="37"/>
    <n v="2418347"/>
    <n v="190749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Altoona Small Urban UZA        "/>
    <n v="5"/>
    <n v="250000"/>
    <n v="20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4 Rural                   "/>
    <n v="42"/>
    <n v="2544757"/>
    <n v="198331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Chambersburg SU UZA              "/>
    <n v="6"/>
    <n v="420000"/>
    <n v="33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East Stroudsburg SU UZA        "/>
    <n v="6"/>
    <n v="314994"/>
    <n v="251996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Erie SU UZA                    "/>
    <n v="2"/>
    <n v="110000"/>
    <n v="88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Lebanon SU UZA                 "/>
    <n v="3"/>
    <n v="180000"/>
    <n v="144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Monessen SU UZA                "/>
    <n v="3"/>
    <n v="149839"/>
    <n v="11987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tate College SU UZA           "/>
    <n v="3"/>
    <n v="225000"/>
    <n v="18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Uniontown SU UZA               "/>
    <n v="7"/>
    <n v="455000"/>
    <n v="364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Williamsport SU UZA            "/>
    <n v="7"/>
    <n v="524740"/>
    <n v="41979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Allentown-Bethlehem UZA   "/>
    <n v="10"/>
    <n v="911221"/>
    <n v="621834"/>
    <n v="420890"/>
    <s v="MEDIUM"/>
    <s v="200k - 1m"/>
    <s v="Harrisburg, PA"/>
    <n v="44447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Lancaster UZA             "/>
    <n v="6"/>
    <n v="420000"/>
    <n v="31751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hiladelphia UZA          "/>
    <n v="50"/>
    <n v="3511790"/>
    <n v="2767953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hiladelphia UZA          "/>
    <n v="4"/>
    <n v="400832"/>
    <n v="320666"/>
    <n v="420890"/>
    <s v="MEDIUM"/>
    <s v="200k - 1m"/>
    <s v="Harrisburg, PA"/>
    <n v="44447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ittsburgh UZA            "/>
    <n v="10"/>
    <n v="540147"/>
    <n v="43211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Reading UZA               "/>
    <n v="5"/>
    <n v="332825"/>
    <n v="23354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 14 York UZA                   "/>
    <n v="5"/>
    <n v="325000"/>
    <n v="222177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haron UZA                "/>
    <n v="2"/>
    <n v="122001"/>
    <n v="5198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Altoona Small Urban UZA      "/>
    <n v="6"/>
    <n v="300000"/>
    <n v="24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Chambersburg SU UZA       "/>
    <n v="6"/>
    <n v="420000"/>
    <n v="33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East Stroudsburg SU UZA   "/>
    <n v="2"/>
    <n v="140000"/>
    <n v="112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Erie SU UZA               "/>
    <n v="2"/>
    <n v="110000"/>
    <n v="88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Lebanon SU UZA            "/>
    <n v="2"/>
    <n v="120000"/>
    <n v="9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Monessen SU UZA           "/>
    <n v="6"/>
    <n v="341993"/>
    <n v="275595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tate College SU UZA      "/>
    <n v="5"/>
    <n v="300000"/>
    <n v="24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Uniontown SU UZA          "/>
    <n v="4"/>
    <n v="229539"/>
    <n v="18363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Williamsport SU UZA       "/>
    <n v="2"/>
    <n v="201500"/>
    <n v="11136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Johnstown SU UZA          "/>
    <n v="2"/>
    <n v="298000"/>
    <n v="238402"/>
    <n v="420890"/>
    <s v="MEDIUM"/>
    <s v="200k - 1m"/>
    <s v="Harrisburg, PA"/>
    <n v="44447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Johnstown SU UZA          "/>
    <n v="2"/>
    <n v="120000"/>
    <n v="9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cranton SU UZA           "/>
    <n v="9"/>
    <n v="481342"/>
    <n v="36941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Phildelphia UZA                  "/>
    <n v="7"/>
    <n v="323500"/>
    <n v="2588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Pittsburgh UZA                   "/>
    <n v="13"/>
    <n v="722000"/>
    <n v="5776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Reading UZA                      "/>
    <n v="1"/>
    <n v="42080"/>
    <n v="3366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- FFY 14 Scranton                        "/>
    <n v="2"/>
    <n v="90000"/>
    <n v="72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4 Williamsport UZA               "/>
    <n v="1"/>
    <n v="59500"/>
    <n v="39475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315"/>
    <s v="BUY VAN FOR SVC EXPANSION - Rural FFY 2013                  "/>
    <n v="1"/>
    <n v="46000"/>
    <n v="36800"/>
    <n v="420890"/>
    <s v="MEDIUM"/>
    <s v="200k - 1m"/>
    <s v="Harrisburg, PA"/>
    <n v="44447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304"/>
    <s v="BUY &lt;30-FT BUS FOR EXPANSION - FFY 13 Rural UZA             "/>
    <n v="2"/>
    <n v="152000"/>
    <n v="97584"/>
    <n v="420890"/>
    <s v="MEDIUM"/>
    <s v="200k - 1m"/>
    <s v="Harrisburg, PA"/>
    <n v="4444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300901"/>
    <s v="UP TO 50% FEDERAL SHARE Pittsburgh UZA FFY 2013             "/>
    <n v="0"/>
    <n v="3396725"/>
    <n v="1698363"/>
    <n v="420890"/>
    <s v="MEDIUM"/>
    <s v="200k - 1m"/>
    <s v="Harrisburg, PA"/>
    <n v="4444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s v="Personnel"/>
    <s v="00"/>
    <x v="164"/>
    <m/>
    <m/>
    <n v="5"/>
    <s v="Research Projects"/>
    <s v="5"/>
    <m/>
    <s v="1"/>
    <m/>
    <s v="5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s v="Management Training"/>
    <s v="00"/>
    <x v="115"/>
    <m/>
    <m/>
    <n v="5"/>
    <s v="Research Projects"/>
    <s v="0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s v="Personnel"/>
    <s v="00"/>
    <x v="114"/>
    <m/>
    <m/>
    <n v="5"/>
    <s v="Research Projects"/>
    <s v="5"/>
    <m/>
    <s v="1"/>
    <m/>
    <s v="3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s v="Personnel"/>
    <s v="00"/>
    <x v="164"/>
    <m/>
    <m/>
    <n v="5"/>
    <s v="Research Projects"/>
    <s v="5"/>
    <m/>
    <s v="1"/>
    <m/>
    <s v="5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s v="Research Projects"/>
    <s v="00"/>
    <x v="81"/>
    <m/>
    <m/>
    <n v="5"/>
    <s v="Research Projects"/>
    <s v="5"/>
    <m/>
    <s v="3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s v="Management Training"/>
    <s v="00"/>
    <x v="115"/>
    <m/>
    <m/>
    <n v="5"/>
    <s v="Research Projects"/>
    <s v="0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s v="Research Projects"/>
    <s v="00"/>
    <x v="81"/>
    <m/>
    <m/>
    <n v="5"/>
    <s v="Research Projects"/>
    <s v="5"/>
    <m/>
    <s v="8"/>
    <m/>
    <s v="1"/>
    <s v="0"/>
    <s v="0"/>
  </r>
  <r>
    <s v="PA271034"/>
    <n v="27"/>
    <x v="13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s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PA271035"/>
    <n v="27"/>
    <x v="13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s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PA271036"/>
    <n v="27"/>
    <x v="13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s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PA271037"/>
    <n v="27"/>
    <x v="13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s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PA274002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s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4024"/>
    <n v="27"/>
    <x v="13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s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4025"/>
    <n v="27"/>
    <x v="13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s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s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s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PA27402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s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PA274029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s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4030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s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4031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s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4032"/>
    <n v="27"/>
    <x v="13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s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4033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s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4035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s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403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s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PA274038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s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m/>
    <n v="5"/>
    <s v="Research Projects"/>
    <s v="1"/>
    <m/>
    <s v="0"/>
    <m/>
    <s v="5"/>
    <s v="0"/>
    <s v="1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s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s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6002"/>
    <n v="27"/>
    <x v="13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s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PA278012"/>
    <n v="27"/>
    <x v="13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s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PA278013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s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PA278014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s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PA278015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s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PA278016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s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PA278017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s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PA278018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s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m/>
    <n v="5"/>
    <s v="Research Projects"/>
    <s v="1"/>
    <m/>
    <s v="0"/>
    <m/>
    <s v="6"/>
    <s v="0"/>
    <s v="0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s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s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s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s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340009"/>
    <n v="34"/>
    <x v="13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s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s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s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340011"/>
    <n v="34"/>
    <x v="13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s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PA445001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s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s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s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2"/>
    <x v="101"/>
    <m/>
    <m/>
    <n v="1"/>
    <s v="Capital"/>
    <s v="2"/>
    <m/>
    <s v="4"/>
    <m/>
    <s v="4"/>
    <s v="0"/>
    <s v="2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s v="FIXED GUIDEWAY"/>
    <n v="12"/>
    <s v="Fixed Guideway"/>
    <s v="54"/>
    <s v="125"/>
    <s v="Rehab / Renovation"/>
    <s v="01"/>
    <x v="89"/>
    <m/>
    <m/>
    <n v="1"/>
    <s v="Capital"/>
    <s v="2"/>
    <m/>
    <s v="5"/>
    <m/>
    <s v="4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20"/>
    <x v="106"/>
    <m/>
    <m/>
    <n v="1"/>
    <s v="Capital"/>
    <s v="2"/>
    <m/>
    <s v="6"/>
    <m/>
    <s v="3"/>
    <s v="2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95001"/>
    <n v="49"/>
    <x v="13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s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s v="RESEARCH"/>
    <n v="55"/>
    <s v="Research Projects"/>
    <s v="56"/>
    <s v="555"/>
    <s v="Contractual"/>
    <s v="00"/>
    <x v="117"/>
    <m/>
    <m/>
    <n v="5"/>
    <s v="Research Projects"/>
    <s v="5"/>
    <m/>
    <s v="5"/>
    <m/>
    <s v="6"/>
    <s v="0"/>
    <s v="0"/>
  </r>
  <r>
    <s v="PA495002"/>
    <n v="49"/>
    <x v="13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s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PA495003"/>
    <n v="49"/>
    <x v="13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s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s v="FIXED GUIDEWAY"/>
    <n v="12"/>
    <s v="Fixed Guideway"/>
    <s v="17"/>
    <s v="121"/>
    <s v="Vehicle Overhaul (up to 20% vehicle maintenance)"/>
    <s v="00"/>
    <x v="56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s v="FIXED GUIDEWAY"/>
    <n v="12"/>
    <s v="Fixed Guideway"/>
    <s v="26"/>
    <s v="122"/>
    <s v="Lease"/>
    <s v="20"/>
    <x v="16"/>
    <m/>
    <m/>
    <n v="1"/>
    <s v="Capital"/>
    <s v="2"/>
    <m/>
    <s v="2"/>
    <m/>
    <s v="6"/>
    <s v="2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s v="Engineering and Design"/>
    <s v="03"/>
    <x v="168"/>
    <m/>
    <m/>
    <n v="1"/>
    <s v="Capital"/>
    <s v="2"/>
    <m/>
    <s v="4"/>
    <m/>
    <s v="1"/>
    <s v="0"/>
    <s v="3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s v="Engineering and Design"/>
    <s v="20"/>
    <x v="16"/>
    <m/>
    <m/>
    <n v="1"/>
    <s v="Capital"/>
    <s v="2"/>
    <m/>
    <s v="4"/>
    <m/>
    <s v="1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s v="FIXED GUIDEWAY"/>
    <n v="12"/>
    <s v="Fixed Guideway"/>
    <s v="51"/>
    <s v="125"/>
    <s v="Engineering and Design"/>
    <s v="20"/>
    <x v="150"/>
    <m/>
    <m/>
    <n v="1"/>
    <s v="Capital"/>
    <s v="2"/>
    <m/>
    <s v="5"/>
    <m/>
    <s v="1"/>
    <s v="2"/>
    <s v="0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m/>
    <n v="7"/>
    <s v="Safety &amp; Security"/>
    <s v="4"/>
    <m/>
    <s v="1"/>
    <m/>
    <s v="0"/>
    <s v="0"/>
    <s v="5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s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m/>
    <n v="5"/>
    <s v="Research Projects"/>
    <s v="1"/>
    <m/>
    <s v="0"/>
    <m/>
    <s v="5"/>
    <s v="0"/>
    <s v="1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s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s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m/>
    <n v="5"/>
    <s v="Research Projects"/>
    <s v="1"/>
    <m/>
    <s v="0"/>
    <m/>
    <s v="5"/>
    <s v="0"/>
    <s v="1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s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s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m/>
    <n v="5"/>
    <s v="Research Projects"/>
    <s v="1"/>
    <m/>
    <s v="0"/>
    <m/>
    <s v="5"/>
    <s v="0"/>
    <s v="1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116203"/>
    <s v="PURCHASE RADIOS                                             "/>
    <n v="0"/>
    <n v="0"/>
    <n v="0"/>
    <n v="420110"/>
    <s v="LARGE"/>
    <s v="Over 1m"/>
    <s v="Pittsburgh, PA"/>
    <n v="1733853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300901"/>
    <s v="UP TO 50% FEDERAL SHARE                                     "/>
    <n v="0"/>
    <n v="1544798"/>
    <n v="772399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11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s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PA90X81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s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s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s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s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s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s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s v="111202"/>
    <s v="BUY REPLACEMENT 35-FT BUS                                   "/>
    <n v="2"/>
    <n v="892544"/>
    <n v="701100"/>
    <n v="420110"/>
    <s v="LARGE"/>
    <s v="Over 1m"/>
    <s v="Pittsburgh, PA"/>
    <n v="1733853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s v="FIXED GUIDEWAY"/>
    <n v="12"/>
    <s v="Fixed Guideway"/>
    <s v="26"/>
    <s v="122"/>
    <s v="Lease"/>
    <s v="20"/>
    <x v="16"/>
    <m/>
    <m/>
    <n v="1"/>
    <s v="Capital"/>
    <s v="2"/>
    <m/>
    <s v="2"/>
    <m/>
    <s v="6"/>
    <s v="2"/>
    <s v="0"/>
  </r>
  <r>
    <s v="PA90X822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s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3402"/>
    <s v="ARDMORE TRANSIT CENTER                                      "/>
    <n v="0"/>
    <n v="3485750"/>
    <n v="2788600"/>
    <n v="420890"/>
    <s v="MEDIUM"/>
    <s v="200k - 1m"/>
    <s v="Harrisburg, PA"/>
    <n v="444474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6301"/>
    <s v="CYNWYD SIGNALS,  ACCESS &amp; ROW IMPROVEMENTS                  "/>
    <n v="0"/>
    <n v="5639620"/>
    <n v="4511696"/>
    <n v="420890"/>
    <s v="MEDIUM"/>
    <s v="200k - 1m"/>
    <s v="Harrisburg, PA"/>
    <n v="44447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7208"/>
    <s v="FORCE ACCT CONSTRUCTION                                     "/>
    <n v="0"/>
    <n v="2000000"/>
    <n v="1600000"/>
    <n v="420890"/>
    <s v="MEDIUM"/>
    <s v="200k - 1m"/>
    <s v="Harrisburg, PA"/>
    <n v="444474"/>
    <s v="129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9409"/>
    <s v="EXTON STATION IMPROVEMENTS - TE                             "/>
    <n v="0"/>
    <n v="5092138"/>
    <n v="4073710"/>
    <n v="420890"/>
    <s v="MEDIUM"/>
    <s v="200k - 1m"/>
    <s v="Harrisburg, PA"/>
    <n v="444474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s v="300901"/>
    <s v="UP TO 50% FEDERAL SHARE                                     "/>
    <n v="0"/>
    <n v="2580136"/>
    <n v="1290068"/>
    <n v="427840"/>
    <s v="MEDIUM"/>
    <s v="200k - 1m"/>
    <s v="YORK, PA"/>
    <n v="2320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s v="300903"/>
    <s v="SPECIAL RULE - OPERATING ASSISTANCE /1 - 75 BUSES           "/>
    <n v="0"/>
    <n v="3517018"/>
    <n v="1758509"/>
    <n v="427840"/>
    <s v="MEDIUM"/>
    <s v="200k - 1m"/>
    <s v="YORK, PA"/>
    <n v="23204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A90X828"/>
    <n v="90"/>
    <x v="13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s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s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s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s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s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s v="BUS OTHER"/>
    <n v="11"/>
    <s v="Bus"/>
    <s v="71"/>
    <s v="117"/>
    <s v="3rd party Contract"/>
    <s v="05"/>
    <x v="2"/>
    <m/>
    <m/>
    <n v="1"/>
    <s v="Capital"/>
    <s v="1"/>
    <m/>
    <s v="7"/>
    <m/>
    <s v="1"/>
    <s v="0"/>
    <s v="5"/>
  </r>
  <r>
    <s v="PA90X832"/>
    <n v="90"/>
    <x v="13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s v="114303"/>
    <s v="CONSTRUCT - ADMIN/MAINT FACILITY                            "/>
    <n v="0"/>
    <n v="3845345"/>
    <n v="3076276"/>
    <n v="50990"/>
    <s v="MEDIUM"/>
    <s v="200k - 1m"/>
    <s v="Little Rock, AR"/>
    <n v="43138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s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s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s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3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s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s v="113104"/>
    <s v="ENG/DESIGN - BUS PARK &amp; RIDE LOT                            "/>
    <n v="0"/>
    <n v="0"/>
    <n v="0"/>
    <n v="427840"/>
    <s v="MEDIUM"/>
    <s v="200k - 1m"/>
    <s v="York, PA"/>
    <n v="232045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s v="113304"/>
    <s v="CONSTRUCT - BUS PARK&amp;RIDE LOT                               "/>
    <n v="0"/>
    <n v="700000"/>
    <n v="700000"/>
    <n v="427840"/>
    <s v="MEDIUM"/>
    <s v="200k - 1m"/>
    <s v="York, PA"/>
    <n v="232045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s v="117691"/>
    <s v="REAL ESTATE ACQUISITION                                     "/>
    <n v="0"/>
    <n v="450000"/>
    <n v="450000"/>
    <n v="427840"/>
    <s v="MEDIUM"/>
    <s v="200k - 1m"/>
    <s v="York, PA"/>
    <n v="232045"/>
    <s v="11300"/>
    <s v="  "/>
    <m/>
    <s v="N"/>
    <s v="1176"/>
    <s v="BUS OTHER"/>
    <n v="11"/>
    <s v="Bus"/>
    <s v="76"/>
    <s v="117"/>
    <s v="Real Estate (Other)"/>
    <s v="91"/>
    <x v="136"/>
    <m/>
    <m/>
    <n v="1"/>
    <s v="Capital"/>
    <s v="1"/>
    <m/>
    <s v="7"/>
    <m/>
    <s v="6"/>
    <s v="9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s v="FIXED GUIDEWAY"/>
    <n v="12"/>
    <s v="Fixed Guideway"/>
    <s v="23"/>
    <s v="122"/>
    <s v="Construction"/>
    <s v="05"/>
    <x v="78"/>
    <m/>
    <m/>
    <n v="1"/>
    <s v="Capital"/>
    <s v="2"/>
    <m/>
    <s v="2"/>
    <m/>
    <s v="3"/>
    <s v="0"/>
    <s v="5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s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23"/>
    <x v="77"/>
    <s v="Commuter Rail Car Trailer"/>
    <m/>
    <n v="1"/>
    <s v="Capital"/>
    <s v="2"/>
    <m/>
    <s v="1"/>
    <m/>
    <s v="3"/>
    <s v="2"/>
    <s v="3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s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95X105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s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5X109"/>
    <n v="95"/>
    <x v="13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s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s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s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PA95X113"/>
    <n v="95"/>
    <x v="13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s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A95X115"/>
    <n v="95"/>
    <x v="13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s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PR040010"/>
    <n v="4"/>
    <x v="44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s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s v="BUS PURCHASE"/>
    <n v="11"/>
    <s v="Bus"/>
    <s v="13"/>
    <s v="111"/>
    <s v="Purchase - Expansion"/>
    <s v="31"/>
    <x v="169"/>
    <m/>
    <m/>
    <n v="1"/>
    <s v="Capital"/>
    <s v="1"/>
    <m/>
    <s v="1"/>
    <m/>
    <s v="3"/>
    <s v="3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PR045031"/>
    <n v="4"/>
    <x v="40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s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s v="MAINTENANCE FACILITY"/>
    <n v="11"/>
    <s v="Bus"/>
    <s v="42"/>
    <s v="114"/>
    <s v="Acquisition"/>
    <s v="18"/>
    <x v="170"/>
    <m/>
    <m/>
    <n v="1"/>
    <s v="Capital"/>
    <s v="1"/>
    <m/>
    <s v="4"/>
    <m/>
    <s v="2"/>
    <s v="1"/>
    <s v="8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s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s v="FIXED GUIDEWAY"/>
    <n v="12"/>
    <s v="Fixed Guideway"/>
    <s v="34"/>
    <s v="123"/>
    <s v="Rehab / Renovation"/>
    <s v="06"/>
    <x v="88"/>
    <m/>
    <m/>
    <n v="1"/>
    <s v="Capital"/>
    <s v="2"/>
    <m/>
    <s v="3"/>
    <m/>
    <s v="4"/>
    <s v="0"/>
    <s v="6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s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s v="BUS OTHER"/>
    <n v="11"/>
    <s v="Bus"/>
    <s v="34"/>
    <s v="113"/>
    <s v="Rehab / Renovation"/>
    <s v="05"/>
    <x v="147"/>
    <m/>
    <m/>
    <n v="1"/>
    <s v="Capital"/>
    <s v="1"/>
    <m/>
    <s v="3"/>
    <m/>
    <s v="4"/>
    <s v="0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s v="BUS OTHER"/>
    <n v="11"/>
    <s v="Bus"/>
    <s v="7K"/>
    <s v="117"/>
    <s v="Crime Prevention &amp; Security"/>
    <s v="03"/>
    <x v="157"/>
    <m/>
    <m/>
    <n v="1"/>
    <s v="Capital"/>
    <s v="1"/>
    <m/>
    <s v="7"/>
    <m/>
    <s v="K"/>
    <s v="0"/>
    <s v="3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15"/>
    <s v="BUY VAN FOR SVC EXPANSION                                   "/>
    <n v="8"/>
    <n v="403200"/>
    <n v="4032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04"/>
    <s v="BUY &lt;30-FT BUS FOR EXPANSION                                "/>
    <n v="4"/>
    <n v="352000"/>
    <n v="352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04"/>
    <s v="BUY &lt;30-FT BUS FOR EXPANSION                                "/>
    <n v="1"/>
    <n v="68000"/>
    <n v="68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m/>
    <n v="7"/>
    <s v="Safety &amp; Security"/>
    <s v="4"/>
    <m/>
    <s v="1"/>
    <m/>
    <s v="0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m/>
    <n v="7"/>
    <s v="Safety &amp; Security"/>
    <s v="4"/>
    <m/>
    <s v="1"/>
    <m/>
    <s v="0"/>
    <s v="0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10"/>
    <x v="90"/>
    <m/>
    <m/>
    <n v="7"/>
    <s v="Safety &amp; Security"/>
    <s v="4"/>
    <m/>
    <s v="1"/>
    <m/>
    <s v="0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s v="BUS OTHER"/>
    <n v="11"/>
    <s v="Bus"/>
    <s v="15"/>
    <s v="111"/>
    <s v="Mid Life Rebuild"/>
    <s v="02"/>
    <x v="171"/>
    <m/>
    <s v="35 ft Bus"/>
    <n v="1"/>
    <s v="Capital"/>
    <s v="1"/>
    <m/>
    <s v="1"/>
    <m/>
    <s v="5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01"/>
    <x v="38"/>
    <m/>
    <m/>
    <n v="1"/>
    <s v="Capital"/>
    <s v="1"/>
    <m/>
    <s v="3"/>
    <m/>
    <s v="2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10"/>
    <x v="2"/>
    <m/>
    <m/>
    <n v="1"/>
    <s v="Capital"/>
    <s v="1"/>
    <m/>
    <s v="7"/>
    <m/>
    <s v="1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s v="Engineering and Design"/>
    <s v="09"/>
    <x v="79"/>
    <m/>
    <m/>
    <n v="1"/>
    <s v="Capital"/>
    <s v="1"/>
    <m/>
    <s v="3"/>
    <m/>
    <s v="1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s v="3rd party Contract"/>
    <s v="05"/>
    <x v="2"/>
    <m/>
    <m/>
    <n v="1"/>
    <s v="Capital"/>
    <s v="1"/>
    <m/>
    <s v="7"/>
    <m/>
    <s v="1"/>
    <s v="0"/>
    <s v="5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s v="3rd party Contract"/>
    <s v="10"/>
    <x v="2"/>
    <m/>
    <m/>
    <n v="1"/>
    <s v="Capital"/>
    <s v="1"/>
    <m/>
    <s v="7"/>
    <m/>
    <s v="1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6"/>
    <x v="2"/>
    <m/>
    <m/>
    <n v="1"/>
    <s v="Capital"/>
    <s v="1"/>
    <m/>
    <s v="7"/>
    <m/>
    <s v="1"/>
    <s v="0"/>
    <s v="6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s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s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8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s v="3rd party Contract"/>
    <s v="05"/>
    <x v="2"/>
    <m/>
    <m/>
    <n v="1"/>
    <s v="Capital"/>
    <s v="2"/>
    <m/>
    <s v="7"/>
    <m/>
    <s v="1"/>
    <s v="0"/>
    <s v="5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R90X360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5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s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15"/>
    <s v="BUY VAN FOR SVC EXPANSION                                   "/>
    <n v="24"/>
    <n v="1209400"/>
    <n v="12094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04"/>
    <s v="BUY &lt;30-FT BUS FOR EXPANSION                                "/>
    <n v="13"/>
    <n v="884000"/>
    <n v="884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04"/>
    <s v="BUY &lt;30-FT BUS FOR EXPANSION                                "/>
    <n v="23"/>
    <n v="2024000"/>
    <n v="2024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s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s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s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RI791001"/>
    <n v="79"/>
    <x v="45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s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s v="PLANNING"/>
    <s v="44"/>
    <s v="Planning"/>
    <s v="24"/>
    <s v="442"/>
    <s v="Short Range Transportation Planning"/>
    <s v="00"/>
    <x v="42"/>
    <m/>
    <m/>
    <s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s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s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300901"/>
    <s v="UP TO 50% FEDERAL SHARE                                     "/>
    <n v="4"/>
    <n v="285122"/>
    <n v="142561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s v="Construction"/>
    <s v="43"/>
    <x v="55"/>
    <m/>
    <m/>
    <n v="1"/>
    <s v="Capital"/>
    <s v="1"/>
    <m/>
    <s v="4"/>
    <m/>
    <s v="3"/>
    <s v="4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s v="BUS OTHER"/>
    <n v="11"/>
    <s v="Bus"/>
    <s v="14"/>
    <s v="111"/>
    <s v="Rehabilitation / Rebuild"/>
    <s v="10"/>
    <x v="172"/>
    <m/>
    <s v="Bus Trolley Artic."/>
    <n v="1"/>
    <s v="Capital"/>
    <s v="1"/>
    <m/>
    <s v="1"/>
    <m/>
    <s v="4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s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s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s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s v="BUS OTHER"/>
    <n v="11"/>
    <s v="Bus"/>
    <s v="94"/>
    <s v="119"/>
    <s v="Rehab / Renovation"/>
    <s v="03"/>
    <x v="128"/>
    <m/>
    <m/>
    <n v="1"/>
    <s v="Capital"/>
    <s v="1"/>
    <m/>
    <s v="9"/>
    <m/>
    <s v="4"/>
    <s v="0"/>
    <s v="3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8"/>
    <x v="25"/>
    <m/>
    <m/>
    <n v="1"/>
    <s v="Capital"/>
    <s v="1"/>
    <m/>
    <s v="4"/>
    <m/>
    <s v="4"/>
    <s v="0"/>
    <s v="8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90X289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s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2"/>
    <n v="90"/>
    <x v="46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s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SC90X295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6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15"/>
    <s v="BUY REPLACEMENT VAN                                         "/>
    <n v="0"/>
    <n v="-6535"/>
    <n v="-5228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15"/>
    <s v="BUY REPLACEMENT VAN                                         "/>
    <n v="2"/>
    <n v="37398"/>
    <n v="29918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04"/>
    <s v="BUY REPLACEMENT &lt;30 FT BUS                                  "/>
    <n v="5"/>
    <n v="349602"/>
    <n v="279682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2240"/>
    <s v="SMALL"/>
    <s v="50k - 200k"/>
    <s v="Sioux Falls, SD"/>
    <n v="156777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300901"/>
    <s v="UP TO 50% FEDERAL SHARE                                     "/>
    <n v="0"/>
    <n v="85973"/>
    <n v="68778"/>
    <n v="462240"/>
    <s v="SMALL"/>
    <s v="50k - 200k"/>
    <s v="Sioux Falls, SD"/>
    <n v="1567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D18X053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s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4"/>
    <n v="18"/>
    <x v="47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s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s v="BUS OTHER"/>
    <n v="11"/>
    <s v="Bus"/>
    <s v="14"/>
    <s v="111"/>
    <s v="Rehabilitation / Rebuild"/>
    <s v="08"/>
    <x v="54"/>
    <m/>
    <s v="Bus Intercity"/>
    <n v="1"/>
    <s v="Capital"/>
    <s v="1"/>
    <m/>
    <s v="1"/>
    <m/>
    <s v="4"/>
    <s v="0"/>
    <s v="8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D18X056"/>
    <n v="18"/>
    <x v="47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s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s v="MAINTENANCE FACILITY"/>
    <n v="11"/>
    <s v="Bus"/>
    <s v="42"/>
    <s v="114"/>
    <s v="Acquisition"/>
    <s v="05"/>
    <x v="45"/>
    <m/>
    <m/>
    <n v="1"/>
    <s v="Capital"/>
    <s v="1"/>
    <m/>
    <s v="4"/>
    <m/>
    <s v="2"/>
    <s v="0"/>
    <s v="5"/>
  </r>
  <r>
    <s v="SD18X058"/>
    <n v="18"/>
    <x v="47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s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9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s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3"/>
    <x v="20"/>
    <m/>
    <m/>
    <n v="1"/>
    <s v="Capital"/>
    <s v="1"/>
    <m/>
    <s v="4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5"/>
    <x v="45"/>
    <m/>
    <m/>
    <n v="1"/>
    <s v="Capital"/>
    <s v="1"/>
    <m/>
    <s v="4"/>
    <m/>
    <s v="2"/>
    <s v="0"/>
    <s v="5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4404"/>
    <s v="REHAB/RENOVATE - STORAGE FACILITY                           "/>
    <n v="1"/>
    <n v="306914"/>
    <n v="245531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4"/>
    <x v="60"/>
    <m/>
    <m/>
    <n v="1"/>
    <s v="Capital"/>
    <s v="1"/>
    <m/>
    <s v="4"/>
    <m/>
    <s v="4"/>
    <s v="0"/>
    <s v="4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s v="Rehab / Renovation"/>
    <s v="04"/>
    <x v="60"/>
    <m/>
    <m/>
    <n v="1"/>
    <s v="Capital"/>
    <s v="1"/>
    <m/>
    <s v="4"/>
    <m/>
    <s v="4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90X064"/>
    <n v="90"/>
    <x v="47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s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s v="Purchase - Replacement"/>
    <s v="04"/>
    <x v="7"/>
    <m/>
    <s v="&lt;30 ft Bus"/>
    <s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s v="BUS OTHER"/>
    <s v="11"/>
    <s v="Bus"/>
    <s v="7L"/>
    <s v="117"/>
    <s v="Mobility Management"/>
    <s v="00"/>
    <x v="53"/>
    <m/>
    <m/>
    <s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s v="OPERATING"/>
    <s v="30"/>
    <s v="Operating"/>
    <s v="09"/>
    <s v="300"/>
    <s v="Operating Assistance"/>
    <s v="01"/>
    <x v="23"/>
    <m/>
    <m/>
    <s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s v="Purchase - Replacement"/>
    <s v="15"/>
    <x v="6"/>
    <m/>
    <s v="Vans"/>
    <s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1215"/>
    <s v="BUY REPLACEMENT VAN                                         "/>
    <n v="42"/>
    <n v="1568611"/>
    <n v="1254888"/>
    <n v="473460"/>
    <s v="SMALL"/>
    <s v="50k - 200k"/>
    <s v="Johnson City, TN"/>
    <n v="12041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1204"/>
    <s v="BUY REPLACEMENT &lt;30 FT BUS                                  "/>
    <n v="39"/>
    <n v="1674373"/>
    <n v="1339498"/>
    <n v="473460"/>
    <s v="SMALL"/>
    <s v="50k - 200k"/>
    <s v="Johnson City, TN"/>
    <n v="12041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1304"/>
    <s v="BUY &lt;30-FT BUS FOR EXPANSION                                "/>
    <n v="7"/>
    <n v="308980"/>
    <n v="247185"/>
    <n v="473460"/>
    <s v="SMALL"/>
    <s v="50k - 200k"/>
    <s v="Johnson City, TN"/>
    <n v="12041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8000"/>
    <s v="STATE OR PROGRAM ADMINISTRATION                             "/>
    <n v="0"/>
    <n v="364835"/>
    <n v="291868"/>
    <n v="473460"/>
    <s v="SMALL"/>
    <s v="50k - 200k"/>
    <s v="Johnson City, TN"/>
    <n v="12041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s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s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05"/>
    <x v="173"/>
    <m/>
    <m/>
    <n v="1"/>
    <s v="Capital"/>
    <s v="1"/>
    <m/>
    <s v="1"/>
    <m/>
    <s v="2"/>
    <s v="0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s v="MAINTENANCE FACILITY"/>
    <n v="11"/>
    <s v="Bus"/>
    <s v="44"/>
    <s v="114"/>
    <s v="Rehab / Renovation"/>
    <s v="02"/>
    <x v="101"/>
    <m/>
    <m/>
    <n v="1"/>
    <s v="Capital"/>
    <s v="1"/>
    <m/>
    <s v="4"/>
    <m/>
    <s v="4"/>
    <s v="0"/>
    <s v="2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s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s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s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s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N800007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s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N800008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s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s v="Acquisition"/>
    <s v="02"/>
    <x v="163"/>
    <m/>
    <m/>
    <n v="1"/>
    <s v="Capital"/>
    <s v="1"/>
    <m/>
    <s v="5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s v="Engineering and Design"/>
    <s v="08"/>
    <x v="25"/>
    <m/>
    <m/>
    <n v="1"/>
    <s v="Capital"/>
    <s v="1"/>
    <m/>
    <s v="4"/>
    <m/>
    <s v="1"/>
    <s v="0"/>
    <s v="8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s v="Acquisition"/>
    <s v="10"/>
    <x v="39"/>
    <m/>
    <m/>
    <n v="1"/>
    <s v="Capital"/>
    <s v="2"/>
    <m/>
    <s v="4"/>
    <m/>
    <s v="2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06"/>
    <x v="88"/>
    <m/>
    <m/>
    <n v="1"/>
    <s v="Capital"/>
    <s v="2"/>
    <m/>
    <s v="3"/>
    <m/>
    <s v="2"/>
    <s v="0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s v="FIXED GUIDEWAY"/>
    <n v="12"/>
    <s v="Fixed Guideway"/>
    <s v="52"/>
    <s v="125"/>
    <s v="Acquisition"/>
    <s v="03"/>
    <x v="16"/>
    <m/>
    <m/>
    <n v="1"/>
    <s v="Capital"/>
    <s v="2"/>
    <m/>
    <s v="5"/>
    <m/>
    <s v="2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s v="FIXED GUIDEWAY"/>
    <n v="12"/>
    <s v="Fixed Guideway"/>
    <s v="12"/>
    <s v="121"/>
    <s v="Purchase - Replacement"/>
    <s v="40"/>
    <x v="19"/>
    <m/>
    <s v="Spare Parts / Assoc Capital Maintenance Items"/>
    <n v="1"/>
    <s v="Capital"/>
    <s v="2"/>
    <m/>
    <s v="1"/>
    <m/>
    <s v="2"/>
    <s v="4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s v="Rehabilitation / Rebuild"/>
    <s v="26"/>
    <x v="174"/>
    <s v="Commuter Rail Cars Used"/>
    <m/>
    <n v="1"/>
    <s v="Capital"/>
    <s v="2"/>
    <m/>
    <s v="1"/>
    <m/>
    <s v="4"/>
    <s v="2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s v="FIXED GUIDEWAY"/>
    <n v="12"/>
    <s v="Fixed Guideway"/>
    <s v="33"/>
    <s v="123"/>
    <s v="Construction"/>
    <s v="07"/>
    <x v="34"/>
    <m/>
    <m/>
    <n v="1"/>
    <s v="Capital"/>
    <s v="2"/>
    <m/>
    <s v="3"/>
    <m/>
    <s v="3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07"/>
    <x v="34"/>
    <m/>
    <m/>
    <n v="1"/>
    <s v="Capital"/>
    <s v="2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s v="Acquisition"/>
    <s v="05"/>
    <x v="45"/>
    <m/>
    <m/>
    <n v="1"/>
    <s v="Capital"/>
    <s v="2"/>
    <m/>
    <s v="4"/>
    <m/>
    <s v="2"/>
    <s v="0"/>
    <s v="5"/>
  </r>
  <r>
    <s v="TN90X364"/>
    <n v="90"/>
    <x v="48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69"/>
    <n v="90"/>
    <x v="48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s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s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s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1026091"/>
    <n v="513045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1026816"/>
    <n v="513408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s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s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N90X380"/>
    <n v="90"/>
    <x v="48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s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s v="Acquisition"/>
    <s v="05"/>
    <x v="18"/>
    <m/>
    <m/>
    <n v="1"/>
    <s v="Capital"/>
    <s v="1"/>
    <m/>
    <s v="9"/>
    <m/>
    <s v="2"/>
    <s v="0"/>
    <s v="5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07"/>
    <s v="ACQUIRE - ADP HARDWARE                                      "/>
    <n v="2"/>
    <n v="10000"/>
    <n v="8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20"/>
    <s v="ACQUIRE - MISC SUPPORT EQUIPMENT                            "/>
    <n v="0"/>
    <n v="5000"/>
    <n v="4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03"/>
    <s v="BUY REPLACEMENT 30-FT BUS                                   "/>
    <n v="1"/>
    <n v="240875"/>
    <n v="192700"/>
    <n v="212690"/>
    <s v="SMALL"/>
    <s v="50k - 200k"/>
    <s v="Clarksville, TN - KY"/>
    <n v="15866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40"/>
    <s v="BUY ASSOC CAP MAINT ITEMS                                   "/>
    <n v="1"/>
    <n v="289770"/>
    <n v="231814"/>
    <n v="212690"/>
    <s v="SMALL"/>
    <s v="50k - 200k"/>
    <s v="Clarksville, TN - KY"/>
    <n v="15866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212690"/>
    <s v="SMALL"/>
    <s v="50k - 200k"/>
    <s v="Clarksville, TN - KY"/>
    <n v="1586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212690"/>
    <s v="SMALL"/>
    <s v="50k - 200k"/>
    <s v="Clarksville, TN - KY"/>
    <n v="15866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300900"/>
    <s v="OPERATING ASSISTANCE - 50% (USE FPC 04)                     "/>
    <n v="0"/>
    <n v="3062721"/>
    <n v="1294121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11"/>
    <s v="ACQUIRE - SUPPORT VEHICLES                                  "/>
    <n v="1"/>
    <n v="55640"/>
    <n v="44512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s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s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s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s v="MAINTENANCE FACILITY"/>
    <n v="11"/>
    <s v="Bus"/>
    <s v="43"/>
    <s v="114"/>
    <s v="Construction"/>
    <s v="09"/>
    <x v="34"/>
    <m/>
    <m/>
    <n v="1"/>
    <s v="Capital"/>
    <s v="1"/>
    <m/>
    <s v="4"/>
    <m/>
    <s v="3"/>
    <s v="0"/>
    <s v="9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5"/>
    <n v="90"/>
    <x v="48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s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s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N90X392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2"/>
    <n v="95"/>
    <x v="48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s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66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s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95X069"/>
    <n v="95"/>
    <x v="48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s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N95X071"/>
    <n v="95"/>
    <x v="48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s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N95X072"/>
    <n v="95"/>
    <x v="48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s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N95X073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s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s v="FIXED GUIDEWAY"/>
    <n v="12"/>
    <s v="Fixed Guideway"/>
    <s v="11"/>
    <s v="121"/>
    <s v="Engineering and Design"/>
    <s v="32"/>
    <x v="175"/>
    <m/>
    <m/>
    <n v="1"/>
    <s v="Capital"/>
    <s v="2"/>
    <m/>
    <s v="1"/>
    <m/>
    <s v="1"/>
    <s v="3"/>
    <s v="2"/>
  </r>
  <r>
    <s v="TN95X074"/>
    <n v="95"/>
    <x v="48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s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TN95X075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s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TN95X078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s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79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s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s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s v="Acquisition"/>
    <s v="03"/>
    <x v="112"/>
    <m/>
    <m/>
    <n v="1"/>
    <s v="Capital"/>
    <s v="1"/>
    <m/>
    <s v="5"/>
    <m/>
    <s v="2"/>
    <s v="0"/>
    <s v="3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s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s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s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8"/>
    <m/>
    <s v="Bus Articulated"/>
    <n v="1"/>
    <s v="Capital"/>
    <s v="3"/>
    <m/>
    <s v="1"/>
    <m/>
    <s v="3"/>
    <s v="0"/>
    <s v="6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110"/>
    <s v="GUIDEWAY &amp; TRACK ELEMENTS                                   "/>
    <n v="0"/>
    <n v="219425"/>
    <n v="77191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220"/>
    <s v="STATIONS, STOPS, TERMINALS, INTERMODAL                      "/>
    <n v="0"/>
    <n v="1197092"/>
    <n v="862007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440"/>
    <s v="SITEWORK &amp; SPECIAL CONDITIONS                               "/>
    <n v="0"/>
    <n v="2469603"/>
    <n v="814681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550"/>
    <s v="SYSTEMS                                                     "/>
    <n v="0"/>
    <n v="884026"/>
    <n v="481368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660"/>
    <s v="ROW, LAND, EXISTING IMPROVEMENTS                            "/>
    <n v="0"/>
    <n v="247264"/>
    <n v="115913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880"/>
    <s v="PROFESSIONAL SERVICES                                       "/>
    <n v="0"/>
    <n v="879977"/>
    <n v="412275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990"/>
    <s v="UNALLOCATED CONTINGENCY                                     "/>
    <n v="0"/>
    <n v="753444"/>
    <n v="353062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8"/>
    <m/>
    <s v="Bus Articulated"/>
    <n v="1"/>
    <s v="Capital"/>
    <s v="3"/>
    <m/>
    <s v="1"/>
    <m/>
    <s v="3"/>
    <s v="0"/>
    <s v="6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110"/>
    <s v="GUIDEWAY &amp; TRACK ELEMENTS                                   "/>
    <n v="0"/>
    <n v="222576"/>
    <n v="78299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220"/>
    <s v="STATIONS, STOPS, TERMINALS, INTERMODAL                      "/>
    <n v="0"/>
    <n v="1214281"/>
    <n v="874385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440"/>
    <s v="SITEWORK &amp; SPECIAL CONDITIONS                               "/>
    <n v="0"/>
    <n v="2505064"/>
    <n v="826378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550"/>
    <s v="SYSTEMS                                                     "/>
    <n v="0"/>
    <n v="896720"/>
    <n v="488279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660"/>
    <s v="ROW, LAND, EXISTING IMPROVEMENTS                            "/>
    <n v="0"/>
    <n v="250815"/>
    <n v="117577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880"/>
    <s v="PROFESSIONAL SERVICES                                       "/>
    <n v="0"/>
    <n v="892612"/>
    <n v="418195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990"/>
    <s v="UNALLOCATED CONTINGENCY                                     "/>
    <n v="0"/>
    <n v="763985"/>
    <n v="358115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s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s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amend 1                              "/>
    <n v="0"/>
    <n v="151657"/>
    <n v="15165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amend 1                              "/>
    <n v="0"/>
    <n v="125824"/>
    <n v="125824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8"/>
    <x v="25"/>
    <m/>
    <m/>
    <n v="1"/>
    <s v="Capital"/>
    <s v="1"/>
    <m/>
    <s v="4"/>
    <m/>
    <s v="4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1"/>
    <n v="16"/>
    <x v="49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s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118000"/>
    <s v="PROGRAM ADMINISTRATION (DFWA UZA)                           "/>
    <n v="0"/>
    <n v="322457"/>
    <n v="322457"/>
    <n v="483890"/>
    <s v="MEDIUM"/>
    <s v="200k - 1m"/>
    <s v="Denton-Lewisville, TX"/>
    <n v="366174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300901"/>
    <s v="UP TO 50% FEDERAL SHARE (DFWA)                              "/>
    <n v="0"/>
    <n v="1833636"/>
    <n v="916818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s v="300901"/>
    <s v="UP TO 50% FEDERAL SHARE (DFWA)                              "/>
    <n v="0"/>
    <n v="1833636"/>
    <n v="916818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s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3"/>
    <s v="PURCHASE RADIOS Urban                                       "/>
    <n v="0"/>
    <n v="8479"/>
    <n v="8479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15"/>
    <s v="BUY REPLACEMENT VAN SU                                      "/>
    <n v="3"/>
    <n v="201280"/>
    <n v="20128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04"/>
    <s v="BUY REPLACEMENT &lt;30 FT BUS SU                               "/>
    <n v="4"/>
    <n v="242000"/>
    <n v="24200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04"/>
    <s v="BUY &lt;30-FT BUS FOR EXPANSION SU                             "/>
    <n v="1"/>
    <n v="49985"/>
    <n v="49985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7"/>
    <x v="97"/>
    <m/>
    <s v="Bus Commuter/Suburban"/>
    <n v="1"/>
    <s v="Capital"/>
    <s v="1"/>
    <m/>
    <s v="1"/>
    <m/>
    <s v="3"/>
    <s v="0"/>
    <s v="7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113"/>
    <s v="3RD PARTY CONTRACTED SERVICES (5310 ONLY) SU                "/>
    <n v="0"/>
    <n v="510505"/>
    <n v="441647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9002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50130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9305"/>
    <s v="CONSTRUCT PED ACCESS / WALKWAYS Sm Urban Category B         "/>
    <n v="0"/>
    <n v="45000"/>
    <n v="36000"/>
    <n v="480000"/>
    <s v="STATE"/>
    <s v="Under 50k"/>
    <s v="TEXAS GOV APP"/>
    <n v="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300901"/>
    <s v="UP TO 50% FEDERAL SHARE SU                                  "/>
    <n v="0"/>
    <n v="374876"/>
    <n v="164276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s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s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s v="BUS OTHER"/>
    <n v="11"/>
    <s v="Bus"/>
    <s v="76"/>
    <s v="117"/>
    <s v="Real Estate (Other)"/>
    <s v="91"/>
    <x v="136"/>
    <m/>
    <m/>
    <n v="1"/>
    <s v="Capital"/>
    <s v="1"/>
    <m/>
    <s v="7"/>
    <m/>
    <s v="6"/>
    <s v="9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340004"/>
    <n v="34"/>
    <x v="49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s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s v="BUS OTHER"/>
    <n v="11"/>
    <s v="Bus"/>
    <s v="34"/>
    <s v="113"/>
    <s v="Rehab / Renovation"/>
    <s v="01"/>
    <x v="59"/>
    <m/>
    <m/>
    <n v="1"/>
    <s v="Capital"/>
    <s v="1"/>
    <m/>
    <s v="3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s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s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s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s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8"/>
    <x v="104"/>
    <m/>
    <m/>
    <n v="1"/>
    <s v="Capital"/>
    <s v="1"/>
    <m/>
    <s v="3"/>
    <m/>
    <s v="2"/>
    <s v="0"/>
    <s v="8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s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s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20"/>
    <s v="ACQUIRE - MISC SUPPORT EQUIPMENT                            "/>
    <n v="11"/>
    <n v="661733"/>
    <n v="661733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10"/>
    <s v="ACQUIRE - BUS PASSENGER SHELTERS                            "/>
    <n v="3"/>
    <n v="224030"/>
    <n v="22403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9"/>
    <s v="ACQUIRE - BUS ROUTE SIGNING                                 "/>
    <n v="1"/>
    <n v="170437"/>
    <n v="170437"/>
    <n v="481580"/>
    <s v="MEDIUM"/>
    <s v="200k - 1m"/>
    <s v="Lubbock, TX"/>
    <n v="237356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06"/>
    <s v="ACQUIRE - SHOP EQUIPMENT                                    "/>
    <n v="7"/>
    <n v="143187"/>
    <n v="14318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11"/>
    <s v="ACQUIRE - SUPPORT VEHICLES                                  "/>
    <n v="0"/>
    <n v="74458"/>
    <n v="74458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15"/>
    <s v="BUY REPLACEMENT VAN                                         "/>
    <n v="10"/>
    <n v="418160"/>
    <n v="41816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315"/>
    <s v="BUY VAN FOR SVC EXPANSION                                   "/>
    <n v="17"/>
    <n v="404937"/>
    <n v="404937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3"/>
    <s v="BUY REPLACEMENT 30-FT BUS                                   "/>
    <n v="2"/>
    <n v="183079"/>
    <n v="183079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4"/>
    <s v="BUY REPLACEMENT &lt;30 FT BUS                                  "/>
    <n v="10"/>
    <n v="813076"/>
    <n v="813076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404"/>
    <s v="REHAB/REBUILD &lt;30-FT BUS                                    "/>
    <n v="22"/>
    <n v="144300"/>
    <n v="14430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402"/>
    <s v="REHAB/RENOVATE - BUS STATION                                "/>
    <n v="3"/>
    <n v="113679"/>
    <n v="113679"/>
    <n v="480000"/>
    <s v="STATE"/>
    <s v="Under 50k"/>
    <s v="TEXAS GOV APP"/>
    <n v="0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403"/>
    <s v="REHAB/RENOVATE - ADMIN/MAINT FACILITY                       "/>
    <n v="10"/>
    <n v="573261"/>
    <n v="573261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8"/>
    <m/>
    <s v="Vans"/>
    <n v="1"/>
    <s v="Capital"/>
    <s v="3"/>
    <m/>
    <s v="1"/>
    <m/>
    <s v="3"/>
    <s v="0"/>
    <s v="6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s v="FIXED GUIDEWAY"/>
    <s v="12"/>
    <s v="Fixed Guideway"/>
    <s v="24"/>
    <s v="122"/>
    <s v="Rehab / Renovation"/>
    <s v="20"/>
    <x v="16"/>
    <m/>
    <m/>
    <s v="1"/>
    <s v="Capital"/>
    <s v="2"/>
    <m/>
    <s v="2"/>
    <m/>
    <s v="4"/>
    <s v="2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s v="FIXED GUIDEWAY"/>
    <n v="12"/>
    <s v="Fixed Guideway"/>
    <s v="24"/>
    <s v="122"/>
    <s v="Rehab / Renovation"/>
    <s v="20"/>
    <x v="16"/>
    <m/>
    <m/>
    <n v="1"/>
    <s v="Capital"/>
    <s v="2"/>
    <m/>
    <s v="2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X540004"/>
    <n v="54"/>
    <x v="49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s v="RESEARCH"/>
    <n v="55"/>
    <s v="Research Projects"/>
    <s v="19"/>
    <s v="551"/>
    <s v="Research Projects"/>
    <s v="00"/>
    <x v="81"/>
    <m/>
    <m/>
    <n v="5"/>
    <s v="Research Projects"/>
    <s v="5"/>
    <m/>
    <s v="1"/>
    <m/>
    <s v="9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s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s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s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TX85X004"/>
    <n v="85"/>
    <x v="49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s v="Acquisition"/>
    <s v="08"/>
    <x v="47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s v="Acquisition"/>
    <s v="08"/>
    <x v="47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s v="FIXED GUIDEWAY"/>
    <n v="12"/>
    <s v="Fixed Guideway"/>
    <s v="32"/>
    <s v="123"/>
    <s v="Acquisition"/>
    <s v="07"/>
    <x v="34"/>
    <m/>
    <m/>
    <n v="1"/>
    <s v="Capital"/>
    <s v="2"/>
    <m/>
    <s v="3"/>
    <m/>
    <s v="2"/>
    <s v="0"/>
    <s v="7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x v="176"/>
    <m/>
    <m/>
    <n v="1"/>
    <s v="Capital"/>
    <s v="1"/>
    <m/>
    <s v="7"/>
    <m/>
    <s v="M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x v="176"/>
    <m/>
    <m/>
    <n v="1"/>
    <s v="Capital"/>
    <s v="1"/>
    <m/>
    <s v="7"/>
    <m/>
    <s v="M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3"/>
    <x v="128"/>
    <m/>
    <m/>
    <n v="1"/>
    <s v="Capital"/>
    <s v="1"/>
    <m/>
    <s v="9"/>
    <m/>
    <s v="3"/>
    <s v="0"/>
    <s v="3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s v="BUS OTHER"/>
    <n v="11"/>
    <s v="Bus"/>
    <s v="36"/>
    <s v="113"/>
    <s v="Lease"/>
    <s v="02"/>
    <x v="38"/>
    <m/>
    <m/>
    <n v="1"/>
    <s v="Capital"/>
    <s v="1"/>
    <m/>
    <s v="3"/>
    <m/>
    <s v="6"/>
    <s v="0"/>
    <s v="2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s v="MAINTENANCE FACILITY"/>
    <n v="11"/>
    <s v="Bus"/>
    <s v="43"/>
    <s v="114"/>
    <s v="Construction"/>
    <s v="01"/>
    <x v="20"/>
    <m/>
    <m/>
    <n v="1"/>
    <s v="Capital"/>
    <s v="1"/>
    <m/>
    <s v="4"/>
    <m/>
    <s v="3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s v="BUS OTHER"/>
    <n v="11"/>
    <s v="Bus"/>
    <s v="75"/>
    <s v="117"/>
    <s v="Real Estate (R/W)"/>
    <s v="98"/>
    <x v="138"/>
    <m/>
    <m/>
    <n v="1"/>
    <s v="Capital"/>
    <s v="1"/>
    <m/>
    <s v="7"/>
    <m/>
    <s v="5"/>
    <s v="9"/>
    <s v="8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x v="176"/>
    <m/>
    <m/>
    <n v="1"/>
    <s v="Capital"/>
    <s v="1"/>
    <m/>
    <s v="7"/>
    <m/>
    <s v="M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s v="BUS OTHER"/>
    <n v="11"/>
    <s v="Bus"/>
    <s v="22"/>
    <s v="112"/>
    <s v="Acquisition"/>
    <s v="06"/>
    <x v="133"/>
    <m/>
    <m/>
    <n v="1"/>
    <s v="Capital"/>
    <s v="1"/>
    <m/>
    <s v="2"/>
    <m/>
    <s v="2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s v="Engineering and Design"/>
    <s v="06"/>
    <x v="133"/>
    <m/>
    <m/>
    <n v="1"/>
    <s v="Capital"/>
    <s v="1"/>
    <m/>
    <s v="2"/>
    <m/>
    <s v="1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s v="114207"/>
    <s v="ACQUIRE - ADP HARDWARE                                      "/>
    <n v="0"/>
    <n v="67500"/>
    <n v="54000"/>
    <n v="482010"/>
    <s v="LARGE"/>
    <s v="Over 1m"/>
    <s v="Austin, TX"/>
    <n v="136241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s v="113210"/>
    <s v="ACQUIRE - BUS PASSENGER SHELTERS                            "/>
    <n v="0"/>
    <n v="92000"/>
    <n v="73600"/>
    <n v="482010"/>
    <s v="LARGE"/>
    <s v="Over 1m"/>
    <s v="Austin, TX"/>
    <n v="136241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s v="300901"/>
    <s v="UP TO 50% FEDERAL SHARE                                     "/>
    <n v="0"/>
    <n v="1363840"/>
    <n v="681920"/>
    <n v="482010"/>
    <s v="LARGE"/>
    <s v="Over 1m"/>
    <s v="Austin, TX"/>
    <n v="136241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26"/>
    <n v="90"/>
    <x v="49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s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s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s v="FIXED GUIDEWAY"/>
    <n v="12"/>
    <s v="Fixed Guideway"/>
    <s v="13"/>
    <s v="121"/>
    <s v="Purchase - Expansion"/>
    <s v="24"/>
    <x v="86"/>
    <s v="Commuter Rail Car Trailer"/>
    <m/>
    <n v="1"/>
    <s v="Capital"/>
    <s v="2"/>
    <m/>
    <s v="1"/>
    <m/>
    <s v="3"/>
    <s v="2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s v="Engineering and Design"/>
    <s v="01"/>
    <x v="61"/>
    <m/>
    <m/>
    <n v="1"/>
    <s v="Capital"/>
    <s v="1"/>
    <m/>
    <s v="2"/>
    <m/>
    <s v="1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s v="BUS OTHER"/>
    <n v="11"/>
    <s v="Bus"/>
    <s v="23"/>
    <s v="112"/>
    <s v="Construction"/>
    <s v="01"/>
    <x v="61"/>
    <m/>
    <m/>
    <n v="1"/>
    <s v="Capital"/>
    <s v="1"/>
    <m/>
    <s v="2"/>
    <m/>
    <s v="3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s v="Real Estate (R/W)"/>
    <s v="91"/>
    <x v="136"/>
    <m/>
    <m/>
    <n v="1"/>
    <s v="Capital"/>
    <s v="1"/>
    <m/>
    <s v="7"/>
    <m/>
    <s v="5"/>
    <s v="9"/>
    <s v="1"/>
  </r>
  <r>
    <s v="TX95X079"/>
    <n v="95"/>
    <x v="49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s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s v="Real Estate (R/W)"/>
    <s v="91"/>
    <x v="136"/>
    <m/>
    <m/>
    <n v="1"/>
    <s v="Capital"/>
    <s v="1"/>
    <m/>
    <s v="7"/>
    <m/>
    <s v="5"/>
    <s v="9"/>
    <s v="1"/>
  </r>
  <r>
    <s v="TX95X081"/>
    <n v="95"/>
    <x v="49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s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5X083"/>
    <n v="95"/>
    <x v="49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s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7"/>
    <x v="97"/>
    <m/>
    <s v="Bus Commuter/Suburban"/>
    <n v="1"/>
    <s v="Capital"/>
    <s v="1"/>
    <m/>
    <s v="1"/>
    <m/>
    <s v="3"/>
    <s v="0"/>
    <s v="7"/>
  </r>
  <r>
    <s v="TX95X08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s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s v="111202"/>
    <s v="BUY REPLACEMENT 35-FT BUS                                   "/>
    <n v="5"/>
    <n v="1600000"/>
    <n v="1600000"/>
    <n v="482010"/>
    <s v="LARGE"/>
    <s v="Over 1m"/>
    <s v="Austin, TX"/>
    <n v="136241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s v="111203"/>
    <s v="BUY REPLACEMENT 30-FT BUS                                   "/>
    <n v="5"/>
    <n v="1680000"/>
    <n v="1680000"/>
    <n v="482010"/>
    <s v="LARGE"/>
    <s v="Over 1m"/>
    <s v="Austin, TX"/>
    <n v="1362416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95X091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s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s v="BUS OTHER"/>
    <n v="11"/>
    <s v="Bus"/>
    <s v="31"/>
    <s v="113"/>
    <s v="Engineering and Design"/>
    <s v="20"/>
    <x v="16"/>
    <m/>
    <m/>
    <n v="1"/>
    <s v="Capital"/>
    <s v="1"/>
    <m/>
    <s v="3"/>
    <m/>
    <s v="1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s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s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s v="140440"/>
    <s v="Utilities Work                                              "/>
    <n v="0"/>
    <n v="700000"/>
    <n v="350000"/>
    <n v="491750"/>
    <s v="MEDIUM"/>
    <s v="200k - 1m"/>
    <s v="Provo-Orem, UT"/>
    <n v="482819"/>
    <s v="14004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s v="140660"/>
    <s v="ROW, LAND, EXISTING IMPROVEMENTS                            "/>
    <n v="0"/>
    <n v="1700000"/>
    <n v="850000"/>
    <n v="491750"/>
    <s v="MEDIUM"/>
    <s v="200k - 1m"/>
    <s v="Provo-Orem, UT"/>
    <n v="482819"/>
    <s v="14006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s v="140880"/>
    <s v="PROFESSIONAL SERVICES                                       "/>
    <n v="0"/>
    <n v="5636000"/>
    <n v="2818000"/>
    <n v="491750"/>
    <s v="MEDIUM"/>
    <s v="200k - 1m"/>
    <s v="Provo-Orem, UT"/>
    <n v="482819"/>
    <s v="14008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4220"/>
    <s v="ACQUIRE - MISC SUPPORT EQUIPMENT                            "/>
    <n v="1"/>
    <n v="90000"/>
    <n v="72000"/>
    <n v="491750"/>
    <s v="MEDIUM"/>
    <s v="200k - 1m"/>
    <s v="Provo-Orem, UT"/>
    <n v="482819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315"/>
    <s v="BUY VAN FOR SVC EXPANSION                                   "/>
    <n v="2"/>
    <n v="95000"/>
    <n v="76000"/>
    <n v="491750"/>
    <s v="MEDIUM"/>
    <s v="200k - 1m"/>
    <s v="Provo-Orem, UT"/>
    <n v="4828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316"/>
    <s v="BUY SEDAN/STA WAGON-EXPANSION                               "/>
    <n v="1"/>
    <n v="20000"/>
    <n v="16000"/>
    <n v="491750"/>
    <s v="MEDIUM"/>
    <s v="200k - 1m"/>
    <s v="Provo-Orem, UT"/>
    <n v="482819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415"/>
    <s v="REHAB/REBUILD VAN OR CUTAWAY BUSES                          "/>
    <n v="4"/>
    <n v="100000"/>
    <n v="80000"/>
    <n v="491750"/>
    <s v="MEDIUM"/>
    <s v="200k - 1m"/>
    <s v="Provo-Orem, UT"/>
    <n v="482819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204"/>
    <s v="BUY REPLACEMENT &lt;30 FT BUS                                  "/>
    <n v="4"/>
    <n v="240000"/>
    <n v="192000"/>
    <n v="491750"/>
    <s v="MEDIUM"/>
    <s v="200k - 1m"/>
    <s v="Provo-Orem, UT"/>
    <n v="4828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236201"/>
    <n v="491750"/>
    <s v="MEDIUM"/>
    <s v="200k - 1m"/>
    <s v="Provo-Orem, UT"/>
    <n v="482819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8000"/>
    <s v="STATE OR PROGRAM ADMINISTRATION                             "/>
    <n v="0"/>
    <n v="115949"/>
    <n v="115949"/>
    <n v="491750"/>
    <s v="MEDIUM"/>
    <s v="200k - 1m"/>
    <s v="Provo-Orem, UT"/>
    <n v="482819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9409"/>
    <s v="REHAB/RENOV ENHANCED ADA ACCESS                             "/>
    <n v="1"/>
    <n v="129600"/>
    <n v="103680"/>
    <n v="491750"/>
    <s v="MEDIUM"/>
    <s v="200k - 1m"/>
    <s v="Provo-Orem, UT"/>
    <n v="482819"/>
    <s v="111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300901"/>
    <s v="UP TO 50% FEDERAL SHARE                                     "/>
    <n v="4"/>
    <n v="541311"/>
    <n v="267655"/>
    <n v="491750"/>
    <s v="MEDIUM"/>
    <s v="200k - 1m"/>
    <s v="Provo-Orem, UT"/>
    <n v="4828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0000"/>
    <s v="STATE"/>
    <s v="Under 50k"/>
    <s v="UTAH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300901"/>
    <s v="Operating 50% FEDERAL SHARE - DM                            "/>
    <n v="0"/>
    <n v="92436"/>
    <n v="46218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s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s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s v="114302"/>
    <s v="CONSTRUCT - MAINTENANCE FACILITY                            "/>
    <n v="1"/>
    <n v="3832696"/>
    <n v="3066157"/>
    <n v="491750"/>
    <s v="MEDIUM"/>
    <s v="200k - 1m"/>
    <s v="Provo-Orem, UT"/>
    <n v="482819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s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s v="Construction"/>
    <s v="42"/>
    <x v="177"/>
    <m/>
    <m/>
    <n v="1"/>
    <s v="Capital"/>
    <s v="1"/>
    <m/>
    <s v="4"/>
    <m/>
    <s v="3"/>
    <s v="4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s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s v="Construction"/>
    <s v="42"/>
    <x v="177"/>
    <m/>
    <m/>
    <n v="1"/>
    <s v="Capital"/>
    <s v="1"/>
    <m/>
    <s v="4"/>
    <m/>
    <s v="3"/>
    <s v="4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s v="BUS PURCHASE"/>
    <n v="11"/>
    <s v="Bus"/>
    <s v="13"/>
    <s v="111"/>
    <s v="Purchase - Expansion"/>
    <s v="02"/>
    <x v="50"/>
    <m/>
    <s v="35 ft Bus"/>
    <n v="1"/>
    <s v="Capital"/>
    <s v="1"/>
    <m/>
    <s v="1"/>
    <m/>
    <s v="3"/>
    <s v="0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9202"/>
    <s v="BUS PURCH. SHELTERS, BENCHES, BIKE LOCKERS, ACCESSWAYS, ETC."/>
    <n v="0"/>
    <n v="234600"/>
    <n v="187680"/>
    <n v="491750"/>
    <s v="MEDIUM"/>
    <s v="200k - 1m"/>
    <s v="Provo-Orem, UT"/>
    <n v="482819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9202"/>
    <s v="Rail, Purch. Shelters, Benches, Bike Lockers, Accessway,Etc."/>
    <n v="0"/>
    <n v="234600"/>
    <n v="187680"/>
    <n v="491750"/>
    <s v="MEDIUM"/>
    <s v="200k - 1m"/>
    <s v="Provo-Orem, UT"/>
    <n v="482819"/>
    <s v="12900"/>
    <s v="  "/>
    <m/>
    <s v="N"/>
    <s v="1292"/>
    <s v="FIXED GUIDEWAY"/>
    <n v="12"/>
    <s v="Fixed Guideway"/>
    <s v="92"/>
    <s v="129"/>
    <s v="Acquisition"/>
    <s v="02"/>
    <x v="22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21315297"/>
    <n v="491750"/>
    <s v="MEDIUM"/>
    <s v="200k - 1m"/>
    <s v="Provo-Orem, UT"/>
    <n v="4828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3753596"/>
    <n v="491750"/>
    <s v="MEDIUM"/>
    <s v="200k - 1m"/>
    <s v="Provo-Orem, UT"/>
    <n v="4828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0842569"/>
    <n v="491750"/>
    <s v="MEDIUM"/>
    <s v="200k - 1m"/>
    <s v="Provo-Orem, UT"/>
    <n v="4828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442301"/>
    <s v="LONGTERM TRANS PLAN - SYSTEM LEVEL                          "/>
    <n v="0"/>
    <n v="327669"/>
    <n v="262135"/>
    <n v="491750"/>
    <s v="MEDIUM"/>
    <s v="200k - 1m"/>
    <s v="Provo-Orem, UT"/>
    <n v="482819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442400"/>
    <s v="SHORT RANGE TRANSIT PLANNING                                "/>
    <n v="0"/>
    <n v="764559"/>
    <n v="611647"/>
    <n v="491750"/>
    <s v="MEDIUM"/>
    <s v="200k - 1m"/>
    <s v="Provo-Orem, UT"/>
    <n v="4828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4209"/>
    <s v="ACQUIRE - MOBILE SURV/SECURITY EQUIP                        "/>
    <n v="0"/>
    <n v="156400"/>
    <n v="125120"/>
    <n v="491750"/>
    <s v="MEDIUM"/>
    <s v="200k - 1m"/>
    <s v="Provo-Orem, UT"/>
    <n v="4828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4209"/>
    <s v="PURCHASE - MOBILE SURV/SECURITY EQUIP                       "/>
    <n v="0"/>
    <n v="312800"/>
    <n v="250240"/>
    <n v="491750"/>
    <s v="MEDIUM"/>
    <s v="200k - 1m"/>
    <s v="Provo-Orem, UT"/>
    <n v="4828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s v="308001"/>
    <s v="OPERATING ASSISTANCE - Rideshare/VP TDM                     "/>
    <n v="0"/>
    <n v="1342836"/>
    <n v="1251927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s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010002"/>
    <n v="1"/>
    <x v="7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s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016002"/>
    <n v="1"/>
    <x v="7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s v="555200"/>
    <s v="CONSULTANT SERVICES                                         "/>
    <n v="1"/>
    <n v="6320314"/>
    <n v="6320314"/>
    <n v="11008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31121"/>
    <s v="HEAVY RAIL CARS                                             "/>
    <n v="0"/>
    <n v="0"/>
    <n v="0"/>
    <n v="510080"/>
    <s v="LARGE"/>
    <s v="Over 1m"/>
    <s v="Washington, DC-VA-MD"/>
    <n v="4586770"/>
    <s v="14000"/>
    <s v="EP"/>
    <s v="ELECTRIC TRACKLESS TROLLEY"/>
    <s v="N"/>
    <s v="1311"/>
    <s v="NEW STARTS"/>
    <n v="13"/>
    <s v="New Starts"/>
    <s v="11"/>
    <s v="131"/>
    <s v="Engineering and Design"/>
    <s v="21"/>
    <x v="75"/>
    <s v="Heavy Rail Cars"/>
    <m/>
    <n v="1"/>
    <s v="Capital"/>
    <s v="3"/>
    <m/>
    <s v="1"/>
    <m/>
    <s v="1"/>
    <s v="2"/>
    <s v="1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110"/>
    <s v="GUIDEWAY &amp; TRACK ELEMENTS                                   "/>
    <n v="4"/>
    <n v="308304"/>
    <n v="246643"/>
    <n v="510080"/>
    <s v="LARGE"/>
    <s v="Over 1m"/>
    <s v="Washington, DC-VA-MD"/>
    <n v="4586770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220"/>
    <s v="STATIONS, STOPS, TERMINALS, INTERMODAL                      "/>
    <n v="1"/>
    <n v="93453"/>
    <n v="74762"/>
    <n v="510080"/>
    <s v="LARGE"/>
    <s v="Over 1m"/>
    <s v="Washington, DC-VA-MD"/>
    <n v="4586770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330"/>
    <s v="SUPPORT FACILITES:YARDS, SHOPS, ADMIN BLDGS                 "/>
    <n v="0"/>
    <n v="0"/>
    <n v="0"/>
    <n v="510080"/>
    <s v="LARGE"/>
    <s v="Over 1m"/>
    <s v="Washington, DC-VA-MD"/>
    <n v="4586770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440"/>
    <s v="SITEWORK &amp; SPECIAL CONDITIONS                               "/>
    <n v="3"/>
    <n v="460000"/>
    <n v="368000"/>
    <n v="510080"/>
    <s v="LARGE"/>
    <s v="Over 1m"/>
    <s v="Washington, DC-VA-MD"/>
    <n v="4586770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550"/>
    <s v="SYSTEMS COMMUNICATIONS - DESIGN                             "/>
    <n v="21"/>
    <n v="914480"/>
    <n v="731584"/>
    <n v="510080"/>
    <s v="LARGE"/>
    <s v="Over 1m"/>
    <s v="Washington, DC-VA-MD"/>
    <n v="4586770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660"/>
    <s v="ROW, LAND, EXISTING IMPROVEMENTS                            "/>
    <n v="8"/>
    <n v="414000"/>
    <n v="331200"/>
    <n v="510080"/>
    <s v="LARGE"/>
    <s v="Over 1m"/>
    <s v="Washington, DC-VA-MD"/>
    <n v="4586770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880"/>
    <s v="PROFESSIONAL SERVICES                                       "/>
    <n v="3"/>
    <n v="188999"/>
    <n v="151199"/>
    <n v="510080"/>
    <s v="LARGE"/>
    <s v="Over 1m"/>
    <s v="Washington, DC-VA-MD"/>
    <n v="4586770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990"/>
    <s v="UNALLOCATED CONTINGENCY                                     "/>
    <n v="4"/>
    <n v="143670"/>
    <n v="114936"/>
    <n v="510080"/>
    <s v="LARGE"/>
    <s v="Over 1m"/>
    <s v="Washington, DC-VA-MD"/>
    <n v="4586770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1010"/>
    <s v="FINANCE CHARGES                                             "/>
    <n v="5"/>
    <n v="218000"/>
    <n v="174400"/>
    <n v="510080"/>
    <s v="LARGE"/>
    <s v="Over 1m"/>
    <s v="Washington, DC-VA-MD"/>
    <n v="4586770"/>
    <s v="140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s v="FIXED GUIDEWAY"/>
    <n v="12"/>
    <s v="Fixed Guideway"/>
    <s v="32"/>
    <s v="123"/>
    <s v="Acquisition"/>
    <s v="07"/>
    <x v="34"/>
    <m/>
    <m/>
    <n v="1"/>
    <s v="Capital"/>
    <s v="2"/>
    <m/>
    <s v="3"/>
    <m/>
    <s v="2"/>
    <s v="0"/>
    <s v="7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Winchester BUY REPLACEMENT VAN w/LIFTS                      "/>
    <n v="21"/>
    <n v="914480"/>
    <n v="731584"/>
    <n v="514020"/>
    <s v="SMALL"/>
    <s v="50k - 200k"/>
    <s v="Blacksburg, VA"/>
    <n v="8854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Staunton BUY REPLACEMENT VAN                                "/>
    <n v="8"/>
    <n v="414000"/>
    <n v="3312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ichmond BUY REPLACEMENT VAN w/LIFT                         "/>
    <n v="3"/>
    <n v="188999"/>
    <n v="151199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Harrisonburg BUY REPLACEMENT VAN                            "/>
    <n v="4"/>
    <n v="143670"/>
    <n v="114936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Lynchburg BUY REPLACEMENT VAN w/LIFTS                       "/>
    <n v="5"/>
    <n v="218000"/>
    <n v="1744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oanoke BUY REPLACEMENT VAN w/LIFTS                         "/>
    <n v="10"/>
    <n v="443412"/>
    <n v="35473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Fredericksburg BUY REPLACEMENT VAN w/LIFTS                  "/>
    <n v="2"/>
    <n v="63224"/>
    <n v="50578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Virginia Beach BUY REPLACEMENT VAN w/LIFT                   "/>
    <n v="2"/>
    <n v="72000"/>
    <n v="576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ural/State BUY REPLACEMENT VAN w/LIFTS                     "/>
    <n v="1"/>
    <n v="36000"/>
    <n v="288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Lynchburg BUY VAN FOR SVC EXPANSION  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Rural/State BUY VAN FOR SVC EXPANSION                       "/>
    <n v="9"/>
    <n v="360000"/>
    <n v="288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Richmond BUY VAN FOR SVC EXPANSION                          "/>
    <n v="1"/>
    <n v="36000"/>
    <n v="288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Virginia Beach BUY VAN FOR SVC EXPANSION                    "/>
    <n v="6"/>
    <n v="325770"/>
    <n v="260616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383467"/>
    <n v="306773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186718"/>
    <n v="149374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215700"/>
    <n v="172560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Winchester Operating Assistance                             "/>
    <n v="0"/>
    <n v="246456"/>
    <n v="114088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Charlottesville Operating Assistance                        "/>
    <n v="0"/>
    <n v="385772"/>
    <n v="19288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ichmond Operating Assistance                               "/>
    <n v="0"/>
    <n v="22400"/>
    <n v="11200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Virginia Beach Operating Assistance                         "/>
    <n v="0"/>
    <n v="390840"/>
    <n v="195420"/>
    <n v="510370"/>
    <s v="LARGE"/>
    <s v="Over 1m"/>
    <s v="Virginia Beach, VA"/>
    <n v="143966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ural/State Operating Assistance                            "/>
    <n v="0"/>
    <n v="890448"/>
    <n v="445224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oanoke Operating Assistance                                "/>
    <n v="0"/>
    <n v="441700"/>
    <n v="22085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VA18X037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s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s v="RESEARCH"/>
    <n v="55"/>
    <s v="Research Projects"/>
    <s v="71"/>
    <s v="557"/>
    <s v="Research Projects"/>
    <s v="00"/>
    <x v="107"/>
    <m/>
    <m/>
    <n v="5"/>
    <s v="Research Projects"/>
    <s v="5"/>
    <m/>
    <s v="7"/>
    <m/>
    <s v="1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s v="UNIVERSITY RESEARCH"/>
    <n v="70"/>
    <s v="University Research"/>
    <s v="10"/>
    <s v="701"/>
    <s v="University Research"/>
    <s v="00"/>
    <x v="178"/>
    <m/>
    <m/>
    <n v="7"/>
    <s v="Safety &amp; Security"/>
    <s v="0"/>
    <m/>
    <s v="1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s v="UNIVERSITY RESEARCH"/>
    <n v="70"/>
    <s v="University Research"/>
    <s v="30"/>
    <s v="703"/>
    <s v="University Research"/>
    <s v="00"/>
    <x v="178"/>
    <m/>
    <m/>
    <n v="7"/>
    <s v="Safety &amp; Security"/>
    <s v="0"/>
    <m/>
    <s v="3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s v="UNIVERSITY RESEARCH"/>
    <n v="70"/>
    <s v="University Research"/>
    <s v="80"/>
    <s v="708"/>
    <s v="University Research"/>
    <s v="02"/>
    <x v="178"/>
    <m/>
    <m/>
    <n v="7"/>
    <s v="Safety &amp; Security"/>
    <s v="0"/>
    <m/>
    <s v="8"/>
    <m/>
    <s v="0"/>
    <s v="0"/>
    <s v="2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s v="UNIVERSITY RESEARCH"/>
    <n v="70"/>
    <s v="University Research"/>
    <s v="80"/>
    <s v="708"/>
    <s v="University Research"/>
    <s v="02"/>
    <x v="178"/>
    <m/>
    <m/>
    <n v="7"/>
    <s v="Safety &amp; Security"/>
    <s v="0"/>
    <m/>
    <s v="8"/>
    <m/>
    <s v="0"/>
    <s v="0"/>
    <s v="2"/>
  </r>
  <r>
    <s v="VA264254"/>
    <n v="26"/>
    <x v="7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s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s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s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0001"/>
    <n v="27"/>
    <x v="7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s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VA27000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s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m/>
    <n v="5"/>
    <s v="Research Projects"/>
    <s v="1"/>
    <m/>
    <s v="0"/>
    <m/>
    <s v="2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VA272007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s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2009"/>
    <n v="27"/>
    <x v="7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s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s v="Research Projects"/>
    <s v="00"/>
    <x v="81"/>
    <m/>
    <m/>
    <n v="5"/>
    <s v="Research Projects"/>
    <s v="5"/>
    <m/>
    <s v="5"/>
    <m/>
    <s v="3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s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m/>
    <n v="5"/>
    <s v="Research Projects"/>
    <s v="1"/>
    <m/>
    <s v="0"/>
    <m/>
    <s v="2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s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m/>
    <n v="5"/>
    <s v="Research Projects"/>
    <s v="1"/>
    <m/>
    <s v="0"/>
    <m/>
    <s v="2"/>
    <s v="0"/>
    <s v="0"/>
  </r>
  <r>
    <s v="VA272011"/>
    <n v="27"/>
    <x v="7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s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s v="Research Projects"/>
    <s v="00"/>
    <x v="81"/>
    <m/>
    <m/>
    <n v="5"/>
    <s v="Research Projects"/>
    <s v="5"/>
    <m/>
    <s v="5"/>
    <m/>
    <s v="3"/>
    <s v="0"/>
    <s v="0"/>
  </r>
  <r>
    <s v="VA272012"/>
    <n v="27"/>
    <x v="7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s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s v="RESEARCH"/>
    <n v="55"/>
    <s v="Research Projects"/>
    <s v="53"/>
    <s v="555"/>
    <s v="Research Projects"/>
    <s v="00"/>
    <x v="81"/>
    <m/>
    <m/>
    <n v="5"/>
    <s v="Research Projects"/>
    <s v="5"/>
    <m/>
    <s v="5"/>
    <m/>
    <s v="3"/>
    <s v="0"/>
    <s v="0"/>
  </r>
  <r>
    <s v="VA272013"/>
    <n v="27"/>
    <x v="7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s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VA274001"/>
    <n v="27"/>
    <x v="7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s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00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s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4067"/>
    <n v="27"/>
    <x v="7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s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s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s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VA27425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s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256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s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m/>
    <n v="5"/>
    <s v="Research Projects"/>
    <s v="1"/>
    <m/>
    <s v="0"/>
    <m/>
    <s v="4"/>
    <s v="0"/>
    <s v="0"/>
  </r>
  <r>
    <s v="VA27425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s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m/>
    <n v="5"/>
    <s v="Research Projects"/>
    <s v="1"/>
    <m/>
    <s v="0"/>
    <m/>
    <s v="4"/>
    <s v="0"/>
    <s v="0"/>
  </r>
  <r>
    <s v="VA27425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s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5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s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262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s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6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s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6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s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66"/>
    <n v="27"/>
    <x v="7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s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6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s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68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s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26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s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270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s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4271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s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72"/>
    <n v="27"/>
    <x v="7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s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VA274273"/>
    <n v="27"/>
    <x v="7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s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VA27427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s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10"/>
    <x v="90"/>
    <m/>
    <m/>
    <n v="7"/>
    <s v="Safety &amp; Security"/>
    <s v="4"/>
    <m/>
    <s v="1"/>
    <m/>
    <s v="0"/>
    <s v="1"/>
    <s v="0"/>
  </r>
  <r>
    <s v="VA27427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s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7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s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6"/>
    <x v="90"/>
    <m/>
    <m/>
    <n v="7"/>
    <s v="Safety &amp; Security"/>
    <s v="4"/>
    <m/>
    <s v="1"/>
    <m/>
    <s v="0"/>
    <s v="0"/>
    <s v="6"/>
  </r>
  <r>
    <s v="VA274280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s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m/>
    <n v="5"/>
    <s v="Research Projects"/>
    <s v="1"/>
    <m/>
    <s v="0"/>
    <m/>
    <s v="1"/>
    <s v="0"/>
    <s v="0"/>
  </r>
  <r>
    <s v="VA274282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s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m/>
    <n v="5"/>
    <s v="Research Projects"/>
    <s v="1"/>
    <m/>
    <s v="0"/>
    <m/>
    <s v="4"/>
    <s v="0"/>
    <s v="0"/>
  </r>
  <r>
    <s v="VA274284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s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8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s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x v="83"/>
    <m/>
    <m/>
    <n v="5"/>
    <s v="Research Projects"/>
    <s v="5"/>
    <m/>
    <s v="5"/>
    <m/>
    <s v="2"/>
    <s v="0"/>
    <s v="0"/>
  </r>
  <r>
    <s v="VA27428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s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m/>
    <n v="5"/>
    <s v="Research Projects"/>
    <s v="1"/>
    <m/>
    <s v="0"/>
    <m/>
    <s v="3"/>
    <s v="0"/>
    <s v="0"/>
  </r>
  <r>
    <s v="VA274288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s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m/>
    <n v="5"/>
    <s v="Research Projects"/>
    <s v="1"/>
    <m/>
    <s v="0"/>
    <m/>
    <s v="4"/>
    <s v="0"/>
    <s v="0"/>
  </r>
  <r>
    <s v="VA274289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s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274290"/>
    <n v="27"/>
    <x v="7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s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m/>
    <n v="5"/>
    <s v="Research Projects"/>
    <s v="1"/>
    <m/>
    <s v="0"/>
    <m/>
    <s v="7"/>
    <s v="0"/>
    <s v="0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s v="114303"/>
    <s v="CONSTRUCT - ADMIN/MAINT FACILITY                            "/>
    <n v="0"/>
    <n v="12548644"/>
    <n v="702724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VA440001"/>
    <n v="44"/>
    <x v="7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s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m/>
    <n v="5"/>
    <s v="Research Projects"/>
    <s v="1"/>
    <m/>
    <s v="0"/>
    <m/>
    <s v="5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VA640001"/>
    <n v="64"/>
    <x v="9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s v="555400"/>
    <s v="OTHER                                                       "/>
    <n v="0"/>
    <n v="160060"/>
    <n v="160060"/>
    <n v="510370"/>
    <s v="LARGE"/>
    <s v="Over 1m"/>
    <s v="Virginia Beach, VA"/>
    <n v="1439666"/>
    <s v="55000"/>
    <s v="  "/>
    <m/>
    <s v="N"/>
    <s v="5554"/>
    <s v="RESEARCH"/>
    <n v="55"/>
    <s v="Research Projects"/>
    <s v="54"/>
    <s v="555"/>
    <s v="Research Projects"/>
    <s v="00"/>
    <x v="81"/>
    <m/>
    <m/>
    <n v="5"/>
    <s v="Research Projects"/>
    <s v="5"/>
    <m/>
    <s v="5"/>
    <m/>
    <s v="4"/>
    <s v="0"/>
    <s v="0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s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s v="Purchase - Expansion"/>
    <s v="33"/>
    <x v="51"/>
    <m/>
    <s v="Ferry Boats"/>
    <n v="1"/>
    <s v="Capital"/>
    <s v="1"/>
    <m/>
    <s v="1"/>
    <m/>
    <s v="3"/>
    <s v="3"/>
    <s v="3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s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33"/>
    <x v="51"/>
    <m/>
    <s v="Ferry Boats"/>
    <n v="1"/>
    <s v="Capital"/>
    <s v="1"/>
    <m/>
    <s v="1"/>
    <m/>
    <s v="4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s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s v="Purchase - Expansion"/>
    <s v="33"/>
    <x v="51"/>
    <m/>
    <s v="Ferry Boats"/>
    <n v="1"/>
    <s v="Capital"/>
    <s v="1"/>
    <m/>
    <s v="1"/>
    <m/>
    <s v="3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s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33"/>
    <x v="51"/>
    <m/>
    <s v="Ferry Boats"/>
    <n v="1"/>
    <s v="Capital"/>
    <s v="1"/>
    <m/>
    <s v="1"/>
    <m/>
    <s v="4"/>
    <s v="3"/>
    <s v="3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5"/>
    <x v="120"/>
    <m/>
    <m/>
    <n v="4"/>
    <s v="Planning"/>
    <s v="4"/>
    <m/>
    <s v="2"/>
    <m/>
    <s v="6"/>
    <s v="1"/>
    <s v="5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m/>
    <n v="4"/>
    <s v="Planning"/>
    <s v="4"/>
    <m/>
    <s v="2"/>
    <m/>
    <s v="6"/>
    <s v="1"/>
    <s v="6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02"/>
    <x v="50"/>
    <m/>
    <s v="35 ft Bus"/>
    <n v="1"/>
    <s v="Capital"/>
    <s v="1"/>
    <m/>
    <s v="1"/>
    <m/>
    <s v="4"/>
    <s v="0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s v="BUS OTHER"/>
    <n v="11"/>
    <s v="Bus"/>
    <s v="94"/>
    <s v="119"/>
    <s v="Rehab / Renovation"/>
    <s v="06"/>
    <x v="49"/>
    <m/>
    <m/>
    <n v="1"/>
    <s v="Capital"/>
    <s v="1"/>
    <m/>
    <s v="9"/>
    <m/>
    <s v="4"/>
    <s v="0"/>
    <s v="6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s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s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19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s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0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s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s v="Rehab / Renovation"/>
    <s v="07"/>
    <x v="34"/>
    <m/>
    <m/>
    <n v="1"/>
    <s v="Capital"/>
    <s v="1"/>
    <m/>
    <s v="3"/>
    <m/>
    <s v="4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s v="Construction"/>
    <s v="05"/>
    <x v="45"/>
    <m/>
    <m/>
    <n v="1"/>
    <s v="Capital"/>
    <s v="1"/>
    <m/>
    <s v="4"/>
    <m/>
    <s v="3"/>
    <s v="0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VA90X422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s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s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s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s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0X426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s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8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3"/>
    <x v="128"/>
    <m/>
    <m/>
    <n v="1"/>
    <s v="Capital"/>
    <s v="1"/>
    <m/>
    <s v="9"/>
    <m/>
    <s v="2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34"/>
    <n v="90"/>
    <x v="7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s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3"/>
    <x v="77"/>
    <s v="Commuter Rail Car Trailer"/>
    <m/>
    <n v="1"/>
    <s v="Capital"/>
    <s v="2"/>
    <m/>
    <s v="1"/>
    <m/>
    <s v="3"/>
    <s v="2"/>
    <s v="3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4"/>
    <x v="60"/>
    <m/>
    <m/>
    <n v="1"/>
    <s v="Capital"/>
    <s v="2"/>
    <m/>
    <s v="4"/>
    <m/>
    <s v="3"/>
    <s v="0"/>
    <s v="4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7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s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8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s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513"/>
    <n v="90"/>
    <x v="7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s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s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s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s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s v="BUS OTHER"/>
    <n v="11"/>
    <s v="Bus"/>
    <s v="76"/>
    <s v="117"/>
    <s v="Real Estate (Other)"/>
    <s v="94"/>
    <x v="137"/>
    <m/>
    <m/>
    <n v="1"/>
    <s v="Capital"/>
    <s v="1"/>
    <m/>
    <s v="7"/>
    <m/>
    <s v="6"/>
    <s v="9"/>
    <s v="4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s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s v="BUS PURCHASE"/>
    <n v="11"/>
    <s v="Bus"/>
    <s v="13"/>
    <s v="111"/>
    <s v="Purchase - Expansion"/>
    <s v="09"/>
    <x v="46"/>
    <m/>
    <s v="Bus Trolley STD"/>
    <n v="1"/>
    <s v="Capital"/>
    <s v="1"/>
    <m/>
    <s v="1"/>
    <m/>
    <s v="3"/>
    <s v="0"/>
    <s v="9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s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VA95X133"/>
    <n v="95"/>
    <x v="7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s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s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s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s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s v="Lease"/>
    <s v="03"/>
    <x v="13"/>
    <m/>
    <m/>
    <n v="1"/>
    <s v="Capital"/>
    <s v="2"/>
    <m/>
    <s v="2"/>
    <m/>
    <s v="6"/>
    <s v="0"/>
    <s v="3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s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s v="Lease"/>
    <s v="03"/>
    <x v="13"/>
    <m/>
    <m/>
    <n v="1"/>
    <s v="Capital"/>
    <s v="2"/>
    <m/>
    <s v="2"/>
    <m/>
    <s v="6"/>
    <s v="0"/>
    <s v="3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A95X143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s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s v="MAINTENANCE FACILITY"/>
    <n v="11"/>
    <s v="Bus"/>
    <s v="44"/>
    <s v="114"/>
    <s v="Rehab / Renovation"/>
    <s v="43"/>
    <x v="55"/>
    <m/>
    <m/>
    <n v="1"/>
    <s v="Capital"/>
    <s v="1"/>
    <m/>
    <s v="4"/>
    <m/>
    <s v="4"/>
    <s v="4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s v="BUS OTHER"/>
    <n v="11"/>
    <s v="Bus"/>
    <s v="17"/>
    <s v="111"/>
    <s v="Vehicle Overhaul (up to 20% vehicle maintenance)"/>
    <s v="00"/>
    <x v="56"/>
    <m/>
    <m/>
    <n v="1"/>
    <s v="Capital"/>
    <s v="1"/>
    <m/>
    <s v="1"/>
    <m/>
    <s v="7"/>
    <s v="0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3"/>
    <x v="77"/>
    <s v="Commuter Rail Car Trailer"/>
    <m/>
    <n v="1"/>
    <s v="Capital"/>
    <s v="2"/>
    <m/>
    <s v="1"/>
    <m/>
    <s v="3"/>
    <s v="2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s v="MAINTENANCE FACILITY"/>
    <n v="11"/>
    <s v="Bus"/>
    <s v="41"/>
    <s v="114"/>
    <s v="Engineering and Design"/>
    <s v="02"/>
    <x v="101"/>
    <m/>
    <m/>
    <n v="1"/>
    <s v="Capital"/>
    <s v="1"/>
    <m/>
    <s v="4"/>
    <m/>
    <s v="1"/>
    <s v="0"/>
    <s v="2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x v="152"/>
    <m/>
    <m/>
    <n v="1"/>
    <s v="Capital"/>
    <s v="1"/>
    <m/>
    <s v="7"/>
    <m/>
    <s v="F"/>
    <s v="0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s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s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s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5X151"/>
    <n v="95"/>
    <x v="7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s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95X152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s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55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5X156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s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s v="BUS OTHER"/>
    <n v="11"/>
    <s v="Bus"/>
    <s v="52"/>
    <s v="115"/>
    <s v="Acquisition"/>
    <s v="04"/>
    <x v="122"/>
    <m/>
    <m/>
    <n v="1"/>
    <s v="Capital"/>
    <s v="1"/>
    <m/>
    <s v="5"/>
    <m/>
    <s v="2"/>
    <s v="0"/>
    <s v="4"/>
  </r>
  <r>
    <s v="VA95X162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s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1204"/>
    <s v="BUY REPLACEMENT &lt;30 FT BUS                                  "/>
    <n v="7"/>
    <n v="455000"/>
    <n v="364000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VT16X047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s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1204"/>
    <s v="BUY REPLACEMENT &lt;30 FT BUS                                  "/>
    <n v="5"/>
    <n v="344229"/>
    <n v="275383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4"/>
    <s v="BUY REPLACEMENT &lt;30 FT BUS                                  "/>
    <n v="22"/>
    <n v="1711267"/>
    <n v="1369013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s v="PLANNING"/>
    <n v="44"/>
    <s v="Planning"/>
    <s v="26"/>
    <s v="442"/>
    <s v="Planning Emphasis Area"/>
    <s v="12"/>
    <x v="118"/>
    <m/>
    <m/>
    <n v="4"/>
    <s v="Planning"/>
    <s v="4"/>
    <m/>
    <s v="2"/>
    <m/>
    <s v="6"/>
    <s v="1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6"/>
    <x v="88"/>
    <m/>
    <m/>
    <n v="1"/>
    <s v="Capital"/>
    <s v="1"/>
    <m/>
    <s v="3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s v="Sedan/Station Wagon"/>
    <n v="1"/>
    <s v="Capital"/>
    <s v="1"/>
    <m/>
    <s v="1"/>
    <m/>
    <s v="3"/>
    <s v="1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990"/>
    <s v="  "/>
    <m/>
    <s v="N"/>
    <s v="1409"/>
    <s v="NEW STARTS"/>
    <s v="14"/>
    <s v="New Starts"/>
    <s v="09"/>
    <s v="140"/>
    <s v="Unallocated Contingency"/>
    <s v="90"/>
    <x v="74"/>
    <m/>
    <m/>
    <s v="1"/>
    <s v="Capital"/>
    <s v="4"/>
    <m/>
    <s v="0"/>
    <m/>
    <s v="9"/>
    <s v="9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s v="NEW STARTS"/>
    <n v="13"/>
    <s v="New Starts"/>
    <s v="13"/>
    <s v="131"/>
    <s v="Purchase - Expansion"/>
    <s v="20"/>
    <x v="66"/>
    <s v="Light Rail Cars"/>
    <m/>
    <n v="1"/>
    <s v="Capital"/>
    <s v="3"/>
    <m/>
    <s v="1"/>
    <m/>
    <s v="3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110"/>
    <s v="GUIDEWAY &amp; TRACK ELEMENTS (FFGA 5309NS)(47.11/52.89)(01-09) "/>
    <n v="0"/>
    <n v="42453832"/>
    <n v="20000000"/>
    <n v="530170"/>
    <s v="LARGE"/>
    <s v="Over 1m"/>
    <s v="Seattle, WA"/>
    <n v="3059393"/>
    <s v="1491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220"/>
    <s v="STNS, STOPS, TERMINALS, (FFGA 5309NS)(47.11/52.89)(01,03-09)"/>
    <n v="0"/>
    <n v="31840374"/>
    <n v="15000000"/>
    <n v="530170"/>
    <s v="LARGE"/>
    <s v="Over 1m"/>
    <s v="Seattle, WA"/>
    <n v="3059393"/>
    <s v="1492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330"/>
    <s v="SUPPORT FAC:YARD,SHOPS,ADM (FFGA 5309NS)(47.11/52.89)(02,09)"/>
    <n v="0"/>
    <n v="21226916"/>
    <n v="10000000"/>
    <n v="530170"/>
    <s v="LARGE"/>
    <s v="Over 1m"/>
    <s v="Seattle, WA"/>
    <n v="3059393"/>
    <s v="1493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440"/>
    <s v="SITEWK/SPECIAL COND (FFGA 5309NS)(41.89/58.11)(02,03,06,09) "/>
    <n v="0"/>
    <n v="7748078"/>
    <n v="4173963"/>
    <n v="530170"/>
    <s v="LARGE"/>
    <s v="Over 1m"/>
    <s v="Seattle, WA"/>
    <n v="3059393"/>
    <s v="1494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550"/>
    <s v="SYSTEMS (FFGA 5309NS)(47.11/52.89)(01,04,05,07-09)          "/>
    <n v="0"/>
    <n v="42453832"/>
    <n v="20000000"/>
    <n v="530170"/>
    <s v="LARGE"/>
    <s v="Over 1m"/>
    <s v="Seattle, WA"/>
    <n v="3059393"/>
    <s v="1495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660"/>
    <s v="PURCHASE/LEASE REAL ESTATE (FY08 5309 NS)(41.7/58.3)(00)    "/>
    <n v="0"/>
    <n v="0"/>
    <n v="0"/>
    <n v="530170"/>
    <s v="LARGE"/>
    <s v="Over 1m"/>
    <s v="Seattle, WA"/>
    <n v="3059393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660"/>
    <s v="ROW, LAND, EXISTG IMPROVMENTS (FY09 5309NS)(38.35/61.65)(02)"/>
    <n v="0"/>
    <n v="0"/>
    <n v="0"/>
    <n v="530170"/>
    <s v="LARGE"/>
    <s v="Over 1m"/>
    <s v="Seattle, WA"/>
    <n v="3059393"/>
    <s v="1496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880"/>
    <s v="FINAL DESIGN (FY08 5309NS)(41.7/58.3)(00)                   "/>
    <n v="0"/>
    <n v="0"/>
    <n v="0"/>
    <n v="530170"/>
    <s v="LARGE"/>
    <s v="Over 1m"/>
    <s v="Seattle, WA"/>
    <n v="3059393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880"/>
    <s v="PROF SERVICES (FFGA 5309NS)(23.28/76.72)(02,05,07-09)       "/>
    <n v="0"/>
    <n v="42955326"/>
    <n v="10000000"/>
    <n v="530170"/>
    <s v="LARGE"/>
    <s v="Over 1m"/>
    <s v="Seattle, WA"/>
    <n v="3059393"/>
    <s v="1498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s v="NEW STARTS"/>
    <n v="14"/>
    <s v="New Starts"/>
    <s v="10"/>
    <s v="141"/>
    <s v="Finance Charges"/>
    <s v="10"/>
    <x v="65"/>
    <m/>
    <m/>
    <n v="1"/>
    <s v="Capital"/>
    <s v="4"/>
    <m/>
    <s v="1"/>
    <m/>
    <s v="0"/>
    <s v="1"/>
    <s v="0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s v="131306"/>
    <s v="PURCH- ARTIC BUS (FY15 5309, 80:20) (00)                    "/>
    <n v="10"/>
    <n v="10298000"/>
    <n v="8238400"/>
    <n v="530280"/>
    <s v="LARGE"/>
    <s v="Over 1m"/>
    <s v="Portland, OR-WA"/>
    <n v="1849898"/>
    <s v="14000"/>
    <s v="HE"/>
    <s v="HYBRID ELECTRIC - DIESEL"/>
    <s v="N"/>
    <s v="1313"/>
    <s v="NEW STARTS"/>
    <n v="13"/>
    <s v="New Starts"/>
    <s v="13"/>
    <s v="131"/>
    <s v="Purchase - Expansion"/>
    <s v="06"/>
    <x v="58"/>
    <m/>
    <s v="Bus Articulated"/>
    <n v="1"/>
    <s v="Capital"/>
    <s v="3"/>
    <m/>
    <s v="1"/>
    <m/>
    <s v="3"/>
    <s v="0"/>
    <s v="6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s v="140880"/>
    <s v="PROFESSIONAL SERV (FY15 5309, 80:20) (00)                   "/>
    <n v="0"/>
    <n v="3118704"/>
    <n v="2494963"/>
    <n v="53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s v="NEW STARTS"/>
    <n v="14"/>
    <s v="New Starts"/>
    <s v="01"/>
    <s v="140"/>
    <s v="Guideway &amp; Track Elements"/>
    <s v="10"/>
    <x v="70"/>
    <m/>
    <m/>
    <n v="1"/>
    <s v="Capital"/>
    <s v="4"/>
    <m/>
    <s v="0"/>
    <m/>
    <s v="1"/>
    <s v="1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s v="NEW STARTS"/>
    <n v="14"/>
    <s v="New Starts"/>
    <s v="02"/>
    <s v="140"/>
    <s v="Stations, Stops, Terminals, Intermodal"/>
    <s v="20"/>
    <x v="67"/>
    <m/>
    <m/>
    <n v="1"/>
    <s v="Capital"/>
    <s v="4"/>
    <m/>
    <s v="0"/>
    <m/>
    <s v="2"/>
    <s v="2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m/>
    <n v="1"/>
    <s v="Capital"/>
    <s v="4"/>
    <m/>
    <s v="0"/>
    <m/>
    <s v="3"/>
    <s v="3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s v="NEW STARTS"/>
    <n v="14"/>
    <s v="New Starts"/>
    <s v="04"/>
    <s v="140"/>
    <s v="Sitework &amp; Special Cond."/>
    <s v="40"/>
    <x v="68"/>
    <m/>
    <m/>
    <n v="1"/>
    <s v="Capital"/>
    <s v="4"/>
    <m/>
    <s v="0"/>
    <m/>
    <s v="4"/>
    <s v="4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s v="NEW STARTS"/>
    <n v="14"/>
    <s v="New Starts"/>
    <s v="05"/>
    <s v="140"/>
    <s v="Systems"/>
    <s v="50"/>
    <x v="71"/>
    <m/>
    <m/>
    <n v="1"/>
    <s v="Capital"/>
    <s v="4"/>
    <m/>
    <s v="0"/>
    <m/>
    <s v="5"/>
    <s v="5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s v="NEW STARTS"/>
    <n v="14"/>
    <s v="New Starts"/>
    <s v="06"/>
    <s v="140"/>
    <s v="ROW, Land, Existing Improvements"/>
    <s v="60"/>
    <x v="72"/>
    <m/>
    <m/>
    <n v="1"/>
    <s v="Capital"/>
    <s v="4"/>
    <m/>
    <s v="0"/>
    <m/>
    <s v="6"/>
    <s v="6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s v="NEW STARTS"/>
    <n v="14"/>
    <s v="New Starts"/>
    <s v="09"/>
    <s v="140"/>
    <s v="Unallocated Contingency"/>
    <s v="90"/>
    <x v="74"/>
    <m/>
    <m/>
    <n v="1"/>
    <s v="Capital"/>
    <s v="4"/>
    <m/>
    <s v="0"/>
    <m/>
    <s v="9"/>
    <s v="9"/>
    <s v="0"/>
  </r>
  <r>
    <s v="WA050065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s v="111209"/>
    <s v="BUY REPLACEMENT 40FT TROLLEY BUS (FY12 5309)(85:15)(00)     "/>
    <n v="1"/>
    <n v="298544"/>
    <n v="253762"/>
    <n v="530170"/>
    <s v="LARGE"/>
    <s v="Over 1m"/>
    <s v="Seattle, WA"/>
    <n v="3059393"/>
    <s v="111-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050066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s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s v="Engineering and Design"/>
    <s v="05"/>
    <x v="147"/>
    <m/>
    <m/>
    <n v="1"/>
    <s v="Capital"/>
    <s v="2"/>
    <m/>
    <s v="3"/>
    <m/>
    <s v="1"/>
    <s v="0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3210"/>
    <s v="ACQUIRE - SHELTERS (13 5310 SU 80:20)(00/01)                "/>
    <n v="0"/>
    <n v="-150000"/>
    <n v="-120000"/>
    <n v="530000"/>
    <s v="STATE"/>
    <s v="Under 50k"/>
    <s v="WASHINGTON GOV APP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15"/>
    <s v="APPROX 15 REPLACE VAN (13 5310 SU 80:20)(00/01)             "/>
    <n v="0"/>
    <n v="-40605"/>
    <n v="-32484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3"/>
    <s v="APPROX 2 REPLACE 30-FT BUS (13 5310 SU 80:20)(00/01)        "/>
    <n v="0"/>
    <n v="-49140"/>
    <n v="-3931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2 REPLACE &lt;30 FT BUS (13 5310 SU 80:20)(00/01)       "/>
    <n v="0"/>
    <n v="210544"/>
    <n v="168435"/>
    <n v="530000"/>
    <s v="STATE"/>
    <s v="Under 50k"/>
    <s v="WASHINGTON GOV APP"/>
    <n v="0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300901"/>
    <s v="OPERATING (13 5310 SU 50:50)(00/01)                         "/>
    <n v="0"/>
    <n v="120000"/>
    <n v="6000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2"/>
    <n v="16"/>
    <x v="52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s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4207"/>
    <s v="ACQUIRE - ADP HARDWARE (2014 SU 5310 80:20) (00)            "/>
    <n v="2"/>
    <n v="540150"/>
    <n v="43212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4208"/>
    <s v="ACQUIRE - ADP SOFTWARE (2014 SU 5310 80:20) (00)            "/>
    <n v="2"/>
    <n v="197617"/>
    <n v="158094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OX 4 CNG REPL &lt;30 FT BUS (2014 5310 SU 80:20)(00)   "/>
    <n v="4"/>
    <n v="404008"/>
    <n v="323206"/>
    <n v="530000"/>
    <s v="STATE"/>
    <s v="Under 50k"/>
    <s v="WASHINGTON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300901"/>
    <s v="Rural Operating Assistance (2014 R 5310 50:50) (00)         "/>
    <n v="0"/>
    <n v="360000"/>
    <n v="18000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8 PROPANE REPL&lt;30 FT BUS (15 5310 SU 80:20)(00)    "/>
    <n v="8"/>
    <n v="259543"/>
    <n v="207635"/>
    <n v="530000"/>
    <s v="STATE"/>
    <s v="Under 50k"/>
    <s v="WASHINGTON GOV APP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17 DIESEL REPL&lt;30 FT BUS (15 5310 SU 80:20)(00)    "/>
    <n v="17"/>
    <n v="1040400"/>
    <n v="832320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255286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s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s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5"/>
    <n v="18"/>
    <x v="52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s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6"/>
    <n v="18"/>
    <x v="52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s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s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s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s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s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s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s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s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s v="BUS OTHER"/>
    <n v="11"/>
    <s v="Bus"/>
    <s v="66"/>
    <s v="116"/>
    <s v="Lease"/>
    <s v="01"/>
    <x v="29"/>
    <m/>
    <m/>
    <n v="1"/>
    <s v="Capital"/>
    <s v="1"/>
    <m/>
    <s v="6"/>
    <m/>
    <s v="6"/>
    <s v="0"/>
    <s v="1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s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s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102"/>
    <n v="18"/>
    <x v="52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s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271001"/>
    <n v="27"/>
    <x v="52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s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WA271002"/>
    <n v="27"/>
    <x v="52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s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s v="MAINTENANCE FACILITY"/>
    <n v="11"/>
    <s v="Bus"/>
    <s v="43"/>
    <s v="114"/>
    <s v="Construction"/>
    <s v="06"/>
    <x v="32"/>
    <m/>
    <m/>
    <n v="1"/>
    <s v="Capital"/>
    <s v="1"/>
    <m/>
    <s v="4"/>
    <m/>
    <s v="3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s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s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x v="179"/>
    <m/>
    <s v="Bus Double Deck"/>
    <n v="1"/>
    <s v="Capital"/>
    <s v="1"/>
    <m/>
    <s v="1"/>
    <m/>
    <s v="2"/>
    <s v="1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s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s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8"/>
    <n v="34"/>
    <x v="52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s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WA340009"/>
    <n v="34"/>
    <x v="52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x v="179"/>
    <m/>
    <s v="Bus Double Deck"/>
    <n v="1"/>
    <s v="Capital"/>
    <s v="1"/>
    <m/>
    <s v="1"/>
    <m/>
    <s v="2"/>
    <s v="1"/>
    <s v="1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x v="179"/>
    <m/>
    <s v="Bus Double Deck"/>
    <n v="1"/>
    <s v="Capital"/>
    <s v="1"/>
    <m/>
    <s v="1"/>
    <m/>
    <s v="2"/>
    <s v="1"/>
    <s v="1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s v="BUS OTHER"/>
    <n v="11"/>
    <s v="Bus"/>
    <s v="14"/>
    <s v="111"/>
    <s v="Rehabilitation / Rebuild"/>
    <s v="33"/>
    <x v="51"/>
    <m/>
    <s v="Ferry Boats"/>
    <n v="1"/>
    <s v="Capital"/>
    <s v="1"/>
    <m/>
    <s v="1"/>
    <m/>
    <s v="4"/>
    <s v="3"/>
    <s v="3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33"/>
    <x v="51"/>
    <m/>
    <s v="Ferry Boats"/>
    <n v="1"/>
    <s v="Capital"/>
    <s v="1"/>
    <m/>
    <s v="1"/>
    <m/>
    <s v="4"/>
    <s v="3"/>
    <s v="3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s v="Purchase - Replacement"/>
    <s v="11"/>
    <x v="179"/>
    <m/>
    <s v="Bus Double Deck"/>
    <n v="1"/>
    <s v="Capital"/>
    <s v="1"/>
    <m/>
    <s v="1"/>
    <m/>
    <s v="2"/>
    <s v="1"/>
    <s v="1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10"/>
    <x v="172"/>
    <m/>
    <s v="Bus Trolley Artic."/>
    <n v="1"/>
    <s v="Capital"/>
    <s v="1"/>
    <m/>
    <s v="1"/>
    <m/>
    <s v="2"/>
    <s v="1"/>
    <s v="0"/>
  </r>
  <r>
    <s v="WA540012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s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s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540014"/>
    <n v="54"/>
    <x v="52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s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s v="FIXED GUIDEWAY"/>
    <n v="12"/>
    <s v="Fixed Guideway"/>
    <s v="13"/>
    <s v="121"/>
    <s v="Purchase - Expansion"/>
    <s v="33"/>
    <x v="51"/>
    <m/>
    <s v=" Ferry Boats"/>
    <n v="1"/>
    <s v="Capital"/>
    <s v="2"/>
    <m/>
    <s v="1"/>
    <m/>
    <s v="3"/>
    <s v="3"/>
    <s v="3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s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s v="Engineering and Design"/>
    <s v="33"/>
    <x v="51"/>
    <m/>
    <s v="Ferry Boats"/>
    <n v="1"/>
    <s v="Capital"/>
    <s v="2"/>
    <m/>
    <s v="1"/>
    <m/>
    <s v="1"/>
    <s v="3"/>
    <s v="3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s v="RESEARCH"/>
    <n v="55"/>
    <s v="Research Projects"/>
    <s v="14"/>
    <s v="551"/>
    <s v="Research Projects"/>
    <s v="00"/>
    <x v="80"/>
    <m/>
    <m/>
    <n v="5"/>
    <s v="Research Projects"/>
    <s v="5"/>
    <m/>
    <s v="1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s v="RESEARCH"/>
    <n v="55"/>
    <s v="Research Projects"/>
    <s v="20"/>
    <s v="552"/>
    <s v="Research Projects"/>
    <s v="00"/>
    <x v="81"/>
    <m/>
    <m/>
    <n v="5"/>
    <s v="Research Projects"/>
    <s v="5"/>
    <m/>
    <s v="2"/>
    <m/>
    <s v="0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s v="RESEARCH"/>
    <n v="55"/>
    <s v="Research Projects"/>
    <s v="42"/>
    <s v="554"/>
    <s v="Research Projects"/>
    <s v="00"/>
    <x v="81"/>
    <m/>
    <m/>
    <n v="5"/>
    <s v="Research Projects"/>
    <s v="5"/>
    <m/>
    <s v="4"/>
    <m/>
    <s v="2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s v="RESEARCH"/>
    <n v="55"/>
    <s v="Research Projects"/>
    <s v="49"/>
    <s v="554"/>
    <s v="Research Projects"/>
    <s v="00"/>
    <x v="82"/>
    <m/>
    <m/>
    <n v="5"/>
    <s v="Research Projects"/>
    <s v="5"/>
    <m/>
    <s v="4"/>
    <m/>
    <s v="9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s v="RESEARCH"/>
    <n v="55"/>
    <s v="Research Projects"/>
    <s v="74"/>
    <s v="557"/>
    <s v="Research Projects"/>
    <s v="00"/>
    <x v="81"/>
    <m/>
    <m/>
    <n v="5"/>
    <s v="Research Projects"/>
    <s v="5"/>
    <m/>
    <s v="7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s v="RESEARCH"/>
    <n v="55"/>
    <s v="Research Projects"/>
    <s v="82"/>
    <s v="558"/>
    <s v="Research Projects"/>
    <s v="00"/>
    <x v="81"/>
    <m/>
    <m/>
    <n v="5"/>
    <s v="Research Projects"/>
    <s v="5"/>
    <m/>
    <s v="8"/>
    <m/>
    <s v="2"/>
    <s v="0"/>
    <s v="0"/>
  </r>
  <r>
    <s v="WA70X024"/>
    <n v="70"/>
    <x v="52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s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s v="Engineering and Design"/>
    <s v="33"/>
    <x v="51"/>
    <m/>
    <s v="Ferry Boats"/>
    <n v="1"/>
    <s v="Capital"/>
    <s v="2"/>
    <m/>
    <s v="1"/>
    <m/>
    <s v="1"/>
    <s v="3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s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s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s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s v="Bus Articulated"/>
    <n v="1"/>
    <s v="Capital"/>
    <s v="1"/>
    <m/>
    <s v="1"/>
    <m/>
    <s v="2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6"/>
    <x v="32"/>
    <m/>
    <m/>
    <n v="1"/>
    <s v="Capital"/>
    <s v="1"/>
    <m/>
    <s v="4"/>
    <m/>
    <s v="4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s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s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s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s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s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2"/>
    <x v="101"/>
    <m/>
    <m/>
    <n v="1"/>
    <s v="Capital"/>
    <s v="1"/>
    <m/>
    <s v="4"/>
    <m/>
    <s v="3"/>
    <s v="0"/>
    <s v="2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s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s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s v="FIXED GUIDEWAY"/>
    <n v="12"/>
    <s v="Fixed Guideway"/>
    <s v="43"/>
    <s v="124"/>
    <s v="Construction"/>
    <s v="20"/>
    <x v="16"/>
    <m/>
    <m/>
    <n v="1"/>
    <s v="Capital"/>
    <s v="2"/>
    <m/>
    <s v="4"/>
    <m/>
    <s v="3"/>
    <s v="2"/>
    <s v="0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s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s v="PLANNING"/>
    <n v="44"/>
    <s v="Planning"/>
    <s v="26"/>
    <s v="442"/>
    <s v="Planning Emphasis Area"/>
    <s v="14"/>
    <x v="99"/>
    <m/>
    <m/>
    <n v="4"/>
    <s v="Planning"/>
    <s v="4"/>
    <m/>
    <s v="2"/>
    <m/>
    <s v="6"/>
    <s v="1"/>
    <s v="4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s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s v="MAINTENANCE FACILITY"/>
    <n v="11"/>
    <s v="Bus"/>
    <s v="41"/>
    <s v="114"/>
    <s v="Engineering and Design"/>
    <s v="20"/>
    <x v="16"/>
    <m/>
    <m/>
    <n v="1"/>
    <s v="Capital"/>
    <s v="1"/>
    <m/>
    <s v="4"/>
    <m/>
    <s v="1"/>
    <s v="2"/>
    <s v="0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s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2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s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s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s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77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33"/>
    <x v="51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33"/>
    <x v="51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s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s v="Construction"/>
    <s v="05"/>
    <x v="147"/>
    <m/>
    <m/>
    <n v="1"/>
    <s v="Capital"/>
    <s v="2"/>
    <m/>
    <s v="3"/>
    <m/>
    <s v="3"/>
    <s v="0"/>
    <s v="5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s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4"/>
    <x v="14"/>
    <m/>
    <m/>
    <n v="1"/>
    <s v="Capital"/>
    <s v="2"/>
    <m/>
    <s v="7"/>
    <m/>
    <s v="2"/>
    <s v="0"/>
    <s v="4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s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33"/>
    <x v="51"/>
    <m/>
    <s v="Ferry Boats"/>
    <n v="1"/>
    <s v="Capital"/>
    <s v="1"/>
    <m/>
    <s v="1"/>
    <m/>
    <s v="4"/>
    <s v="3"/>
    <s v="3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s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WA90X582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s v="111210"/>
    <s v="BUY REPL ARTIC TROLLEY BUS (FY12 5307)(85:15)(00)           "/>
    <n v="2"/>
    <n v="2576084"/>
    <n v="2189671"/>
    <n v="530170"/>
    <s v="LARGE"/>
    <s v="Over 1m"/>
    <s v="Seattle, WA"/>
    <n v="3059393"/>
    <s v="111-0"/>
    <s v="EP"/>
    <s v="ELECTRIC TRACKLESS TROLLEY"/>
    <s v="N"/>
    <s v="1112"/>
    <s v="BUS PURCHASE"/>
    <n v="11"/>
    <s v="Bus"/>
    <s v="12"/>
    <s v="111"/>
    <s v="Purchase - Replacement"/>
    <s v="10"/>
    <x v="172"/>
    <m/>
    <s v="Bus Trolley Artic."/>
    <n v="1"/>
    <s v="Capital"/>
    <s v="1"/>
    <m/>
    <s v="1"/>
    <m/>
    <s v="2"/>
    <s v="1"/>
    <s v="0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s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s v="Engineering and Design"/>
    <s v="01"/>
    <x v="29"/>
    <m/>
    <m/>
    <n v="1"/>
    <s v="Capital"/>
    <s v="1"/>
    <m/>
    <s v="6"/>
    <m/>
    <s v="1"/>
    <s v="0"/>
    <s v="1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s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s v="Engineering and Design"/>
    <s v="01"/>
    <x v="29"/>
    <m/>
    <m/>
    <n v="1"/>
    <s v="Capital"/>
    <s v="1"/>
    <m/>
    <s v="6"/>
    <m/>
    <s v="1"/>
    <s v="0"/>
    <s v="1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s v="442301"/>
    <s v="LONGTERM TRANS PLAN - SYSTEM LEVEL (FY 15 5307 80:20) (00)  "/>
    <n v="0"/>
    <n v="541091"/>
    <n v="432873"/>
    <n v="532320"/>
    <s v="SMALL"/>
    <s v="50k - 200k"/>
    <s v="Marysville, WA"/>
    <n v="145140"/>
    <s v="44200"/>
    <s v="  "/>
    <m/>
    <s v="N"/>
    <s v="4423"/>
    <s v="PLANNING"/>
    <n v="44"/>
    <s v="Planning"/>
    <s v="23"/>
    <s v="442"/>
    <s v="Long Range Transportation Planning"/>
    <s v="01"/>
    <x v="93"/>
    <m/>
    <m/>
    <n v="4"/>
    <s v="Planning"/>
    <s v="4"/>
    <m/>
    <s v="2"/>
    <m/>
    <s v="3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s v="442700"/>
    <s v="INDIRECT COSTS (FY 15 5307 80:20) (00)                      "/>
    <n v="0"/>
    <n v="292243"/>
    <n v="233794"/>
    <n v="532320"/>
    <s v="SMALL"/>
    <s v="50k - 200k"/>
    <s v="Marysville, WA"/>
    <n v="145140"/>
    <s v="44200"/>
    <s v="  "/>
    <m/>
    <s v="N"/>
    <s v="4427"/>
    <s v="PLANNING"/>
    <n v="44"/>
    <s v="Planning"/>
    <s v="27"/>
    <s v="442"/>
    <s v="Other acitivities"/>
    <s v="00"/>
    <x v="57"/>
    <m/>
    <m/>
    <n v="4"/>
    <s v="Planning"/>
    <s v="4"/>
    <m/>
    <s v="2"/>
    <m/>
    <s v="7"/>
    <s v="0"/>
    <s v="0"/>
  </r>
  <r>
    <s v="WA90X588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s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s v="Purchase - Expansion"/>
    <s v="06"/>
    <x v="58"/>
    <m/>
    <s v="Bus Articulated"/>
    <n v="1"/>
    <s v="Capital"/>
    <s v="1"/>
    <m/>
    <s v="1"/>
    <m/>
    <s v="3"/>
    <s v="0"/>
    <s v="6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s v="Purchase - Expansion"/>
    <s v="06"/>
    <x v="58"/>
    <m/>
    <s v="Bus Articulated"/>
    <n v="1"/>
    <s v="Capital"/>
    <s v="1"/>
    <m/>
    <s v="1"/>
    <m/>
    <s v="3"/>
    <s v="0"/>
    <s v="6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92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s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WA90X593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s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s v="Acquisition"/>
    <s v="03"/>
    <x v="13"/>
    <m/>
    <m/>
    <n v="1"/>
    <s v="Capital"/>
    <s v="2"/>
    <m/>
    <s v="2"/>
    <m/>
    <s v="2"/>
    <s v="0"/>
    <s v="3"/>
  </r>
  <r>
    <s v="WA90X594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s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s v="FIXED GUIDEWAY"/>
    <n v="12"/>
    <s v="Fixed Guideway"/>
    <s v="24"/>
    <s v="122"/>
    <s v="Rehab / Renovation"/>
    <s v="05"/>
    <x v="78"/>
    <m/>
    <m/>
    <n v="1"/>
    <s v="Capital"/>
    <s v="2"/>
    <m/>
    <s v="2"/>
    <m/>
    <s v="4"/>
    <s v="0"/>
    <s v="5"/>
  </r>
  <r>
    <s v="WA90X595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s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s v="FIXED GUIDEWAY"/>
    <n v="12"/>
    <s v="Fixed Guideway"/>
    <s v="41"/>
    <s v="124"/>
    <s v="Engineering and Design"/>
    <s v="03"/>
    <x v="168"/>
    <m/>
    <m/>
    <n v="1"/>
    <s v="Capital"/>
    <s v="2"/>
    <m/>
    <s v="4"/>
    <m/>
    <s v="1"/>
    <s v="0"/>
    <s v="3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s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s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s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s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07"/>
    <x v="34"/>
    <m/>
    <m/>
    <n v="1"/>
    <s v="Capital"/>
    <s v="2"/>
    <m/>
    <s v="3"/>
    <m/>
    <s v="4"/>
    <s v="0"/>
    <s v="7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s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WA90X600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601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s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s v="Engineering and Design"/>
    <s v="05"/>
    <x v="147"/>
    <m/>
    <m/>
    <n v="1"/>
    <s v="Capital"/>
    <s v="2"/>
    <m/>
    <s v="3"/>
    <m/>
    <s v="1"/>
    <s v="0"/>
    <s v="5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s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s v="Construction"/>
    <s v="05"/>
    <x v="147"/>
    <m/>
    <m/>
    <n v="1"/>
    <s v="Capital"/>
    <s v="2"/>
    <m/>
    <s v="3"/>
    <m/>
    <s v="3"/>
    <s v="0"/>
    <s v="5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1"/>
    <x v="110"/>
    <m/>
    <m/>
    <n v="1"/>
    <s v="Capital"/>
    <s v="2"/>
    <m/>
    <s v="7"/>
    <m/>
    <s v="5"/>
    <s v="9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2"/>
    <x v="180"/>
    <m/>
    <m/>
    <n v="1"/>
    <s v="Capital"/>
    <s v="2"/>
    <m/>
    <s v="7"/>
    <m/>
    <s v="5"/>
    <s v="9"/>
    <s v="2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4"/>
    <x v="137"/>
    <m/>
    <m/>
    <n v="1"/>
    <s v="Capital"/>
    <s v="2"/>
    <m/>
    <s v="7"/>
    <m/>
    <s v="5"/>
    <s v="9"/>
    <s v="4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s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s v="Engineering and Design"/>
    <s v="05"/>
    <x v="147"/>
    <m/>
    <m/>
    <n v="1"/>
    <s v="Capital"/>
    <s v="1"/>
    <m/>
    <s v="3"/>
    <m/>
    <s v="1"/>
    <s v="0"/>
    <s v="5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s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s v="Engineering and Design"/>
    <s v="05"/>
    <x v="147"/>
    <m/>
    <m/>
    <n v="1"/>
    <s v="Capital"/>
    <s v="1"/>
    <m/>
    <s v="3"/>
    <m/>
    <s v="1"/>
    <s v="0"/>
    <s v="5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s v="Acquisition"/>
    <s v="03"/>
    <x v="13"/>
    <m/>
    <m/>
    <n v="1"/>
    <s v="Capital"/>
    <s v="2"/>
    <m/>
    <s v="2"/>
    <m/>
    <s v="2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01"/>
    <x v="59"/>
    <m/>
    <m/>
    <n v="1"/>
    <s v="Capital"/>
    <s v="1"/>
    <m/>
    <s v="3"/>
    <m/>
    <s v="1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01"/>
    <x v="59"/>
    <m/>
    <m/>
    <n v="1"/>
    <s v="Capital"/>
    <s v="1"/>
    <m/>
    <s v="3"/>
    <m/>
    <s v="3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WA95X076"/>
    <n v="95"/>
    <x v="52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s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s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s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5X082"/>
    <n v="95"/>
    <x v="52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s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WA95X086"/>
    <n v="95"/>
    <x v="52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s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m/>
    <n v="1"/>
    <s v="Capital"/>
    <s v="2"/>
    <m/>
    <s v="1"/>
    <m/>
    <s v="4"/>
    <s v="2"/>
    <s v="4"/>
  </r>
  <r>
    <s v="WA95X087"/>
    <n v="95"/>
    <x v="52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s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s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s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9"/>
    <x v="34"/>
    <m/>
    <m/>
    <n v="1"/>
    <s v="Capital"/>
    <s v="1"/>
    <m/>
    <s v="4"/>
    <m/>
    <s v="3"/>
    <s v="0"/>
    <s v="9"/>
  </r>
  <r>
    <s v="WA95X090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s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20"/>
    <x v="16"/>
    <m/>
    <m/>
    <n v="1"/>
    <s v="Capital"/>
    <s v="1"/>
    <m/>
    <s v="4"/>
    <m/>
    <s v="3"/>
    <s v="2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04"/>
    <s v="BUY REPLACEMENT &lt;30 FT BUS                                  "/>
    <n v="6"/>
    <n v="292374"/>
    <n v="233819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s v="Contingencies"/>
    <s v="00"/>
    <x v="52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285834"/>
    <n v="550000"/>
    <s v="STATE"/>
    <s v="Under 50k"/>
    <s v="WISCONSIN GOV APP"/>
    <n v="0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300901"/>
    <s v="OPERATING ASSISTANCE UP TO 50% FEDERAL SHARE                "/>
    <n v="0"/>
    <n v="812940"/>
    <n v="406470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s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s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s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1"/>
    <n v="18"/>
    <x v="33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s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WI18X054"/>
    <n v="18"/>
    <x v="33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s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5"/>
    <x v="181"/>
    <m/>
    <m/>
    <n v="4"/>
    <s v="Planning"/>
    <s v="3"/>
    <m/>
    <s v="5"/>
    <m/>
    <s v="0"/>
    <s v="0"/>
    <s v="5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s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s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s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s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8"/>
    <n v="18"/>
    <x v="33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s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340013"/>
    <n v="34"/>
    <x v="33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s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WI380035"/>
    <n v="38"/>
    <x v="33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s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WI380036"/>
    <n v="38"/>
    <x v="33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s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s v="Acquisition"/>
    <s v="43"/>
    <x v="55"/>
    <m/>
    <m/>
    <n v="1"/>
    <s v="Capital"/>
    <s v="1"/>
    <m/>
    <s v="4"/>
    <m/>
    <s v="2"/>
    <s v="4"/>
    <s v="3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m/>
    <n v="7"/>
    <s v="Safety &amp; Security"/>
    <s v="4"/>
    <m/>
    <s v="1"/>
    <m/>
    <s v="0"/>
    <s v="0"/>
    <s v="1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m/>
    <n v="7"/>
    <s v="Safety &amp; Security"/>
    <s v="4"/>
    <m/>
    <s v="1"/>
    <m/>
    <s v="0"/>
    <s v="0"/>
    <s v="2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m/>
    <n v="7"/>
    <s v="Safety &amp; Security"/>
    <s v="4"/>
    <m/>
    <s v="1"/>
    <m/>
    <s v="0"/>
    <s v="0"/>
    <s v="3"/>
  </r>
  <r>
    <s v="WI791001"/>
    <n v="79"/>
    <x v="33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s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s v="PLANNING"/>
    <n v="44"/>
    <s v="Planning"/>
    <s v="23"/>
    <s v="442"/>
    <s v="Long Range Transportation Planning"/>
    <s v="02"/>
    <x v="92"/>
    <m/>
    <m/>
    <n v="4"/>
    <s v="Planning"/>
    <s v="4"/>
    <m/>
    <s v="2"/>
    <m/>
    <s v="3"/>
    <s v="0"/>
    <s v="2"/>
  </r>
  <r>
    <s v="WI800007"/>
    <n v="80"/>
    <x v="33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s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s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s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1"/>
    <n v="90"/>
    <x v="33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s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2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s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3"/>
    <n v="90"/>
    <x v="33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s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4"/>
    <n v="90"/>
    <x v="33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s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s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s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6"/>
    <n v="90"/>
    <x v="33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s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s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s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s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s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9"/>
    <n v="90"/>
    <x v="33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s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0"/>
    <n v="90"/>
    <x v="33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s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s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s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2"/>
    <n v="90"/>
    <x v="33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s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s v="117111"/>
    <s v="OTHER 3RD PARTYCONTRACTUAL SERVICES                         "/>
    <n v="1"/>
    <n v="1805808"/>
    <n v="577859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s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WI90X794"/>
    <n v="90"/>
    <x v="33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s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5"/>
    <n v="90"/>
    <x v="33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s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WI90X797"/>
    <n v="90"/>
    <x v="33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s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s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s v="FIXED GUIDEWAY"/>
    <n v="12"/>
    <s v="Fixed Guideway"/>
    <s v="21"/>
    <s v="122"/>
    <s v="Engineering and Design"/>
    <s v="07"/>
    <x v="154"/>
    <m/>
    <m/>
    <n v="1"/>
    <s v="Capital"/>
    <s v="2"/>
    <m/>
    <s v="2"/>
    <m/>
    <s v="1"/>
    <s v="0"/>
    <s v="7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s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s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WI95X046"/>
    <n v="95"/>
    <x v="33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s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WI95X047"/>
    <n v="95"/>
    <x v="33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s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WI95X048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s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I95X049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s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I95X050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s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I95X051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s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s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s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s v="BUS OTHER"/>
    <s v="11"/>
    <s v="Bus"/>
    <s v="71"/>
    <s v="117"/>
    <s v="3rd party Contract"/>
    <s v="13"/>
    <x v="2"/>
    <m/>
    <m/>
    <s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s v="Purchase - Replacement"/>
    <s v="16"/>
    <x v="123"/>
    <m/>
    <s v="Sedan/Station Wagon"/>
    <n v="1"/>
    <s v="Capital"/>
    <s v="1"/>
    <m/>
    <s v="1"/>
    <m/>
    <s v="2"/>
    <s v="1"/>
    <s v="6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V340002"/>
    <n v="34"/>
    <x v="53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s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90X235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s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s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s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90X237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s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s v="Crime Prevention &amp; Security"/>
    <s v="01"/>
    <x v="182"/>
    <m/>
    <m/>
    <n v="1"/>
    <s v="Capital"/>
    <s v="1"/>
    <m/>
    <s v="7"/>
    <m/>
    <s v="K"/>
    <s v="0"/>
    <s v="1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s v="Crime Prevention &amp; Security"/>
    <s v="04"/>
    <x v="131"/>
    <m/>
    <m/>
    <n v="1"/>
    <s v="Capital"/>
    <s v="1"/>
    <m/>
    <s v="7"/>
    <m/>
    <s v="K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s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s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3"/>
    <n v="90"/>
    <x v="53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s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s v="BUS OTHER"/>
    <n v="11"/>
    <s v="Bus"/>
    <s v="7L"/>
    <s v="117"/>
    <s v="Mobility Management"/>
    <s v="00"/>
    <x v="53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s v="35 ft Bus"/>
    <n v="1"/>
    <s v="Capital"/>
    <s v="1"/>
    <m/>
    <s v="1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s v="MAINTENANCE FACILITY"/>
    <n v="11"/>
    <s v="Bus"/>
    <s v="43"/>
    <s v="114"/>
    <s v="Construction"/>
    <s v="04"/>
    <x v="60"/>
    <m/>
    <m/>
    <n v="1"/>
    <s v="Capital"/>
    <s v="1"/>
    <m/>
    <s v="4"/>
    <m/>
    <s v="3"/>
    <s v="0"/>
    <s v="4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x v="94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x v="94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x v="94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x v="95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x v="95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x v="95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x v="96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x v="96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x v="96"/>
    <m/>
    <m/>
    <n v="4"/>
    <s v="Planning"/>
    <s v="4"/>
    <m/>
    <s v="3"/>
    <m/>
    <s v="3"/>
    <s v="9"/>
    <s v="1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m/>
    <m/>
    <x v="55"/>
    <m/>
    <m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7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3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G61" firstHeaderRow="1" firstDataRow="2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84">
        <item h="1" x="7"/>
        <item h="1" x="37"/>
        <item h="1" x="50"/>
        <item h="1" x="2"/>
        <item h="1" x="11"/>
        <item h="1" x="62"/>
        <item h="1" x="23"/>
        <item h="1" x="163"/>
        <item h="1" x="130"/>
        <item h="1" x="136"/>
        <item h="1" x="55"/>
        <item h="1" x="168"/>
        <item h="1" x="121"/>
        <item h="1" x="20"/>
        <item h="1" x="107"/>
        <item h="1" x="126"/>
        <item h="1" x="24"/>
        <item h="1" x="25"/>
        <item h="1" x="137"/>
        <item h="1" x="44"/>
        <item h="1" x="49"/>
        <item h="1" x="78"/>
        <item h="1" x="58"/>
        <item h="1" x="97"/>
        <item h="1" x="179"/>
        <item h="1" x="144"/>
        <item h="1" x="54"/>
        <item h="1" x="166"/>
        <item h="1" x="79"/>
        <item h="1" x="173"/>
        <item h="1" x="22"/>
        <item h="1" x="171"/>
        <item h="1" x="172"/>
        <item h="1" x="46"/>
        <item h="1" x="158"/>
        <item h="1" x="61"/>
        <item h="1" x="155"/>
        <item h="1" x="165"/>
        <item h="1" x="108"/>
        <item h="1" x="114"/>
        <item h="1" x="36"/>
        <item h="1" x="86"/>
        <item h="1" x="162"/>
        <item h="1" x="77"/>
        <item h="1" x="174"/>
        <item h="1" x="87"/>
        <item h="1" x="117"/>
        <item h="1" x="63"/>
        <item h="1" x="164"/>
        <item h="1" x="83"/>
        <item h="1" x="52"/>
        <item h="1" x="118"/>
        <item h="1" x="12"/>
        <item h="1" x="176"/>
        <item h="1" x="111"/>
        <item h="1" x="145"/>
        <item h="1" x="133"/>
        <item h="1" x="161"/>
        <item h="1" x="160"/>
        <item h="1" x="157"/>
        <item h="1" x="129"/>
        <item h="1" x="182"/>
        <item h="1" x="48"/>
        <item h="1" x="135"/>
        <item h="1" x="35"/>
        <item h="1" x="177"/>
        <item h="1" x="167"/>
        <item h="1" x="39"/>
        <item h="1" x="88"/>
        <item h="1" x="51"/>
        <item h="1" x="147"/>
        <item h="1" x="94"/>
        <item h="1" x="139"/>
        <item h="1" x="100"/>
        <item h="1" x="159"/>
        <item h="1" x="65"/>
        <item h="1" x="151"/>
        <item h="1" x="14"/>
        <item h="1" x="95"/>
        <item h="1" x="96"/>
        <item h="1" x="98"/>
        <item h="1" x="104"/>
        <item h="1" x="41"/>
        <item h="1" x="70"/>
        <item h="1" x="75"/>
        <item h="1" x="102"/>
        <item h="1" x="127"/>
        <item h="1" x="134"/>
        <item h="1" x="91"/>
        <item h="1" x="128"/>
        <item h="1" x="138"/>
        <item x="156"/>
        <item h="1" x="66"/>
        <item h="1" x="13"/>
        <item h="1" x="101"/>
        <item h="1" x="115"/>
        <item h="1" x="80"/>
        <item h="1" x="106"/>
        <item h="1" x="150"/>
        <item h="1" x="16"/>
        <item h="1" x="124"/>
        <item h="1" x="109"/>
        <item h="1" x="53"/>
        <item h="1" x="21"/>
        <item h="1" x="30"/>
        <item h="1" x="57"/>
        <item h="1" x="27"/>
        <item h="1" x="119"/>
        <item h="1" x="103"/>
        <item h="1" x="0"/>
        <item h="1" x="18"/>
        <item h="1" x="153"/>
        <item h="1" x="146"/>
        <item h="1" x="99"/>
        <item h="1" x="84"/>
        <item h="1" x="112"/>
        <item h="1" x="15"/>
        <item h="1" x="73"/>
        <item x="181"/>
        <item x="40"/>
        <item h="1" x="4"/>
        <item h="1" x="92"/>
        <item h="1" x="33"/>
        <item h="1" x="141"/>
        <item h="1" x="110"/>
        <item h="1" x="64"/>
        <item h="1" x="175"/>
        <item h="1" x="169"/>
        <item h="1" x="105"/>
        <item x="10"/>
        <item h="1" x="180"/>
        <item h="1" x="81"/>
        <item h="1" x="143"/>
        <item h="1" x="1"/>
        <item h="1" x="72"/>
        <item h="1" x="90"/>
        <item h="1" x="149"/>
        <item h="1" x="17"/>
        <item h="1" x="131"/>
        <item h="1" x="123"/>
        <item h="1" x="140"/>
        <item h="1" x="32"/>
        <item h="1" x="42"/>
        <item h="1" x="132"/>
        <item h="1" x="47"/>
        <item h="1" x="68"/>
        <item h="1" x="5"/>
        <item h="1" x="19"/>
        <item h="1" x="3"/>
        <item h="1" x="116"/>
        <item h="1" x="38"/>
        <item h="1" x="67"/>
        <item h="1" x="60"/>
        <item h="1" x="82"/>
        <item h="1" x="76"/>
        <item h="1" x="120"/>
        <item h="1" x="26"/>
        <item h="1" x="34"/>
        <item h="1" x="93"/>
        <item h="1" x="71"/>
        <item h="1" x="152"/>
        <item x="9"/>
        <item h="1" x="59"/>
        <item h="1" x="113"/>
        <item h="1" x="28"/>
        <item h="1" x="89"/>
        <item h="1" x="29"/>
        <item x="8"/>
        <item h="1" x="148"/>
        <item h="1" x="154"/>
        <item x="31"/>
        <item h="1" x="43"/>
        <item h="1" x="85"/>
        <item h="1" x="69"/>
        <item h="1" x="74"/>
        <item h="1" x="178"/>
        <item h="1" x="142"/>
        <item h="1" x="6"/>
        <item h="1" x="122"/>
        <item h="1" x="56"/>
        <item h="1" x="125"/>
        <item h="1" x="45"/>
        <item h="1" x="17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38"/>
  </colFields>
  <colItems count="6">
    <i>
      <x v="118"/>
    </i>
    <i>
      <x v="129"/>
    </i>
    <i>
      <x v="161"/>
    </i>
    <i>
      <x v="167"/>
    </i>
    <i>
      <x v="170"/>
    </i>
    <i t="grand">
      <x/>
    </i>
  </colItems>
  <pageFields count="1">
    <pageField fld="5" item="14" hier="-1"/>
  </pageFields>
  <dataFields count="1">
    <dataField name="Sum of ALI FTA Amt 2015" fld="20" baseField="2" baseItem="16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zoomScale="60" zoomScaleNormal="60" workbookViewId="0">
      <selection activeCell="H11" sqref="H11"/>
    </sheetView>
  </sheetViews>
  <sheetFormatPr defaultColWidth="14" defaultRowHeight="14.4" x14ac:dyDescent="0.3"/>
  <cols>
    <col min="1" max="1" width="24.21875" customWidth="1"/>
    <col min="2" max="3" width="16.88671875" customWidth="1"/>
    <col min="4" max="7" width="15.6640625" customWidth="1"/>
    <col min="8" max="8" width="14" customWidth="1"/>
    <col min="9" max="9" width="7.109375" customWidth="1"/>
  </cols>
  <sheetData>
    <row r="1" spans="1:13" x14ac:dyDescent="0.3">
      <c r="A1" s="1"/>
      <c r="B1" s="2"/>
      <c r="C1" s="2"/>
      <c r="D1" s="2"/>
      <c r="E1" s="2"/>
      <c r="F1" s="2"/>
      <c r="G1" s="2"/>
      <c r="H1" s="2"/>
      <c r="I1" s="3"/>
    </row>
    <row r="2" spans="1:13" ht="17.399999999999999" x14ac:dyDescent="0.3">
      <c r="A2" s="56" t="s">
        <v>0</v>
      </c>
      <c r="B2" s="57"/>
      <c r="C2" s="57"/>
      <c r="D2" s="57"/>
      <c r="E2" s="57"/>
      <c r="F2" s="57"/>
      <c r="G2" s="57"/>
      <c r="H2" s="57"/>
      <c r="I2" s="4"/>
    </row>
    <row r="3" spans="1:13" ht="17.399999999999999" x14ac:dyDescent="0.3">
      <c r="A3" s="56" t="s">
        <v>89</v>
      </c>
      <c r="B3" s="57"/>
      <c r="C3" s="57"/>
      <c r="D3" s="57"/>
      <c r="E3" s="57"/>
      <c r="F3" s="57"/>
      <c r="G3" s="57"/>
      <c r="H3" s="57"/>
      <c r="I3" s="58"/>
    </row>
    <row r="4" spans="1:13" ht="17.399999999999999" x14ac:dyDescent="0.3">
      <c r="A4" s="56" t="s">
        <v>1</v>
      </c>
      <c r="B4" s="57"/>
      <c r="C4" s="57"/>
      <c r="D4" s="57"/>
      <c r="E4" s="57"/>
      <c r="F4" s="57"/>
      <c r="G4" s="57"/>
      <c r="H4" s="57"/>
      <c r="I4" s="4"/>
    </row>
    <row r="5" spans="1:13" ht="18" thickBot="1" x14ac:dyDescent="0.35">
      <c r="A5" s="5"/>
      <c r="B5" s="6"/>
      <c r="C5" s="6"/>
      <c r="D5" s="6"/>
      <c r="E5" s="6"/>
      <c r="F5" s="6"/>
      <c r="G5" s="7"/>
      <c r="H5" s="7"/>
      <c r="I5" s="8"/>
    </row>
    <row r="6" spans="1:13" ht="17.399999999999999" x14ac:dyDescent="0.3">
      <c r="B6" s="9"/>
      <c r="C6" s="9"/>
      <c r="D6" s="9"/>
      <c r="E6" s="9"/>
      <c r="F6" s="9"/>
      <c r="J6" s="10"/>
    </row>
    <row r="7" spans="1:13" ht="7.95" customHeight="1" x14ac:dyDescent="0.3">
      <c r="A7" s="11"/>
      <c r="B7" s="12"/>
      <c r="C7" s="12"/>
      <c r="D7" s="12"/>
      <c r="E7" s="12"/>
      <c r="F7" s="12"/>
      <c r="G7" s="11"/>
      <c r="H7" s="11"/>
      <c r="J7" s="10"/>
    </row>
    <row r="8" spans="1:13" ht="15.6" x14ac:dyDescent="0.3"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4" t="s">
        <v>9</v>
      </c>
      <c r="J8" s="10"/>
    </row>
    <row r="9" spans="1:13" ht="16.2" thickBot="1" x14ac:dyDescent="0.35">
      <c r="A9" s="15"/>
      <c r="B9" s="16"/>
      <c r="C9" s="17" t="s">
        <v>10</v>
      </c>
      <c r="D9" s="16" t="s">
        <v>11</v>
      </c>
      <c r="E9" s="17" t="s">
        <v>12</v>
      </c>
      <c r="F9" s="17" t="s">
        <v>13</v>
      </c>
      <c r="G9" s="16"/>
      <c r="H9" s="17" t="s">
        <v>14</v>
      </c>
      <c r="I9" s="15"/>
      <c r="J9" s="10"/>
    </row>
    <row r="10" spans="1:13" ht="15" thickTop="1" x14ac:dyDescent="0.3">
      <c r="C10" s="18"/>
      <c r="D10" s="18"/>
      <c r="E10" s="18"/>
      <c r="F10" s="18"/>
      <c r="G10" s="18"/>
      <c r="H10" s="18"/>
      <c r="I10" s="18"/>
      <c r="J10" s="19"/>
      <c r="K10" s="18"/>
      <c r="L10" s="18"/>
      <c r="M10" s="18"/>
    </row>
    <row r="11" spans="1:13" ht="15.6" x14ac:dyDescent="0.3">
      <c r="A11" s="20" t="s">
        <v>15</v>
      </c>
      <c r="B11" s="21">
        <v>130328</v>
      </c>
      <c r="C11" s="21">
        <v>52131</v>
      </c>
      <c r="D11" s="21">
        <v>39098</v>
      </c>
      <c r="E11" s="21">
        <v>39098</v>
      </c>
      <c r="F11" s="21">
        <v>0</v>
      </c>
      <c r="G11" s="22">
        <f>SUM(B11:F11)</f>
        <v>260655</v>
      </c>
      <c r="H11" s="23">
        <f>(G11/$G$68)*100</f>
        <v>2.907783909559559</v>
      </c>
      <c r="I11" s="24">
        <f t="shared" ref="I11:I66" si="0">RANK(G11,G$11:G$66,0)</f>
        <v>8</v>
      </c>
      <c r="J11" s="19"/>
      <c r="K11" s="18"/>
      <c r="L11" s="18"/>
      <c r="M11" s="18"/>
    </row>
    <row r="12" spans="1:13" ht="15.6" x14ac:dyDescent="0.3">
      <c r="A12" s="20" t="s">
        <v>16</v>
      </c>
      <c r="B12" s="25">
        <v>70000</v>
      </c>
      <c r="C12" s="25">
        <v>25232</v>
      </c>
      <c r="D12" s="25">
        <v>0</v>
      </c>
      <c r="E12" s="25">
        <v>587</v>
      </c>
      <c r="F12" s="25">
        <v>0</v>
      </c>
      <c r="G12" s="22">
        <f t="shared" ref="G12:G66" si="1">SUM(B12:F12)</f>
        <v>95819</v>
      </c>
      <c r="H12" s="23">
        <f t="shared" ref="H12:H66" si="2">(G12/$G$68)*100</f>
        <v>1.0689261530762404</v>
      </c>
      <c r="I12" s="24">
        <f t="shared" si="0"/>
        <v>42</v>
      </c>
      <c r="J12" s="19"/>
      <c r="K12" s="18"/>
      <c r="L12" s="18"/>
      <c r="M12" s="18"/>
    </row>
    <row r="13" spans="1:13" ht="15.6" x14ac:dyDescent="0.3">
      <c r="A13" s="20" t="s">
        <v>17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2">
        <f t="shared" si="1"/>
        <v>0</v>
      </c>
      <c r="H13" s="23">
        <f t="shared" si="2"/>
        <v>0</v>
      </c>
      <c r="I13" s="24">
        <f t="shared" si="0"/>
        <v>46</v>
      </c>
      <c r="J13" s="19"/>
      <c r="K13" s="18"/>
      <c r="L13" s="18"/>
      <c r="M13" s="18"/>
    </row>
    <row r="14" spans="1:13" ht="15.6" x14ac:dyDescent="0.3">
      <c r="A14" s="20" t="s">
        <v>18</v>
      </c>
      <c r="B14" s="25">
        <v>115349</v>
      </c>
      <c r="C14" s="25">
        <v>0</v>
      </c>
      <c r="D14" s="25">
        <v>0</v>
      </c>
      <c r="E14" s="25">
        <v>0</v>
      </c>
      <c r="F14" s="25">
        <v>0</v>
      </c>
      <c r="G14" s="22">
        <f t="shared" si="1"/>
        <v>115349</v>
      </c>
      <c r="H14" s="23">
        <f t="shared" si="2"/>
        <v>1.2867965939029966</v>
      </c>
      <c r="I14" s="24">
        <f t="shared" si="0"/>
        <v>34</v>
      </c>
      <c r="J14" s="19"/>
      <c r="K14" s="18"/>
      <c r="L14" s="18"/>
      <c r="M14" s="18"/>
    </row>
    <row r="15" spans="1:13" ht="15.6" x14ac:dyDescent="0.3">
      <c r="A15" s="26" t="s">
        <v>19</v>
      </c>
      <c r="B15" s="27">
        <v>202746</v>
      </c>
      <c r="C15" s="27">
        <v>0</v>
      </c>
      <c r="D15" s="27">
        <v>0</v>
      </c>
      <c r="E15" s="27">
        <v>0</v>
      </c>
      <c r="F15" s="27">
        <v>0</v>
      </c>
      <c r="G15" s="28">
        <f t="shared" si="1"/>
        <v>202746</v>
      </c>
      <c r="H15" s="23">
        <f t="shared" si="2"/>
        <v>2.2617696055228653</v>
      </c>
      <c r="I15" s="24">
        <f t="shared" si="0"/>
        <v>16</v>
      </c>
      <c r="J15" s="19"/>
      <c r="K15" s="18"/>
      <c r="L15" s="18"/>
      <c r="M15" s="18"/>
    </row>
    <row r="16" spans="1:13" ht="15.6" x14ac:dyDescent="0.3">
      <c r="A16" s="20" t="s">
        <v>20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2">
        <f t="shared" si="1"/>
        <v>0</v>
      </c>
      <c r="H16" s="29">
        <f t="shared" si="2"/>
        <v>0</v>
      </c>
      <c r="I16" s="30">
        <f t="shared" si="0"/>
        <v>46</v>
      </c>
      <c r="J16" s="19"/>
      <c r="K16" s="18"/>
      <c r="L16" s="18"/>
      <c r="M16" s="18"/>
    </row>
    <row r="17" spans="1:13" ht="15.6" x14ac:dyDescent="0.3">
      <c r="A17" s="20" t="s">
        <v>21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2">
        <f t="shared" si="1"/>
        <v>0</v>
      </c>
      <c r="H17" s="23">
        <f t="shared" si="2"/>
        <v>0</v>
      </c>
      <c r="I17" s="24">
        <f t="shared" si="0"/>
        <v>46</v>
      </c>
      <c r="J17" s="19"/>
      <c r="K17" s="18"/>
      <c r="L17" s="18"/>
      <c r="M17" s="18"/>
    </row>
    <row r="18" spans="1:13" ht="15.6" x14ac:dyDescent="0.3">
      <c r="A18" s="20" t="s">
        <v>22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2">
        <f t="shared" si="1"/>
        <v>0</v>
      </c>
      <c r="H18" s="23">
        <f t="shared" si="2"/>
        <v>0</v>
      </c>
      <c r="I18" s="24">
        <f t="shared" si="0"/>
        <v>46</v>
      </c>
      <c r="J18" s="19"/>
      <c r="K18" s="18"/>
      <c r="L18" s="18"/>
      <c r="M18" s="18"/>
    </row>
    <row r="19" spans="1:13" ht="15.6" x14ac:dyDescent="0.3">
      <c r="A19" s="20" t="s">
        <v>23</v>
      </c>
      <c r="B19" s="25">
        <v>75795</v>
      </c>
      <c r="C19" s="25">
        <v>0</v>
      </c>
      <c r="D19" s="25">
        <v>0</v>
      </c>
      <c r="E19" s="25">
        <v>0</v>
      </c>
      <c r="F19" s="25">
        <v>0</v>
      </c>
      <c r="G19" s="22">
        <f t="shared" si="1"/>
        <v>75795</v>
      </c>
      <c r="H19" s="23">
        <f t="shared" si="2"/>
        <v>0.845544806065745</v>
      </c>
      <c r="I19" s="24">
        <f t="shared" si="0"/>
        <v>45</v>
      </c>
      <c r="J19" s="19"/>
      <c r="K19" s="18"/>
      <c r="L19" s="18"/>
      <c r="M19" s="18"/>
    </row>
    <row r="20" spans="1:13" ht="15.6" x14ac:dyDescent="0.3">
      <c r="A20" s="31" t="s">
        <v>24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3">
        <f t="shared" si="1"/>
        <v>0</v>
      </c>
      <c r="H20" s="34">
        <f t="shared" si="2"/>
        <v>0</v>
      </c>
      <c r="I20" s="35">
        <f t="shared" si="0"/>
        <v>46</v>
      </c>
      <c r="J20" s="19"/>
      <c r="K20" s="18"/>
      <c r="L20" s="18"/>
      <c r="M20" s="18"/>
    </row>
    <row r="21" spans="1:13" ht="15.6" x14ac:dyDescent="0.3">
      <c r="A21" s="20" t="s">
        <v>25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2">
        <f t="shared" si="1"/>
        <v>0</v>
      </c>
      <c r="H21" s="23">
        <f t="shared" si="2"/>
        <v>0</v>
      </c>
      <c r="I21" s="24">
        <f t="shared" si="0"/>
        <v>46</v>
      </c>
      <c r="J21" s="19"/>
    </row>
    <row r="22" spans="1:13" ht="15.6" x14ac:dyDescent="0.3">
      <c r="A22" s="20" t="s">
        <v>26</v>
      </c>
      <c r="B22" s="25">
        <v>197502</v>
      </c>
      <c r="C22" s="25">
        <v>0</v>
      </c>
      <c r="D22" s="25">
        <v>0</v>
      </c>
      <c r="E22" s="25">
        <v>0</v>
      </c>
      <c r="F22" s="25">
        <v>0</v>
      </c>
      <c r="G22" s="22">
        <f t="shared" si="1"/>
        <v>197502</v>
      </c>
      <c r="H22" s="23">
        <f t="shared" si="2"/>
        <v>2.2032692168031769</v>
      </c>
      <c r="I22" s="24">
        <f t="shared" si="0"/>
        <v>17</v>
      </c>
      <c r="J22" s="19"/>
      <c r="K22" s="18"/>
      <c r="L22" s="18"/>
      <c r="M22" s="18"/>
    </row>
    <row r="23" spans="1:13" ht="15.6" x14ac:dyDescent="0.3">
      <c r="A23" s="20" t="s">
        <v>27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2">
        <f t="shared" si="1"/>
        <v>0</v>
      </c>
      <c r="H23" s="23">
        <f t="shared" si="2"/>
        <v>0</v>
      </c>
      <c r="I23" s="24">
        <f t="shared" si="0"/>
        <v>46</v>
      </c>
      <c r="J23" s="36"/>
      <c r="K23" s="18"/>
      <c r="L23" s="18"/>
      <c r="M23" s="18"/>
    </row>
    <row r="24" spans="1:13" ht="15.6" x14ac:dyDescent="0.3">
      <c r="A24" s="20" t="s">
        <v>28</v>
      </c>
      <c r="B24" s="25">
        <v>96554</v>
      </c>
      <c r="C24" s="25">
        <v>0</v>
      </c>
      <c r="D24" s="25">
        <v>0</v>
      </c>
      <c r="E24" s="25">
        <v>0</v>
      </c>
      <c r="F24" s="25">
        <v>0</v>
      </c>
      <c r="G24" s="22">
        <f t="shared" si="1"/>
        <v>96554</v>
      </c>
      <c r="H24" s="23">
        <f t="shared" si="2"/>
        <v>1.0771255782686451</v>
      </c>
      <c r="I24" s="24">
        <f t="shared" si="0"/>
        <v>41</v>
      </c>
      <c r="J24" s="19"/>
      <c r="K24" s="18"/>
      <c r="L24" s="18"/>
      <c r="M24" s="18"/>
    </row>
    <row r="25" spans="1:13" ht="15.6" x14ac:dyDescent="0.3">
      <c r="A25" s="31" t="s">
        <v>29</v>
      </c>
      <c r="B25" s="32">
        <v>106766</v>
      </c>
      <c r="C25" s="32">
        <v>18841</v>
      </c>
      <c r="D25" s="32">
        <v>0</v>
      </c>
      <c r="E25" s="32">
        <v>0</v>
      </c>
      <c r="F25" s="32">
        <v>0</v>
      </c>
      <c r="G25" s="22">
        <f t="shared" si="1"/>
        <v>125607</v>
      </c>
      <c r="H25" s="23">
        <f t="shared" si="2"/>
        <v>1.4012315648195797</v>
      </c>
      <c r="I25" s="24">
        <f t="shared" si="0"/>
        <v>30</v>
      </c>
      <c r="J25" s="19"/>
      <c r="K25" s="18"/>
      <c r="L25" s="18"/>
      <c r="M25" s="18"/>
    </row>
    <row r="26" spans="1:13" ht="15.6" x14ac:dyDescent="0.3">
      <c r="A26" s="20" t="s">
        <v>30</v>
      </c>
      <c r="B26" s="25">
        <v>51610</v>
      </c>
      <c r="C26" s="25">
        <v>0</v>
      </c>
      <c r="D26" s="25">
        <v>16527</v>
      </c>
      <c r="E26" s="25">
        <v>98410</v>
      </c>
      <c r="F26" s="25">
        <v>0</v>
      </c>
      <c r="G26" s="37">
        <f t="shared" si="1"/>
        <v>166547</v>
      </c>
      <c r="H26" s="29">
        <f t="shared" si="2"/>
        <v>1.8579451258767945</v>
      </c>
      <c r="I26" s="30">
        <f t="shared" si="0"/>
        <v>24</v>
      </c>
      <c r="J26" s="19"/>
      <c r="K26" s="18"/>
      <c r="L26" s="18"/>
      <c r="M26" s="18"/>
    </row>
    <row r="27" spans="1:13" ht="15.6" x14ac:dyDescent="0.3">
      <c r="A27" s="20" t="s">
        <v>31</v>
      </c>
      <c r="B27" s="25">
        <v>0</v>
      </c>
      <c r="C27" s="25">
        <v>551983</v>
      </c>
      <c r="D27" s="25">
        <v>0</v>
      </c>
      <c r="E27" s="25">
        <v>0</v>
      </c>
      <c r="F27" s="25">
        <v>0</v>
      </c>
      <c r="G27" s="22">
        <f t="shared" si="1"/>
        <v>551983</v>
      </c>
      <c r="H27" s="23">
        <f t="shared" si="2"/>
        <v>6.1577460081349455</v>
      </c>
      <c r="I27" s="24">
        <f t="shared" si="0"/>
        <v>2</v>
      </c>
      <c r="J27" s="19"/>
      <c r="K27" s="18"/>
      <c r="L27" s="18"/>
      <c r="M27" s="18"/>
    </row>
    <row r="28" spans="1:13" ht="15.6" x14ac:dyDescent="0.3">
      <c r="A28" s="20" t="s">
        <v>32</v>
      </c>
      <c r="B28" s="25">
        <v>135230</v>
      </c>
      <c r="C28" s="25">
        <v>0</v>
      </c>
      <c r="D28" s="25">
        <v>0</v>
      </c>
      <c r="E28" s="25">
        <v>0</v>
      </c>
      <c r="F28" s="25">
        <v>0</v>
      </c>
      <c r="G28" s="22">
        <f t="shared" si="1"/>
        <v>135230</v>
      </c>
      <c r="H28" s="23">
        <f t="shared" si="2"/>
        <v>1.5085826785971463</v>
      </c>
      <c r="I28" s="24">
        <f t="shared" si="0"/>
        <v>28</v>
      </c>
      <c r="J28" s="19"/>
      <c r="K28" s="18"/>
      <c r="L28" s="18"/>
      <c r="M28" s="18"/>
    </row>
    <row r="29" spans="1:13" ht="15.6" x14ac:dyDescent="0.3">
      <c r="A29" s="20" t="s">
        <v>33</v>
      </c>
      <c r="B29" s="25">
        <v>56074</v>
      </c>
      <c r="C29" s="25">
        <v>48000</v>
      </c>
      <c r="D29" s="25">
        <v>32000</v>
      </c>
      <c r="E29" s="25">
        <v>40000</v>
      </c>
      <c r="F29" s="25">
        <v>0</v>
      </c>
      <c r="G29" s="22">
        <f t="shared" si="1"/>
        <v>176074</v>
      </c>
      <c r="H29" s="23">
        <f t="shared" si="2"/>
        <v>1.9642252943231087</v>
      </c>
      <c r="I29" s="24">
        <f t="shared" si="0"/>
        <v>23</v>
      </c>
      <c r="J29" s="19"/>
      <c r="K29" s="18"/>
      <c r="L29" s="18"/>
      <c r="M29" s="18"/>
    </row>
    <row r="30" spans="1:13" ht="15.6" x14ac:dyDescent="0.3">
      <c r="A30" s="31" t="s">
        <v>34</v>
      </c>
      <c r="B30" s="32">
        <v>160630</v>
      </c>
      <c r="C30" s="32">
        <v>20000</v>
      </c>
      <c r="D30" s="32">
        <v>0</v>
      </c>
      <c r="E30" s="32">
        <v>35000</v>
      </c>
      <c r="F30" s="32">
        <v>0</v>
      </c>
      <c r="G30" s="33">
        <f t="shared" si="1"/>
        <v>215630</v>
      </c>
      <c r="H30" s="34">
        <f t="shared" si="2"/>
        <v>2.4054993935214277</v>
      </c>
      <c r="I30" s="35">
        <f t="shared" si="0"/>
        <v>14</v>
      </c>
      <c r="J30" s="19"/>
      <c r="K30" s="18"/>
      <c r="L30" s="18"/>
      <c r="M30" s="18"/>
    </row>
    <row r="31" spans="1:13" ht="15.6" x14ac:dyDescent="0.3">
      <c r="A31" s="20" t="s">
        <v>35</v>
      </c>
      <c r="B31" s="25">
        <v>150000</v>
      </c>
      <c r="C31" s="25">
        <v>50000</v>
      </c>
      <c r="D31" s="25">
        <v>0</v>
      </c>
      <c r="E31" s="25">
        <v>7478</v>
      </c>
      <c r="F31" s="25">
        <v>0</v>
      </c>
      <c r="G31" s="22">
        <f t="shared" si="1"/>
        <v>207478</v>
      </c>
      <c r="H31" s="23">
        <f t="shared" si="2"/>
        <v>2.3145582858092046</v>
      </c>
      <c r="I31" s="24">
        <f t="shared" si="0"/>
        <v>15</v>
      </c>
      <c r="J31" s="19"/>
      <c r="K31" s="18"/>
      <c r="L31" s="18"/>
      <c r="M31" s="18"/>
    </row>
    <row r="32" spans="1:13" ht="15.6" x14ac:dyDescent="0.3">
      <c r="A32" s="20" t="s">
        <v>36</v>
      </c>
      <c r="B32" s="25">
        <v>103732</v>
      </c>
      <c r="C32" s="25">
        <v>0</v>
      </c>
      <c r="D32" s="25">
        <v>0</v>
      </c>
      <c r="E32" s="25">
        <v>0</v>
      </c>
      <c r="F32" s="25">
        <v>0</v>
      </c>
      <c r="G32" s="22">
        <f t="shared" si="1"/>
        <v>103732</v>
      </c>
      <c r="H32" s="23">
        <f t="shared" si="2"/>
        <v>1.157201053140865</v>
      </c>
      <c r="I32" s="24">
        <f t="shared" si="0"/>
        <v>39</v>
      </c>
      <c r="J32" s="19"/>
      <c r="K32" s="18"/>
      <c r="L32" s="18"/>
      <c r="M32" s="18"/>
    </row>
    <row r="33" spans="1:13" ht="15.6" x14ac:dyDescent="0.3">
      <c r="A33" s="20" t="s">
        <v>37</v>
      </c>
      <c r="B33" s="25">
        <v>108100</v>
      </c>
      <c r="C33" s="25">
        <v>0</v>
      </c>
      <c r="D33" s="25">
        <v>0</v>
      </c>
      <c r="E33" s="25">
        <v>108100</v>
      </c>
      <c r="F33" s="25">
        <v>0</v>
      </c>
      <c r="G33" s="22">
        <f t="shared" si="1"/>
        <v>216200</v>
      </c>
      <c r="H33" s="23">
        <f t="shared" si="2"/>
        <v>2.4118581314257419</v>
      </c>
      <c r="I33" s="24">
        <f t="shared" si="0"/>
        <v>13</v>
      </c>
      <c r="J33" s="19"/>
      <c r="K33" s="18"/>
      <c r="L33" s="18"/>
      <c r="M33" s="18"/>
    </row>
    <row r="34" spans="1:13" ht="15.6" x14ac:dyDescent="0.3">
      <c r="A34" s="20" t="s">
        <v>38</v>
      </c>
      <c r="B34" s="25">
        <v>60000</v>
      </c>
      <c r="C34" s="25">
        <v>29606</v>
      </c>
      <c r="D34" s="25">
        <v>0</v>
      </c>
      <c r="E34" s="25">
        <v>25000</v>
      </c>
      <c r="F34" s="25">
        <v>0</v>
      </c>
      <c r="G34" s="22">
        <f t="shared" si="1"/>
        <v>114606</v>
      </c>
      <c r="H34" s="23">
        <f t="shared" si="2"/>
        <v>1.2785079232663208</v>
      </c>
      <c r="I34" s="24">
        <f t="shared" si="0"/>
        <v>35</v>
      </c>
      <c r="J34" s="19"/>
      <c r="K34" s="18"/>
      <c r="L34" s="18"/>
      <c r="M34" s="18"/>
    </row>
    <row r="35" spans="1:13" ht="15.6" x14ac:dyDescent="0.3">
      <c r="A35" s="31" t="s">
        <v>39</v>
      </c>
      <c r="B35" s="32">
        <v>196321</v>
      </c>
      <c r="C35" s="32">
        <v>0</v>
      </c>
      <c r="D35" s="32">
        <v>50000</v>
      </c>
      <c r="E35" s="32">
        <v>0</v>
      </c>
      <c r="F35" s="32">
        <v>0</v>
      </c>
      <c r="G35" s="33">
        <f t="shared" si="1"/>
        <v>246321</v>
      </c>
      <c r="H35" s="23">
        <f t="shared" si="2"/>
        <v>2.7478783847868646</v>
      </c>
      <c r="I35" s="24">
        <f t="shared" si="0"/>
        <v>10</v>
      </c>
      <c r="J35" s="19"/>
      <c r="K35" s="18"/>
      <c r="L35" s="18"/>
      <c r="M35" s="18"/>
    </row>
    <row r="36" spans="1:13" ht="15.6" x14ac:dyDescent="0.3">
      <c r="A36" s="20" t="s">
        <v>40</v>
      </c>
      <c r="B36" s="25">
        <v>246079</v>
      </c>
      <c r="C36" s="25">
        <v>0</v>
      </c>
      <c r="D36" s="25">
        <v>0</v>
      </c>
      <c r="E36" s="25">
        <v>0</v>
      </c>
      <c r="F36" s="25">
        <v>0</v>
      </c>
      <c r="G36" s="22">
        <f t="shared" si="1"/>
        <v>246079</v>
      </c>
      <c r="H36" s="29">
        <f t="shared" si="2"/>
        <v>2.7451787100976643</v>
      </c>
      <c r="I36" s="30">
        <f t="shared" si="0"/>
        <v>11</v>
      </c>
      <c r="J36" s="19"/>
      <c r="K36" s="18"/>
      <c r="L36" s="18"/>
      <c r="M36" s="18"/>
    </row>
    <row r="37" spans="1:13" ht="15.6" x14ac:dyDescent="0.3">
      <c r="A37" s="20" t="s">
        <v>41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2">
        <f t="shared" si="1"/>
        <v>0</v>
      </c>
      <c r="H37" s="23">
        <f t="shared" si="2"/>
        <v>0</v>
      </c>
      <c r="I37" s="24">
        <f t="shared" si="0"/>
        <v>46</v>
      </c>
      <c r="J37" s="19"/>
      <c r="K37" s="18"/>
      <c r="L37" s="18"/>
      <c r="M37" s="18"/>
    </row>
    <row r="38" spans="1:13" ht="15.6" x14ac:dyDescent="0.3">
      <c r="A38" s="20" t="s">
        <v>42</v>
      </c>
      <c r="B38" s="25">
        <v>143044</v>
      </c>
      <c r="C38" s="25">
        <v>125000</v>
      </c>
      <c r="D38" s="25">
        <v>0</v>
      </c>
      <c r="E38" s="25">
        <v>0</v>
      </c>
      <c r="F38" s="25">
        <v>0</v>
      </c>
      <c r="G38" s="22">
        <f t="shared" si="1"/>
        <v>268044</v>
      </c>
      <c r="H38" s="23">
        <f t="shared" si="2"/>
        <v>2.9902132330244289</v>
      </c>
      <c r="I38" s="24">
        <f t="shared" si="0"/>
        <v>7</v>
      </c>
      <c r="J38" s="19"/>
      <c r="K38" s="18"/>
      <c r="L38" s="18"/>
      <c r="M38" s="18"/>
    </row>
    <row r="39" spans="1:13" ht="15.6" x14ac:dyDescent="0.3">
      <c r="A39" s="20" t="s">
        <v>43</v>
      </c>
      <c r="B39" s="25">
        <v>43112</v>
      </c>
      <c r="C39" s="25">
        <v>64667</v>
      </c>
      <c r="D39" s="25">
        <v>0</v>
      </c>
      <c r="E39" s="25">
        <v>0</v>
      </c>
      <c r="F39" s="25">
        <v>0</v>
      </c>
      <c r="G39" s="22">
        <f t="shared" si="1"/>
        <v>107779</v>
      </c>
      <c r="H39" s="23">
        <f t="shared" si="2"/>
        <v>1.202348092261494</v>
      </c>
      <c r="I39" s="24">
        <f t="shared" si="0"/>
        <v>37</v>
      </c>
      <c r="J39" s="19"/>
      <c r="K39" s="18"/>
      <c r="L39" s="18"/>
      <c r="M39" s="18"/>
    </row>
    <row r="40" spans="1:13" ht="15.6" x14ac:dyDescent="0.3">
      <c r="A40" s="31" t="s">
        <v>44</v>
      </c>
      <c r="B40" s="32">
        <v>110000</v>
      </c>
      <c r="C40" s="32">
        <v>22291</v>
      </c>
      <c r="D40" s="32">
        <v>0</v>
      </c>
      <c r="E40" s="32">
        <v>0</v>
      </c>
      <c r="F40" s="32">
        <v>0</v>
      </c>
      <c r="G40" s="33">
        <f t="shared" si="1"/>
        <v>132291</v>
      </c>
      <c r="H40" s="34">
        <f t="shared" si="2"/>
        <v>1.4757961335080612</v>
      </c>
      <c r="I40" s="35">
        <f t="shared" si="0"/>
        <v>29</v>
      </c>
      <c r="J40" s="19"/>
      <c r="K40" s="18"/>
      <c r="L40" s="18"/>
      <c r="M40" s="18"/>
    </row>
    <row r="41" spans="1:13" ht="15.6" x14ac:dyDescent="0.3">
      <c r="A41" s="20" t="s">
        <v>45</v>
      </c>
      <c r="B41" s="25">
        <v>47022</v>
      </c>
      <c r="C41" s="25">
        <v>47021</v>
      </c>
      <c r="D41" s="25">
        <v>0</v>
      </c>
      <c r="E41" s="25">
        <v>0</v>
      </c>
      <c r="F41" s="25">
        <v>0</v>
      </c>
      <c r="G41" s="22">
        <f t="shared" si="1"/>
        <v>94043</v>
      </c>
      <c r="H41" s="23">
        <f t="shared" si="2"/>
        <v>1.0491136644480621</v>
      </c>
      <c r="I41" s="24">
        <f t="shared" si="0"/>
        <v>44</v>
      </c>
      <c r="J41" s="19"/>
      <c r="K41" s="18"/>
      <c r="L41" s="18"/>
      <c r="M41" s="18"/>
    </row>
    <row r="42" spans="1:13" ht="15.6" x14ac:dyDescent="0.3">
      <c r="A42" s="20" t="s">
        <v>46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2">
        <f t="shared" si="1"/>
        <v>0</v>
      </c>
      <c r="H42" s="23">
        <f t="shared" si="2"/>
        <v>0</v>
      </c>
      <c r="I42" s="24">
        <f t="shared" si="0"/>
        <v>46</v>
      </c>
      <c r="J42" s="19"/>
      <c r="K42" s="18"/>
      <c r="L42" s="18"/>
      <c r="M42" s="18"/>
    </row>
    <row r="43" spans="1:13" ht="15.6" x14ac:dyDescent="0.3">
      <c r="A43" s="20" t="s">
        <v>47</v>
      </c>
      <c r="B43" s="25">
        <v>60000</v>
      </c>
      <c r="C43" s="25">
        <v>59365</v>
      </c>
      <c r="D43" s="25">
        <v>0</v>
      </c>
      <c r="E43" s="25">
        <v>0</v>
      </c>
      <c r="F43" s="25">
        <v>0</v>
      </c>
      <c r="G43" s="22">
        <f t="shared" si="1"/>
        <v>119365</v>
      </c>
      <c r="H43" s="23">
        <f t="shared" si="2"/>
        <v>1.3315978069270751</v>
      </c>
      <c r="I43" s="24">
        <f t="shared" si="0"/>
        <v>33</v>
      </c>
      <c r="J43" s="19"/>
      <c r="K43" s="18"/>
      <c r="L43" s="18"/>
      <c r="M43" s="18"/>
    </row>
    <row r="44" spans="1:13" ht="15.6" x14ac:dyDescent="0.3">
      <c r="A44" s="20" t="s">
        <v>48</v>
      </c>
      <c r="B44" s="25">
        <v>50000</v>
      </c>
      <c r="C44" s="25">
        <v>0</v>
      </c>
      <c r="D44" s="25">
        <v>0</v>
      </c>
      <c r="E44" s="25">
        <v>71024</v>
      </c>
      <c r="F44" s="25">
        <v>0</v>
      </c>
      <c r="G44" s="22">
        <f t="shared" si="1"/>
        <v>121024</v>
      </c>
      <c r="H44" s="23">
        <f t="shared" si="2"/>
        <v>1.350105080932789</v>
      </c>
      <c r="I44" s="24">
        <f t="shared" si="0"/>
        <v>32</v>
      </c>
      <c r="J44" s="19"/>
      <c r="K44" s="18"/>
      <c r="L44" s="18"/>
      <c r="M44" s="18"/>
    </row>
    <row r="45" spans="1:13" ht="15.6" x14ac:dyDescent="0.3">
      <c r="A45" s="20" t="s">
        <v>49</v>
      </c>
      <c r="B45" s="32">
        <v>225000</v>
      </c>
      <c r="C45" s="32">
        <v>75000</v>
      </c>
      <c r="D45" s="32">
        <v>0</v>
      </c>
      <c r="E45" s="32">
        <v>32839</v>
      </c>
      <c r="F45" s="32">
        <v>0</v>
      </c>
      <c r="G45" s="22">
        <f t="shared" si="1"/>
        <v>332839</v>
      </c>
      <c r="H45" s="23">
        <f t="shared" si="2"/>
        <v>3.7130455532174493</v>
      </c>
      <c r="I45" s="24">
        <f t="shared" si="0"/>
        <v>4</v>
      </c>
      <c r="J45" s="19"/>
      <c r="K45" s="18"/>
      <c r="L45" s="18"/>
      <c r="M45" s="18"/>
    </row>
    <row r="46" spans="1:13" ht="15.6" x14ac:dyDescent="0.3">
      <c r="A46" s="38" t="s">
        <v>50</v>
      </c>
      <c r="B46" s="25">
        <v>822703</v>
      </c>
      <c r="C46" s="25">
        <v>0</v>
      </c>
      <c r="D46" s="25">
        <v>0</v>
      </c>
      <c r="E46" s="25">
        <v>0</v>
      </c>
      <c r="F46" s="25">
        <v>0</v>
      </c>
      <c r="G46" s="37">
        <f t="shared" si="1"/>
        <v>822703</v>
      </c>
      <c r="H46" s="29">
        <f t="shared" si="2"/>
        <v>9.1778118422680475</v>
      </c>
      <c r="I46" s="30">
        <f t="shared" si="0"/>
        <v>1</v>
      </c>
      <c r="J46" s="19"/>
      <c r="K46" s="18"/>
      <c r="L46" s="18"/>
      <c r="M46" s="18"/>
    </row>
    <row r="47" spans="1:13" ht="15.6" x14ac:dyDescent="0.3">
      <c r="A47" s="20" t="s">
        <v>51</v>
      </c>
      <c r="B47" s="25">
        <v>138743</v>
      </c>
      <c r="C47" s="25">
        <v>0</v>
      </c>
      <c r="D47" s="25">
        <v>0</v>
      </c>
      <c r="E47" s="25">
        <v>40000</v>
      </c>
      <c r="F47" s="25">
        <v>0</v>
      </c>
      <c r="G47" s="22">
        <f t="shared" si="1"/>
        <v>178743</v>
      </c>
      <c r="H47" s="23">
        <f t="shared" si="2"/>
        <v>1.9939998056680452</v>
      </c>
      <c r="I47" s="24">
        <f t="shared" si="0"/>
        <v>22</v>
      </c>
      <c r="J47" s="19"/>
      <c r="K47" s="18"/>
      <c r="L47" s="18"/>
      <c r="M47" s="18"/>
    </row>
    <row r="48" spans="1:13" ht="15.6" x14ac:dyDescent="0.3">
      <c r="A48" s="20" t="s">
        <v>52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2">
        <f t="shared" si="1"/>
        <v>0</v>
      </c>
      <c r="H48" s="23">
        <f t="shared" si="2"/>
        <v>0</v>
      </c>
      <c r="I48" s="24">
        <f t="shared" si="0"/>
        <v>46</v>
      </c>
      <c r="J48" s="19"/>
      <c r="K48" s="18"/>
      <c r="L48" s="18"/>
      <c r="M48" s="18"/>
    </row>
    <row r="49" spans="1:13" ht="15.6" x14ac:dyDescent="0.3">
      <c r="A49" s="20" t="s">
        <v>53</v>
      </c>
      <c r="B49" s="25">
        <v>23124</v>
      </c>
      <c r="C49" s="25">
        <v>200000</v>
      </c>
      <c r="D49" s="25">
        <v>0</v>
      </c>
      <c r="E49" s="25">
        <v>0</v>
      </c>
      <c r="F49" s="25">
        <v>0</v>
      </c>
      <c r="G49" s="22">
        <f t="shared" si="1"/>
        <v>223124</v>
      </c>
      <c r="H49" s="23">
        <f t="shared" si="2"/>
        <v>2.489100063442355</v>
      </c>
      <c r="I49" s="24">
        <f t="shared" si="0"/>
        <v>12</v>
      </c>
      <c r="J49" s="19"/>
      <c r="K49" s="18"/>
      <c r="L49" s="18"/>
      <c r="M49" s="18"/>
    </row>
    <row r="50" spans="1:13" ht="15.6" x14ac:dyDescent="0.3">
      <c r="A50" s="31" t="s">
        <v>54</v>
      </c>
      <c r="B50" s="32">
        <v>25000</v>
      </c>
      <c r="C50" s="32">
        <v>159628</v>
      </c>
      <c r="D50" s="32">
        <v>0</v>
      </c>
      <c r="E50" s="32">
        <v>0</v>
      </c>
      <c r="F50" s="32">
        <v>0</v>
      </c>
      <c r="G50" s="33">
        <f t="shared" si="1"/>
        <v>184628</v>
      </c>
      <c r="H50" s="34">
        <f t="shared" si="2"/>
        <v>2.0596509856099532</v>
      </c>
      <c r="I50" s="35">
        <f t="shared" si="0"/>
        <v>20</v>
      </c>
      <c r="J50" s="19"/>
      <c r="K50" s="18"/>
      <c r="L50" s="18"/>
      <c r="M50" s="18"/>
    </row>
    <row r="51" spans="1:13" ht="15.6" x14ac:dyDescent="0.3">
      <c r="A51" s="20" t="s">
        <v>55</v>
      </c>
      <c r="B51" s="25">
        <v>66667</v>
      </c>
      <c r="C51" s="25">
        <v>55141</v>
      </c>
      <c r="D51" s="25">
        <v>0</v>
      </c>
      <c r="E51" s="25">
        <v>0</v>
      </c>
      <c r="F51" s="25">
        <v>0</v>
      </c>
      <c r="G51" s="22">
        <f t="shared" si="1"/>
        <v>121808</v>
      </c>
      <c r="H51" s="23">
        <f t="shared" si="2"/>
        <v>1.3588511344713541</v>
      </c>
      <c r="I51" s="24">
        <f t="shared" si="0"/>
        <v>31</v>
      </c>
      <c r="J51" s="19"/>
      <c r="K51" s="18"/>
      <c r="L51" s="18"/>
      <c r="M51" s="18"/>
    </row>
    <row r="52" spans="1:13" ht="15.6" x14ac:dyDescent="0.3">
      <c r="A52" s="20" t="s">
        <v>56</v>
      </c>
      <c r="B52" s="25">
        <v>240916</v>
      </c>
      <c r="C52" s="25">
        <v>0</v>
      </c>
      <c r="D52" s="25">
        <v>0</v>
      </c>
      <c r="E52" s="25">
        <v>43181</v>
      </c>
      <c r="F52" s="25">
        <v>0</v>
      </c>
      <c r="G52" s="22">
        <f t="shared" si="1"/>
        <v>284097</v>
      </c>
      <c r="H52" s="23">
        <f t="shared" si="2"/>
        <v>3.16929537263487</v>
      </c>
      <c r="I52" s="24">
        <f t="shared" si="0"/>
        <v>6</v>
      </c>
      <c r="J52" s="19"/>
      <c r="K52" s="18"/>
      <c r="L52" s="18"/>
      <c r="M52" s="18"/>
    </row>
    <row r="53" spans="1:13" ht="15.6" x14ac:dyDescent="0.3">
      <c r="A53" s="20" t="s">
        <v>57</v>
      </c>
      <c r="B53" s="25">
        <v>123603</v>
      </c>
      <c r="C53" s="25">
        <v>62070</v>
      </c>
      <c r="D53" s="25">
        <v>0</v>
      </c>
      <c r="E53" s="25">
        <v>0</v>
      </c>
      <c r="F53" s="25">
        <v>0</v>
      </c>
      <c r="G53" s="22">
        <f t="shared" si="1"/>
        <v>185673</v>
      </c>
      <c r="H53" s="23">
        <f t="shared" si="2"/>
        <v>2.0713086717678619</v>
      </c>
      <c r="I53" s="24">
        <f t="shared" si="0"/>
        <v>19</v>
      </c>
      <c r="J53" s="19"/>
      <c r="K53" s="18"/>
      <c r="L53" s="18"/>
      <c r="M53" s="18"/>
    </row>
    <row r="54" spans="1:13" ht="15.6" x14ac:dyDescent="0.3">
      <c r="A54" s="20" t="s">
        <v>58</v>
      </c>
      <c r="B54" s="25">
        <v>76175</v>
      </c>
      <c r="C54" s="25">
        <v>70000</v>
      </c>
      <c r="D54" s="25">
        <v>0</v>
      </c>
      <c r="E54" s="25">
        <v>0</v>
      </c>
      <c r="F54" s="25">
        <v>0</v>
      </c>
      <c r="G54" s="22">
        <f t="shared" si="1"/>
        <v>146175</v>
      </c>
      <c r="H54" s="23">
        <f t="shared" si="2"/>
        <v>1.6306816020405079</v>
      </c>
      <c r="I54" s="24">
        <f t="shared" si="0"/>
        <v>26</v>
      </c>
      <c r="J54" s="19"/>
      <c r="K54" s="18"/>
      <c r="L54" s="18"/>
      <c r="M54" s="18"/>
    </row>
    <row r="55" spans="1:13" ht="15.6" x14ac:dyDescent="0.3">
      <c r="A55" s="20" t="s">
        <v>59</v>
      </c>
      <c r="B55" s="32">
        <v>80000</v>
      </c>
      <c r="C55" s="32">
        <v>60000</v>
      </c>
      <c r="D55" s="32">
        <v>0</v>
      </c>
      <c r="E55" s="32">
        <v>5817</v>
      </c>
      <c r="F55" s="32">
        <v>0</v>
      </c>
      <c r="G55" s="22">
        <f t="shared" si="1"/>
        <v>145817</v>
      </c>
      <c r="H55" s="23">
        <f t="shared" si="2"/>
        <v>1.6266878684093773</v>
      </c>
      <c r="I55" s="24">
        <f t="shared" si="0"/>
        <v>27</v>
      </c>
      <c r="J55" s="19"/>
      <c r="K55" s="18"/>
      <c r="L55" s="18"/>
      <c r="M55" s="18"/>
    </row>
    <row r="56" spans="1:13" ht="15.6" x14ac:dyDescent="0.3">
      <c r="A56" s="38" t="s">
        <v>60</v>
      </c>
      <c r="B56" s="25">
        <v>109579</v>
      </c>
      <c r="C56" s="25">
        <v>0</v>
      </c>
      <c r="D56" s="25">
        <v>0</v>
      </c>
      <c r="E56" s="25">
        <v>0</v>
      </c>
      <c r="F56" s="25">
        <v>0</v>
      </c>
      <c r="G56" s="37">
        <f t="shared" si="1"/>
        <v>109579</v>
      </c>
      <c r="H56" s="29">
        <f t="shared" si="2"/>
        <v>1.2224283172224855</v>
      </c>
      <c r="I56" s="30">
        <f t="shared" si="0"/>
        <v>36</v>
      </c>
      <c r="J56" s="19"/>
      <c r="K56" s="18"/>
      <c r="L56" s="18"/>
      <c r="M56" s="18"/>
    </row>
    <row r="57" spans="1:13" ht="15.6" x14ac:dyDescent="0.3">
      <c r="A57" s="20" t="s">
        <v>61</v>
      </c>
      <c r="B57" s="25">
        <v>16000</v>
      </c>
      <c r="C57" s="25">
        <v>163406</v>
      </c>
      <c r="D57" s="25">
        <v>0</v>
      </c>
      <c r="E57" s="25">
        <v>0</v>
      </c>
      <c r="F57" s="25">
        <v>0</v>
      </c>
      <c r="G57" s="22">
        <f t="shared" si="1"/>
        <v>179406</v>
      </c>
      <c r="H57" s="23">
        <f t="shared" si="2"/>
        <v>2.0013960218620102</v>
      </c>
      <c r="I57" s="24">
        <f t="shared" si="0"/>
        <v>21</v>
      </c>
      <c r="J57" s="19"/>
      <c r="K57" s="18"/>
      <c r="L57" s="18"/>
      <c r="M57" s="18"/>
    </row>
    <row r="58" spans="1:13" ht="15.6" x14ac:dyDescent="0.3">
      <c r="A58" s="20" t="s">
        <v>62</v>
      </c>
      <c r="B58" s="25">
        <v>429546</v>
      </c>
      <c r="C58" s="25">
        <v>0</v>
      </c>
      <c r="D58" s="25">
        <v>0</v>
      </c>
      <c r="E58" s="25">
        <v>0</v>
      </c>
      <c r="F58" s="25">
        <v>0</v>
      </c>
      <c r="G58" s="22">
        <f t="shared" si="1"/>
        <v>429546</v>
      </c>
      <c r="H58" s="23">
        <f t="shared" si="2"/>
        <v>4.7918779506077787</v>
      </c>
      <c r="I58" s="24">
        <f t="shared" si="0"/>
        <v>3</v>
      </c>
      <c r="J58" s="19"/>
      <c r="K58" s="18"/>
      <c r="L58" s="18"/>
      <c r="M58" s="18"/>
    </row>
    <row r="59" spans="1:13" ht="15.6" x14ac:dyDescent="0.3">
      <c r="A59" s="20" t="s">
        <v>63</v>
      </c>
      <c r="B59" s="25">
        <v>106487</v>
      </c>
      <c r="C59" s="25">
        <v>0</v>
      </c>
      <c r="D59" s="25">
        <v>0</v>
      </c>
      <c r="E59" s="25">
        <v>0</v>
      </c>
      <c r="F59" s="25">
        <v>0</v>
      </c>
      <c r="G59" s="22">
        <f t="shared" si="1"/>
        <v>106487</v>
      </c>
      <c r="H59" s="23">
        <f t="shared" si="2"/>
        <v>1.1879349530117158</v>
      </c>
      <c r="I59" s="24">
        <f t="shared" si="0"/>
        <v>38</v>
      </c>
      <c r="J59" s="19"/>
      <c r="K59" s="18"/>
      <c r="L59" s="18"/>
      <c r="M59" s="18"/>
    </row>
    <row r="60" spans="1:13" ht="15.6" x14ac:dyDescent="0.3">
      <c r="A60" s="31" t="s">
        <v>64</v>
      </c>
      <c r="B60" s="32">
        <v>53000</v>
      </c>
      <c r="C60" s="32">
        <v>42410</v>
      </c>
      <c r="D60" s="32">
        <v>0</v>
      </c>
      <c r="E60" s="32">
        <v>0</v>
      </c>
      <c r="F60" s="32">
        <v>0</v>
      </c>
      <c r="G60" s="33">
        <f t="shared" si="1"/>
        <v>95410</v>
      </c>
      <c r="H60" s="34">
        <f t="shared" si="2"/>
        <v>1.0643634797378816</v>
      </c>
      <c r="I60" s="35">
        <f t="shared" si="0"/>
        <v>43</v>
      </c>
      <c r="J60" s="19"/>
      <c r="K60" s="18"/>
      <c r="L60" s="18"/>
      <c r="M60" s="18"/>
    </row>
    <row r="61" spans="1:13" ht="15.6" x14ac:dyDescent="0.3">
      <c r="A61" s="20" t="s">
        <v>65</v>
      </c>
      <c r="B61" s="25">
        <v>253834</v>
      </c>
      <c r="C61" s="25">
        <v>0</v>
      </c>
      <c r="D61" s="25">
        <v>0</v>
      </c>
      <c r="E61" s="25">
        <v>0</v>
      </c>
      <c r="F61" s="25">
        <v>0</v>
      </c>
      <c r="G61" s="22">
        <f t="shared" si="1"/>
        <v>253834</v>
      </c>
      <c r="H61" s="23">
        <f t="shared" si="2"/>
        <v>2.8316910126379358</v>
      </c>
      <c r="I61" s="24">
        <f t="shared" si="0"/>
        <v>9</v>
      </c>
      <c r="J61" s="19"/>
      <c r="K61" s="18"/>
      <c r="L61" s="18"/>
      <c r="M61" s="18"/>
    </row>
    <row r="62" spans="1:13" ht="15.6" x14ac:dyDescent="0.3">
      <c r="A62" s="20" t="s">
        <v>66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2">
        <f t="shared" si="1"/>
        <v>0</v>
      </c>
      <c r="H62" s="23">
        <f t="shared" si="2"/>
        <v>0</v>
      </c>
      <c r="I62" s="24">
        <f t="shared" si="0"/>
        <v>46</v>
      </c>
      <c r="J62" s="19"/>
      <c r="K62" s="18"/>
      <c r="L62" s="18"/>
      <c r="M62" s="18"/>
    </row>
    <row r="63" spans="1:13" ht="15.6" x14ac:dyDescent="0.3">
      <c r="A63" s="20" t="s">
        <v>67</v>
      </c>
      <c r="B63" s="25">
        <v>191994</v>
      </c>
      <c r="C63" s="25">
        <v>2000</v>
      </c>
      <c r="D63" s="25">
        <v>0</v>
      </c>
      <c r="E63" s="25">
        <v>2500</v>
      </c>
      <c r="F63" s="25">
        <v>0</v>
      </c>
      <c r="G63" s="22">
        <f t="shared" si="1"/>
        <v>196494</v>
      </c>
      <c r="H63" s="23">
        <f t="shared" si="2"/>
        <v>2.1920242908250218</v>
      </c>
      <c r="I63" s="24">
        <f t="shared" si="0"/>
        <v>18</v>
      </c>
      <c r="J63" s="19"/>
      <c r="K63" s="18"/>
      <c r="L63" s="18"/>
      <c r="M63" s="18"/>
    </row>
    <row r="64" spans="1:13" ht="15.6" x14ac:dyDescent="0.3">
      <c r="A64" s="20" t="s">
        <v>68</v>
      </c>
      <c r="B64" s="25">
        <v>90000</v>
      </c>
      <c r="C64" s="25">
        <v>71601</v>
      </c>
      <c r="D64" s="25">
        <v>0</v>
      </c>
      <c r="E64" s="25">
        <v>4000</v>
      </c>
      <c r="F64" s="25">
        <v>0</v>
      </c>
      <c r="G64" s="22">
        <f t="shared" si="1"/>
        <v>165601</v>
      </c>
      <c r="H64" s="23">
        <f t="shared" si="2"/>
        <v>1.8473918520917403</v>
      </c>
      <c r="I64" s="24">
        <f t="shared" si="0"/>
        <v>25</v>
      </c>
      <c r="J64" s="19"/>
      <c r="K64" s="18"/>
      <c r="L64" s="18"/>
      <c r="M64" s="18"/>
    </row>
    <row r="65" spans="1:13" ht="15.6" x14ac:dyDescent="0.3">
      <c r="A65" s="20" t="s">
        <v>69</v>
      </c>
      <c r="B65" s="25">
        <v>140000</v>
      </c>
      <c r="C65" s="25">
        <v>118000</v>
      </c>
      <c r="D65" s="25">
        <v>0</v>
      </c>
      <c r="E65" s="25">
        <v>45000</v>
      </c>
      <c r="F65" s="25">
        <v>8383</v>
      </c>
      <c r="G65" s="22">
        <f t="shared" si="1"/>
        <v>311383</v>
      </c>
      <c r="H65" s="23">
        <f t="shared" si="2"/>
        <v>3.4736892716824315</v>
      </c>
      <c r="I65" s="24">
        <f t="shared" si="0"/>
        <v>5</v>
      </c>
      <c r="J65" s="19"/>
      <c r="K65" s="18"/>
      <c r="L65" s="18"/>
      <c r="M65" s="18"/>
    </row>
    <row r="66" spans="1:13" ht="16.2" thickBot="1" x14ac:dyDescent="0.35">
      <c r="A66" s="20" t="s">
        <v>70</v>
      </c>
      <c r="B66" s="25">
        <v>57715</v>
      </c>
      <c r="C66" s="25">
        <v>13712</v>
      </c>
      <c r="D66" s="25">
        <v>0</v>
      </c>
      <c r="E66" s="25">
        <v>26816</v>
      </c>
      <c r="F66" s="25">
        <v>0</v>
      </c>
      <c r="G66" s="22">
        <f t="shared" si="1"/>
        <v>98243</v>
      </c>
      <c r="H66" s="23">
        <f t="shared" si="2"/>
        <v>1.0959675226903753</v>
      </c>
      <c r="I66" s="24">
        <f t="shared" si="0"/>
        <v>40</v>
      </c>
      <c r="J66" s="19"/>
      <c r="K66" s="18"/>
      <c r="L66" s="18"/>
      <c r="M66" s="18"/>
    </row>
    <row r="67" spans="1:13" ht="15.6" x14ac:dyDescent="0.3">
      <c r="A67" s="39"/>
      <c r="B67" s="40" t="s">
        <v>71</v>
      </c>
      <c r="C67" s="40"/>
      <c r="D67" s="40"/>
      <c r="E67" s="40"/>
      <c r="F67" s="40"/>
      <c r="G67" s="41" t="s">
        <v>71</v>
      </c>
      <c r="H67" s="41"/>
      <c r="I67" s="42"/>
      <c r="J67" s="18"/>
      <c r="K67" s="18"/>
      <c r="L67" s="18"/>
      <c r="M67" s="18"/>
    </row>
    <row r="68" spans="1:13" ht="15.6" x14ac:dyDescent="0.3">
      <c r="A68" s="43" t="s">
        <v>72</v>
      </c>
      <c r="B68" s="44">
        <f t="shared" ref="B68:G68" si="3">SUM(B11:B66)</f>
        <v>5986080</v>
      </c>
      <c r="C68" s="44">
        <f t="shared" si="3"/>
        <v>2207105</v>
      </c>
      <c r="D68" s="44">
        <f t="shared" si="3"/>
        <v>137625</v>
      </c>
      <c r="E68" s="44">
        <f t="shared" si="3"/>
        <v>624850</v>
      </c>
      <c r="F68" s="44">
        <f t="shared" si="3"/>
        <v>8383</v>
      </c>
      <c r="G68" s="22">
        <f t="shared" si="3"/>
        <v>8964043</v>
      </c>
      <c r="H68" s="23">
        <f>SUM(H10:H67)</f>
        <v>99.999999999999986</v>
      </c>
      <c r="I68" s="45"/>
      <c r="J68" s="46"/>
      <c r="K68" s="18"/>
      <c r="L68" s="18"/>
      <c r="M68" s="18"/>
    </row>
    <row r="69" spans="1:13" ht="15.6" x14ac:dyDescent="0.3">
      <c r="A69" s="43"/>
      <c r="B69" s="44"/>
      <c r="C69" s="44"/>
      <c r="D69" s="44"/>
      <c r="E69" s="44"/>
      <c r="F69" s="44"/>
      <c r="G69" s="22"/>
      <c r="H69" s="23"/>
      <c r="I69" s="45"/>
      <c r="J69" s="18"/>
      <c r="K69" s="18"/>
      <c r="L69" s="18"/>
      <c r="M69" s="18"/>
    </row>
    <row r="70" spans="1:13" ht="15.6" x14ac:dyDescent="0.3">
      <c r="A70" s="47" t="s">
        <v>73</v>
      </c>
      <c r="B70" s="48">
        <f>(B68/$G$68)*100</f>
        <v>66.778796130272909</v>
      </c>
      <c r="C70" s="48">
        <f>(C68/$G$68)*100</f>
        <v>24.621758284738259</v>
      </c>
      <c r="D70" s="48">
        <f>(D68/$G$68)*100</f>
        <v>1.5353005334757988</v>
      </c>
      <c r="E70" s="48">
        <f>(E68/$G$68)*100</f>
        <v>6.9706269815974773</v>
      </c>
      <c r="F70" s="48">
        <f>(F68/$G$68)*100</f>
        <v>9.3518069915550381E-2</v>
      </c>
      <c r="G70" s="49">
        <f>SUM(B70:F70)</f>
        <v>100</v>
      </c>
      <c r="H70" s="23"/>
      <c r="I70" s="45"/>
      <c r="J70" s="18"/>
      <c r="K70" s="18"/>
      <c r="L70" s="18"/>
      <c r="M70" s="18"/>
    </row>
    <row r="71" spans="1:13" ht="16.2" thickBot="1" x14ac:dyDescent="0.35">
      <c r="A71" s="5"/>
      <c r="B71" s="7"/>
      <c r="C71" s="7"/>
      <c r="D71" s="7"/>
      <c r="E71" s="7"/>
      <c r="F71" s="7"/>
      <c r="G71" s="50"/>
      <c r="H71" s="50"/>
      <c r="I71" s="51"/>
    </row>
    <row r="73" spans="1:13" x14ac:dyDescent="0.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x14ac:dyDescent="0.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x14ac:dyDescent="0.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ht="15.6" x14ac:dyDescent="0.3">
      <c r="A76" s="52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x14ac:dyDescent="0.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x14ac:dyDescent="0.3">
      <c r="B78" s="18"/>
      <c r="C78" s="18"/>
      <c r="D78" s="18"/>
      <c r="E78" s="18"/>
      <c r="F78" s="18"/>
      <c r="G78" s="18"/>
      <c r="H78" s="18"/>
      <c r="I78" s="18"/>
      <c r="J78" s="18" t="s">
        <v>74</v>
      </c>
      <c r="K78" s="18"/>
      <c r="L78" s="18"/>
      <c r="M78" s="18"/>
    </row>
    <row r="79" spans="1:13" x14ac:dyDescent="0.3">
      <c r="B79" s="18"/>
      <c r="G79" s="18"/>
      <c r="H79" s="18"/>
    </row>
    <row r="80" spans="1:13" x14ac:dyDescent="0.3">
      <c r="B80" s="18"/>
      <c r="G80" s="18"/>
      <c r="H80" s="18"/>
    </row>
    <row r="81" spans="2:8" x14ac:dyDescent="0.3">
      <c r="B81" s="18"/>
      <c r="G81" s="18"/>
      <c r="H81" s="18"/>
    </row>
    <row r="82" spans="2:8" x14ac:dyDescent="0.3">
      <c r="B82" s="18"/>
      <c r="G82" s="18"/>
      <c r="H82" s="18"/>
    </row>
    <row r="83" spans="2:8" x14ac:dyDescent="0.3">
      <c r="B83" s="18"/>
      <c r="G83" s="18"/>
      <c r="H83" s="18"/>
    </row>
    <row r="84" spans="2:8" x14ac:dyDescent="0.3">
      <c r="G84" s="18"/>
      <c r="H84" s="18"/>
    </row>
    <row r="85" spans="2:8" x14ac:dyDescent="0.3">
      <c r="G85" s="18"/>
      <c r="H85" s="18"/>
    </row>
    <row r="86" spans="2:8" x14ac:dyDescent="0.3">
      <c r="G86" s="18"/>
      <c r="H86" s="18"/>
    </row>
    <row r="87" spans="2:8" x14ac:dyDescent="0.3">
      <c r="G87" s="18"/>
      <c r="H87" s="18"/>
    </row>
    <row r="88" spans="2:8" x14ac:dyDescent="0.3">
      <c r="G88" s="18"/>
      <c r="H88" s="18"/>
    </row>
    <row r="89" spans="2:8" x14ac:dyDescent="0.3">
      <c r="G89" s="18"/>
      <c r="H89" s="18"/>
    </row>
    <row r="90" spans="2:8" x14ac:dyDescent="0.3">
      <c r="G90" s="18"/>
      <c r="H90" s="18"/>
    </row>
    <row r="91" spans="2:8" x14ac:dyDescent="0.3">
      <c r="G91" s="18"/>
      <c r="H91" s="18"/>
    </row>
    <row r="92" spans="2:8" x14ac:dyDescent="0.3">
      <c r="G92" s="18"/>
      <c r="H92" s="18"/>
    </row>
    <row r="93" spans="2:8" x14ac:dyDescent="0.3">
      <c r="G93" s="18"/>
      <c r="H93" s="18"/>
    </row>
    <row r="94" spans="2:8" x14ac:dyDescent="0.3">
      <c r="G94" s="18"/>
      <c r="H94" s="18"/>
    </row>
    <row r="95" spans="2:8" x14ac:dyDescent="0.3">
      <c r="G95" s="18"/>
      <c r="H95" s="18"/>
    </row>
    <row r="96" spans="2:8" x14ac:dyDescent="0.3">
      <c r="G96" s="18"/>
      <c r="H96" s="18"/>
    </row>
    <row r="97" spans="7:8" x14ac:dyDescent="0.3">
      <c r="G97" s="18"/>
      <c r="H97" s="18"/>
    </row>
    <row r="98" spans="7:8" x14ac:dyDescent="0.3">
      <c r="G98" s="18"/>
      <c r="H98" s="18"/>
    </row>
    <row r="99" spans="7:8" x14ac:dyDescent="0.3">
      <c r="G99" s="18"/>
      <c r="H99" s="18"/>
    </row>
    <row r="100" spans="7:8" x14ac:dyDescent="0.3">
      <c r="G100" s="18"/>
      <c r="H100" s="18"/>
    </row>
    <row r="101" spans="7:8" x14ac:dyDescent="0.3">
      <c r="G101" s="18"/>
      <c r="H101" s="18"/>
    </row>
    <row r="102" spans="7:8" x14ac:dyDescent="0.3">
      <c r="G102" s="18"/>
      <c r="H102" s="18"/>
    </row>
    <row r="103" spans="7:8" x14ac:dyDescent="0.3">
      <c r="G103" s="18"/>
      <c r="H103" s="18"/>
    </row>
  </sheetData>
  <mergeCells count="3">
    <mergeCell ref="A2:H2"/>
    <mergeCell ref="A3:I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40" workbookViewId="0">
      <selection activeCell="A67" sqref="A67"/>
    </sheetView>
  </sheetViews>
  <sheetFormatPr defaultRowHeight="14.4" x14ac:dyDescent="0.3"/>
  <cols>
    <col min="1" max="1" width="22.44140625" customWidth="1"/>
    <col min="2" max="2" width="20" customWidth="1"/>
    <col min="3" max="3" width="22.109375" customWidth="1"/>
    <col min="4" max="4" width="18.21875" customWidth="1"/>
    <col min="5" max="5" width="9.109375" customWidth="1"/>
    <col min="6" max="6" width="14.77734375" customWidth="1"/>
    <col min="7" max="7" width="10.77734375" customWidth="1"/>
    <col min="8" max="8" width="21.109375" bestFit="1" customWidth="1"/>
    <col min="9" max="9" width="18.88671875" bestFit="1" customWidth="1"/>
    <col min="10" max="10" width="13.21875" bestFit="1" customWidth="1"/>
    <col min="11" max="11" width="12.5546875" bestFit="1" customWidth="1"/>
    <col min="12" max="12" width="41" bestFit="1" customWidth="1"/>
    <col min="13" max="13" width="22.88671875" bestFit="1" customWidth="1"/>
    <col min="14" max="14" width="11.44140625" bestFit="1" customWidth="1"/>
    <col min="15" max="15" width="16.109375" bestFit="1" customWidth="1"/>
    <col min="16" max="16" width="11.109375" bestFit="1" customWidth="1"/>
    <col min="17" max="17" width="13.88671875" bestFit="1" customWidth="1"/>
    <col min="18" max="18" width="22.88671875" bestFit="1" customWidth="1"/>
    <col min="19" max="19" width="17.5546875" bestFit="1" customWidth="1"/>
    <col min="20" max="20" width="12.77734375" bestFit="1" customWidth="1"/>
    <col min="21" max="21" width="23.5546875" bestFit="1" customWidth="1"/>
    <col min="22" max="22" width="21.109375" bestFit="1" customWidth="1"/>
    <col min="23" max="23" width="17.6640625" bestFit="1" customWidth="1"/>
    <col min="24" max="24" width="22.109375" bestFit="1" customWidth="1"/>
    <col min="25" max="25" width="21.33203125" bestFit="1" customWidth="1"/>
    <col min="26" max="26" width="30.109375" bestFit="1" customWidth="1"/>
    <col min="27" max="27" width="10.33203125" bestFit="1" customWidth="1"/>
    <col min="28" max="28" width="13.109375" bestFit="1" customWidth="1"/>
    <col min="29" max="29" width="18.44140625" bestFit="1" customWidth="1"/>
    <col min="30" max="30" width="18.5546875" bestFit="1" customWidth="1"/>
    <col min="31" max="31" width="12.88671875" bestFit="1" customWidth="1"/>
    <col min="32" max="32" width="20" bestFit="1" customWidth="1"/>
    <col min="33" max="33" width="30.109375" bestFit="1" customWidth="1"/>
    <col min="34" max="34" width="18.6640625" bestFit="1" customWidth="1"/>
    <col min="35" max="35" width="15.77734375" bestFit="1" customWidth="1"/>
    <col min="36" max="36" width="16.6640625" bestFit="1" customWidth="1"/>
    <col min="37" max="37" width="21.33203125" bestFit="1" customWidth="1"/>
    <col min="38" max="38" width="47.5546875" bestFit="1" customWidth="1"/>
    <col min="39" max="39" width="21.88671875" bestFit="1" customWidth="1"/>
    <col min="40" max="40" width="15.33203125" bestFit="1" customWidth="1"/>
    <col min="41" max="41" width="13.6640625" bestFit="1" customWidth="1"/>
    <col min="42" max="42" width="6.5546875" customWidth="1"/>
    <col min="43" max="43" width="22.109375" bestFit="1" customWidth="1"/>
    <col min="44" max="44" width="12.5546875" bestFit="1" customWidth="1"/>
    <col min="45" max="45" width="19.77734375" bestFit="1" customWidth="1"/>
    <col min="46" max="46" width="15.109375" bestFit="1" customWidth="1"/>
    <col min="47" max="47" width="32.44140625" bestFit="1" customWidth="1"/>
    <col min="48" max="48" width="32.6640625" bestFit="1" customWidth="1"/>
    <col min="49" max="49" width="40.6640625" bestFit="1" customWidth="1"/>
    <col min="50" max="50" width="30.109375" bestFit="1" customWidth="1"/>
    <col min="51" max="51" width="7" customWidth="1"/>
    <col min="52" max="52" width="13.77734375" bestFit="1" customWidth="1"/>
    <col min="53" max="53" width="15.21875" bestFit="1" customWidth="1"/>
    <col min="54" max="54" width="19.44140625" bestFit="1" customWidth="1"/>
    <col min="55" max="55" width="11.88671875" bestFit="1" customWidth="1"/>
    <col min="56" max="56" width="18.21875" bestFit="1" customWidth="1"/>
    <col min="57" max="57" width="12.33203125" bestFit="1" customWidth="1"/>
    <col min="58" max="58" width="31.33203125" bestFit="1" customWidth="1"/>
    <col min="59" max="59" width="26.5546875" bestFit="1" customWidth="1"/>
    <col min="60" max="60" width="24.6640625" bestFit="1" customWidth="1"/>
    <col min="61" max="61" width="7.77734375" customWidth="1"/>
    <col min="62" max="62" width="14.77734375" bestFit="1" customWidth="1"/>
    <col min="63" max="63" width="5.109375" customWidth="1"/>
    <col min="64" max="64" width="20.6640625" bestFit="1" customWidth="1"/>
    <col min="65" max="65" width="13.109375" bestFit="1" customWidth="1"/>
    <col min="66" max="66" width="10.77734375" bestFit="1" customWidth="1"/>
  </cols>
  <sheetData>
    <row r="1" spans="1:7" x14ac:dyDescent="0.3">
      <c r="A1" s="53" t="s">
        <v>80</v>
      </c>
      <c r="B1" t="s">
        <v>81</v>
      </c>
    </row>
    <row r="3" spans="1:7" x14ac:dyDescent="0.3">
      <c r="A3" s="53" t="s">
        <v>88</v>
      </c>
      <c r="B3" s="53" t="s">
        <v>82</v>
      </c>
    </row>
    <row r="4" spans="1:7" x14ac:dyDescent="0.3">
      <c r="A4" s="53" t="s">
        <v>75</v>
      </c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79</v>
      </c>
    </row>
    <row r="5" spans="1:7" x14ac:dyDescent="0.3">
      <c r="A5" s="54" t="s">
        <v>15</v>
      </c>
      <c r="B5" s="55">
        <v>0</v>
      </c>
      <c r="C5" s="55">
        <v>39098</v>
      </c>
      <c r="D5" s="55">
        <v>52131</v>
      </c>
      <c r="E5" s="55">
        <v>130328</v>
      </c>
      <c r="F5" s="55">
        <v>39098</v>
      </c>
      <c r="G5" s="55">
        <v>260655</v>
      </c>
    </row>
    <row r="6" spans="1:7" x14ac:dyDescent="0.3">
      <c r="A6" s="54" t="s">
        <v>16</v>
      </c>
      <c r="B6" s="55">
        <v>0</v>
      </c>
      <c r="C6" s="55">
        <v>587</v>
      </c>
      <c r="D6" s="55">
        <v>25232</v>
      </c>
      <c r="E6" s="55">
        <v>70000</v>
      </c>
      <c r="F6" s="55">
        <v>0</v>
      </c>
      <c r="G6" s="55">
        <v>95819</v>
      </c>
    </row>
    <row r="7" spans="1:7" x14ac:dyDescent="0.3">
      <c r="A7" s="54" t="s">
        <v>17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</row>
    <row r="8" spans="1:7" x14ac:dyDescent="0.3">
      <c r="A8" s="54" t="s">
        <v>18</v>
      </c>
      <c r="B8" s="55">
        <v>0</v>
      </c>
      <c r="C8" s="55">
        <v>0</v>
      </c>
      <c r="D8" s="55">
        <v>0</v>
      </c>
      <c r="E8" s="55">
        <v>115349</v>
      </c>
      <c r="F8" s="55">
        <v>0</v>
      </c>
      <c r="G8" s="55">
        <v>115349</v>
      </c>
    </row>
    <row r="9" spans="1:7" x14ac:dyDescent="0.3">
      <c r="A9" s="54" t="s">
        <v>19</v>
      </c>
      <c r="B9" s="55">
        <v>0</v>
      </c>
      <c r="C9" s="55">
        <v>0</v>
      </c>
      <c r="D9" s="55">
        <v>0</v>
      </c>
      <c r="E9" s="55">
        <v>202746</v>
      </c>
      <c r="F9" s="55">
        <v>0</v>
      </c>
      <c r="G9" s="55">
        <v>202746</v>
      </c>
    </row>
    <row r="10" spans="1:7" x14ac:dyDescent="0.3">
      <c r="A10" s="54" t="s">
        <v>20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3">
      <c r="A11" s="54" t="s">
        <v>21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3">
      <c r="A12" s="54" t="s">
        <v>22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3">
      <c r="A13" s="54" t="s">
        <v>23</v>
      </c>
      <c r="B13" s="55">
        <v>0</v>
      </c>
      <c r="C13" s="55">
        <v>0</v>
      </c>
      <c r="D13" s="55">
        <v>0</v>
      </c>
      <c r="E13" s="55">
        <v>75795</v>
      </c>
      <c r="F13" s="55">
        <v>0</v>
      </c>
      <c r="G13" s="55">
        <v>75795</v>
      </c>
    </row>
    <row r="14" spans="1:7" x14ac:dyDescent="0.3">
      <c r="A14" s="54" t="s">
        <v>24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3">
      <c r="A15" s="54" t="s">
        <v>25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3">
      <c r="A16" s="54" t="s">
        <v>26</v>
      </c>
      <c r="B16" s="55">
        <v>0</v>
      </c>
      <c r="C16" s="55">
        <v>0</v>
      </c>
      <c r="D16" s="55">
        <v>0</v>
      </c>
      <c r="E16" s="55">
        <v>197502</v>
      </c>
      <c r="F16" s="55">
        <v>0</v>
      </c>
      <c r="G16" s="55">
        <v>197502</v>
      </c>
    </row>
    <row r="17" spans="1:7" x14ac:dyDescent="0.3">
      <c r="A17" s="54" t="s">
        <v>27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3">
      <c r="A18" s="54" t="s">
        <v>28</v>
      </c>
      <c r="B18" s="55">
        <v>0</v>
      </c>
      <c r="C18" s="55">
        <v>0</v>
      </c>
      <c r="D18" s="55">
        <v>0</v>
      </c>
      <c r="E18" s="55">
        <v>96554</v>
      </c>
      <c r="F18" s="55">
        <v>0</v>
      </c>
      <c r="G18" s="55">
        <v>96554</v>
      </c>
    </row>
    <row r="19" spans="1:7" x14ac:dyDescent="0.3">
      <c r="A19" s="54" t="s">
        <v>29</v>
      </c>
      <c r="B19" s="55">
        <v>0</v>
      </c>
      <c r="C19" s="55">
        <v>0</v>
      </c>
      <c r="D19" s="55">
        <v>18841</v>
      </c>
      <c r="E19" s="55">
        <v>106766</v>
      </c>
      <c r="F19" s="55">
        <v>0</v>
      </c>
      <c r="G19" s="55">
        <v>125607</v>
      </c>
    </row>
    <row r="20" spans="1:7" x14ac:dyDescent="0.3">
      <c r="A20" s="54" t="s">
        <v>30</v>
      </c>
      <c r="B20" s="55">
        <v>0</v>
      </c>
      <c r="C20" s="55">
        <v>98410</v>
      </c>
      <c r="D20" s="55">
        <v>0</v>
      </c>
      <c r="E20" s="55">
        <v>51610</v>
      </c>
      <c r="F20" s="55">
        <v>16527</v>
      </c>
      <c r="G20" s="55">
        <v>166547</v>
      </c>
    </row>
    <row r="21" spans="1:7" x14ac:dyDescent="0.3">
      <c r="A21" s="54" t="s">
        <v>31</v>
      </c>
      <c r="B21" s="55">
        <v>0</v>
      </c>
      <c r="C21" s="55">
        <v>0</v>
      </c>
      <c r="D21" s="55">
        <v>551983</v>
      </c>
      <c r="E21" s="55">
        <v>0</v>
      </c>
      <c r="F21" s="55">
        <v>0</v>
      </c>
      <c r="G21" s="55">
        <v>551983</v>
      </c>
    </row>
    <row r="22" spans="1:7" x14ac:dyDescent="0.3">
      <c r="A22" s="54" t="s">
        <v>32</v>
      </c>
      <c r="B22" s="55">
        <v>0</v>
      </c>
      <c r="C22" s="55">
        <v>0</v>
      </c>
      <c r="D22" s="55">
        <v>0</v>
      </c>
      <c r="E22" s="55">
        <v>135230</v>
      </c>
      <c r="F22" s="55">
        <v>0</v>
      </c>
      <c r="G22" s="55">
        <v>135230</v>
      </c>
    </row>
    <row r="23" spans="1:7" x14ac:dyDescent="0.3">
      <c r="A23" s="54" t="s">
        <v>33</v>
      </c>
      <c r="B23" s="55">
        <v>0</v>
      </c>
      <c r="C23" s="55">
        <v>40000</v>
      </c>
      <c r="D23" s="55">
        <v>48000</v>
      </c>
      <c r="E23" s="55">
        <v>56074</v>
      </c>
      <c r="F23" s="55">
        <v>32000</v>
      </c>
      <c r="G23" s="55">
        <v>176074</v>
      </c>
    </row>
    <row r="24" spans="1:7" x14ac:dyDescent="0.3">
      <c r="A24" s="54" t="s">
        <v>34</v>
      </c>
      <c r="B24" s="55">
        <v>0</v>
      </c>
      <c r="C24" s="55">
        <v>35000</v>
      </c>
      <c r="D24" s="55">
        <v>20000</v>
      </c>
      <c r="E24" s="55">
        <v>160630</v>
      </c>
      <c r="F24" s="55">
        <v>0</v>
      </c>
      <c r="G24" s="55">
        <v>215630</v>
      </c>
    </row>
    <row r="25" spans="1:7" x14ac:dyDescent="0.3">
      <c r="A25" s="54" t="s">
        <v>76</v>
      </c>
      <c r="B25" s="55">
        <v>0</v>
      </c>
      <c r="C25" s="55">
        <v>7478</v>
      </c>
      <c r="D25" s="55">
        <v>50000</v>
      </c>
      <c r="E25" s="55">
        <v>150000</v>
      </c>
      <c r="F25" s="55">
        <v>0</v>
      </c>
      <c r="G25" s="55">
        <v>207478</v>
      </c>
    </row>
    <row r="26" spans="1:7" x14ac:dyDescent="0.3">
      <c r="A26" s="54" t="s">
        <v>36</v>
      </c>
      <c r="B26" s="55">
        <v>0</v>
      </c>
      <c r="C26" s="55">
        <v>0</v>
      </c>
      <c r="D26" s="55">
        <v>0</v>
      </c>
      <c r="E26" s="55">
        <v>103732</v>
      </c>
      <c r="F26" s="55">
        <v>0</v>
      </c>
      <c r="G26" s="55">
        <v>103732</v>
      </c>
    </row>
    <row r="27" spans="1:7" x14ac:dyDescent="0.3">
      <c r="A27" s="54" t="s">
        <v>37</v>
      </c>
      <c r="B27" s="55">
        <v>0</v>
      </c>
      <c r="C27" s="55">
        <v>108100</v>
      </c>
      <c r="D27" s="55">
        <v>0</v>
      </c>
      <c r="E27" s="55">
        <v>108100</v>
      </c>
      <c r="F27" s="55">
        <v>0</v>
      </c>
      <c r="G27" s="55">
        <v>216200</v>
      </c>
    </row>
    <row r="28" spans="1:7" x14ac:dyDescent="0.3">
      <c r="A28" s="54" t="s">
        <v>77</v>
      </c>
      <c r="B28" s="55">
        <v>0</v>
      </c>
      <c r="C28" s="55">
        <v>25000</v>
      </c>
      <c r="D28" s="55">
        <v>29606</v>
      </c>
      <c r="E28" s="55">
        <v>60000</v>
      </c>
      <c r="F28" s="55">
        <v>0</v>
      </c>
      <c r="G28" s="55">
        <v>114606</v>
      </c>
    </row>
    <row r="29" spans="1:7" x14ac:dyDescent="0.3">
      <c r="A29" s="54" t="s">
        <v>39</v>
      </c>
      <c r="B29" s="55">
        <v>0</v>
      </c>
      <c r="C29" s="55">
        <v>0</v>
      </c>
      <c r="D29" s="55">
        <v>0</v>
      </c>
      <c r="E29" s="55">
        <v>196321</v>
      </c>
      <c r="F29" s="55">
        <v>50000</v>
      </c>
      <c r="G29" s="55">
        <v>246321</v>
      </c>
    </row>
    <row r="30" spans="1:7" x14ac:dyDescent="0.3">
      <c r="A30" s="54" t="s">
        <v>40</v>
      </c>
      <c r="B30" s="55">
        <v>0</v>
      </c>
      <c r="C30" s="55">
        <v>0</v>
      </c>
      <c r="D30" s="55">
        <v>0</v>
      </c>
      <c r="E30" s="55">
        <v>246079</v>
      </c>
      <c r="F30" s="55">
        <v>0</v>
      </c>
      <c r="G30" s="55">
        <v>246079</v>
      </c>
    </row>
    <row r="31" spans="1:7" x14ac:dyDescent="0.3">
      <c r="A31" s="54" t="s">
        <v>41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</row>
    <row r="32" spans="1:7" x14ac:dyDescent="0.3">
      <c r="A32" s="54" t="s">
        <v>42</v>
      </c>
      <c r="B32" s="55">
        <v>0</v>
      </c>
      <c r="C32" s="55">
        <v>0</v>
      </c>
      <c r="D32" s="55">
        <v>125000</v>
      </c>
      <c r="E32" s="55">
        <v>143044</v>
      </c>
      <c r="F32" s="55">
        <v>0</v>
      </c>
      <c r="G32" s="55">
        <v>268044</v>
      </c>
    </row>
    <row r="33" spans="1:7" x14ac:dyDescent="0.3">
      <c r="A33" s="54" t="s">
        <v>43</v>
      </c>
      <c r="B33" s="55">
        <v>0</v>
      </c>
      <c r="C33" s="55">
        <v>0</v>
      </c>
      <c r="D33" s="55">
        <v>64667</v>
      </c>
      <c r="E33" s="55">
        <v>43112</v>
      </c>
      <c r="F33" s="55">
        <v>0</v>
      </c>
      <c r="G33" s="55">
        <v>107779</v>
      </c>
    </row>
    <row r="34" spans="1:7" x14ac:dyDescent="0.3">
      <c r="A34" s="54" t="s">
        <v>44</v>
      </c>
      <c r="B34" s="55">
        <v>0</v>
      </c>
      <c r="C34" s="55">
        <v>0</v>
      </c>
      <c r="D34" s="55">
        <v>22291</v>
      </c>
      <c r="E34" s="55">
        <v>110000</v>
      </c>
      <c r="F34" s="55">
        <v>0</v>
      </c>
      <c r="G34" s="55">
        <v>132291</v>
      </c>
    </row>
    <row r="35" spans="1:7" x14ac:dyDescent="0.3">
      <c r="A35" s="54" t="s">
        <v>45</v>
      </c>
      <c r="B35" s="55">
        <v>0</v>
      </c>
      <c r="C35" s="55">
        <v>0</v>
      </c>
      <c r="D35" s="55">
        <v>47021</v>
      </c>
      <c r="E35" s="55">
        <v>47022</v>
      </c>
      <c r="F35" s="55">
        <v>0</v>
      </c>
      <c r="G35" s="55">
        <v>94043</v>
      </c>
    </row>
    <row r="36" spans="1:7" x14ac:dyDescent="0.3">
      <c r="A36" s="54" t="s">
        <v>46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3">
      <c r="A37" s="54" t="s">
        <v>47</v>
      </c>
      <c r="B37" s="55">
        <v>0</v>
      </c>
      <c r="C37" s="55">
        <v>0</v>
      </c>
      <c r="D37" s="55">
        <v>59365</v>
      </c>
      <c r="E37" s="55">
        <v>60000</v>
      </c>
      <c r="F37" s="55">
        <v>0</v>
      </c>
      <c r="G37" s="55">
        <v>119365</v>
      </c>
    </row>
    <row r="38" spans="1:7" x14ac:dyDescent="0.3">
      <c r="A38" s="54" t="s">
        <v>48</v>
      </c>
      <c r="B38" s="55">
        <v>0</v>
      </c>
      <c r="C38" s="55">
        <v>71024</v>
      </c>
      <c r="D38" s="55">
        <v>0</v>
      </c>
      <c r="E38" s="55">
        <v>50000</v>
      </c>
      <c r="F38" s="55">
        <v>0</v>
      </c>
      <c r="G38" s="55">
        <v>121024</v>
      </c>
    </row>
    <row r="39" spans="1:7" x14ac:dyDescent="0.3">
      <c r="A39" s="54" t="s">
        <v>49</v>
      </c>
      <c r="B39" s="55">
        <v>0</v>
      </c>
      <c r="C39" s="55">
        <v>32839</v>
      </c>
      <c r="D39" s="55">
        <v>75000</v>
      </c>
      <c r="E39" s="55">
        <v>225000</v>
      </c>
      <c r="F39" s="55">
        <v>0</v>
      </c>
      <c r="G39" s="55">
        <v>332839</v>
      </c>
    </row>
    <row r="40" spans="1:7" x14ac:dyDescent="0.3">
      <c r="A40" s="54" t="s">
        <v>50</v>
      </c>
      <c r="B40" s="55">
        <v>0</v>
      </c>
      <c r="C40" s="55">
        <v>0</v>
      </c>
      <c r="D40" s="55">
        <v>0</v>
      </c>
      <c r="E40" s="55">
        <v>822703</v>
      </c>
      <c r="F40" s="55">
        <v>0</v>
      </c>
      <c r="G40" s="55">
        <v>822703</v>
      </c>
    </row>
    <row r="41" spans="1:7" x14ac:dyDescent="0.3">
      <c r="A41" s="54" t="s">
        <v>51</v>
      </c>
      <c r="B41" s="55">
        <v>0</v>
      </c>
      <c r="C41" s="55">
        <v>40000</v>
      </c>
      <c r="D41" s="55">
        <v>0</v>
      </c>
      <c r="E41" s="55">
        <v>138743</v>
      </c>
      <c r="F41" s="55">
        <v>0</v>
      </c>
      <c r="G41" s="55">
        <v>178743</v>
      </c>
    </row>
    <row r="42" spans="1:7" x14ac:dyDescent="0.3">
      <c r="A42" s="54" t="s">
        <v>52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</row>
    <row r="43" spans="1:7" x14ac:dyDescent="0.3">
      <c r="A43" s="54" t="s">
        <v>53</v>
      </c>
      <c r="B43" s="55">
        <v>0</v>
      </c>
      <c r="C43" s="55">
        <v>0</v>
      </c>
      <c r="D43" s="55">
        <v>200000</v>
      </c>
      <c r="E43" s="55">
        <v>23124</v>
      </c>
      <c r="F43" s="55">
        <v>0</v>
      </c>
      <c r="G43" s="55">
        <v>223124</v>
      </c>
    </row>
    <row r="44" spans="1:7" x14ac:dyDescent="0.3">
      <c r="A44" s="54" t="s">
        <v>54</v>
      </c>
      <c r="B44" s="55">
        <v>0</v>
      </c>
      <c r="C44" s="55">
        <v>0</v>
      </c>
      <c r="D44" s="55">
        <v>159628</v>
      </c>
      <c r="E44" s="55">
        <v>25000</v>
      </c>
      <c r="F44" s="55">
        <v>0</v>
      </c>
      <c r="G44" s="55">
        <v>184628</v>
      </c>
    </row>
    <row r="45" spans="1:7" x14ac:dyDescent="0.3">
      <c r="A45" s="54" t="s">
        <v>55</v>
      </c>
      <c r="B45" s="55">
        <v>0</v>
      </c>
      <c r="C45" s="55">
        <v>0</v>
      </c>
      <c r="D45" s="55">
        <v>55141</v>
      </c>
      <c r="E45" s="55">
        <v>66667</v>
      </c>
      <c r="F45" s="55">
        <v>0</v>
      </c>
      <c r="G45" s="55">
        <v>121808</v>
      </c>
    </row>
    <row r="46" spans="1:7" x14ac:dyDescent="0.3">
      <c r="A46" s="54" t="s">
        <v>56</v>
      </c>
      <c r="B46" s="55">
        <v>0</v>
      </c>
      <c r="C46" s="55">
        <v>43181</v>
      </c>
      <c r="D46" s="55">
        <v>0</v>
      </c>
      <c r="E46" s="55">
        <v>240916</v>
      </c>
      <c r="F46" s="55">
        <v>0</v>
      </c>
      <c r="G46" s="55">
        <v>284097</v>
      </c>
    </row>
    <row r="47" spans="1:7" x14ac:dyDescent="0.3">
      <c r="A47" s="54" t="s">
        <v>57</v>
      </c>
      <c r="B47" s="55">
        <v>0</v>
      </c>
      <c r="C47" s="55">
        <v>0</v>
      </c>
      <c r="D47" s="55">
        <v>62070</v>
      </c>
      <c r="E47" s="55">
        <v>123603</v>
      </c>
      <c r="F47" s="55">
        <v>0</v>
      </c>
      <c r="G47" s="55">
        <v>185673</v>
      </c>
    </row>
    <row r="48" spans="1:7" x14ac:dyDescent="0.3">
      <c r="A48" s="54" t="s">
        <v>58</v>
      </c>
      <c r="B48" s="55">
        <v>0</v>
      </c>
      <c r="C48" s="55">
        <v>0</v>
      </c>
      <c r="D48" s="55">
        <v>70000</v>
      </c>
      <c r="E48" s="55">
        <v>76175</v>
      </c>
      <c r="F48" s="55">
        <v>0</v>
      </c>
      <c r="G48" s="55">
        <v>146175</v>
      </c>
    </row>
    <row r="49" spans="1:7" x14ac:dyDescent="0.3">
      <c r="A49" s="54" t="s">
        <v>59</v>
      </c>
      <c r="B49" s="55">
        <v>0</v>
      </c>
      <c r="C49" s="55">
        <v>5817</v>
      </c>
      <c r="D49" s="55">
        <v>60000</v>
      </c>
      <c r="E49" s="55">
        <v>80000</v>
      </c>
      <c r="F49" s="55">
        <v>0</v>
      </c>
      <c r="G49" s="55">
        <v>145817</v>
      </c>
    </row>
    <row r="50" spans="1:7" x14ac:dyDescent="0.3">
      <c r="A50" s="54" t="s">
        <v>60</v>
      </c>
      <c r="B50" s="55">
        <v>0</v>
      </c>
      <c r="C50" s="55">
        <v>0</v>
      </c>
      <c r="D50" s="55">
        <v>0</v>
      </c>
      <c r="E50" s="55">
        <v>109579</v>
      </c>
      <c r="F50" s="55">
        <v>0</v>
      </c>
      <c r="G50" s="55">
        <v>109579</v>
      </c>
    </row>
    <row r="51" spans="1:7" x14ac:dyDescent="0.3">
      <c r="A51" s="54" t="s">
        <v>61</v>
      </c>
      <c r="B51" s="55">
        <v>0</v>
      </c>
      <c r="C51" s="55">
        <v>0</v>
      </c>
      <c r="D51" s="55">
        <v>163406</v>
      </c>
      <c r="E51" s="55">
        <v>16000</v>
      </c>
      <c r="F51" s="55">
        <v>0</v>
      </c>
      <c r="G51" s="55">
        <v>179406</v>
      </c>
    </row>
    <row r="52" spans="1:7" x14ac:dyDescent="0.3">
      <c r="A52" s="54" t="s">
        <v>62</v>
      </c>
      <c r="B52" s="55">
        <v>0</v>
      </c>
      <c r="C52" s="55">
        <v>0</v>
      </c>
      <c r="D52" s="55">
        <v>0</v>
      </c>
      <c r="E52" s="55">
        <v>429546</v>
      </c>
      <c r="F52" s="55">
        <v>0</v>
      </c>
      <c r="G52" s="55">
        <v>429546</v>
      </c>
    </row>
    <row r="53" spans="1:7" x14ac:dyDescent="0.3">
      <c r="A53" s="54" t="s">
        <v>63</v>
      </c>
      <c r="B53" s="55">
        <v>0</v>
      </c>
      <c r="C53" s="55">
        <v>0</v>
      </c>
      <c r="D53" s="55">
        <v>0</v>
      </c>
      <c r="E53" s="55">
        <v>106487</v>
      </c>
      <c r="F53" s="55">
        <v>0</v>
      </c>
      <c r="G53" s="55">
        <v>106487</v>
      </c>
    </row>
    <row r="54" spans="1:7" x14ac:dyDescent="0.3">
      <c r="A54" s="54" t="s">
        <v>64</v>
      </c>
      <c r="B54" s="55">
        <v>0</v>
      </c>
      <c r="C54" s="55">
        <v>0</v>
      </c>
      <c r="D54" s="55">
        <v>42410</v>
      </c>
      <c r="E54" s="55">
        <v>53000</v>
      </c>
      <c r="F54" s="55">
        <v>0</v>
      </c>
      <c r="G54" s="55">
        <v>95410</v>
      </c>
    </row>
    <row r="55" spans="1:7" x14ac:dyDescent="0.3">
      <c r="A55" s="54" t="s">
        <v>65</v>
      </c>
      <c r="B55" s="55">
        <v>0</v>
      </c>
      <c r="C55" s="55">
        <v>0</v>
      </c>
      <c r="D55" s="55">
        <v>0</v>
      </c>
      <c r="E55" s="55">
        <v>253834</v>
      </c>
      <c r="F55" s="55">
        <v>0</v>
      </c>
      <c r="G55" s="55">
        <v>253834</v>
      </c>
    </row>
    <row r="56" spans="1:7" x14ac:dyDescent="0.3">
      <c r="A56" s="54" t="s">
        <v>67</v>
      </c>
      <c r="B56" s="55">
        <v>0</v>
      </c>
      <c r="C56" s="55">
        <v>2500</v>
      </c>
      <c r="D56" s="55">
        <v>2000</v>
      </c>
      <c r="E56" s="55">
        <v>191994</v>
      </c>
      <c r="F56" s="55">
        <v>0</v>
      </c>
      <c r="G56" s="55">
        <v>196494</v>
      </c>
    </row>
    <row r="57" spans="1:7" x14ac:dyDescent="0.3">
      <c r="A57" s="54" t="s">
        <v>68</v>
      </c>
      <c r="B57" s="55">
        <v>0</v>
      </c>
      <c r="C57" s="55">
        <v>4000</v>
      </c>
      <c r="D57" s="55">
        <v>71601</v>
      </c>
      <c r="E57" s="55">
        <v>90000</v>
      </c>
      <c r="F57" s="55">
        <v>0</v>
      </c>
      <c r="G57" s="55">
        <v>165601</v>
      </c>
    </row>
    <row r="58" spans="1:7" x14ac:dyDescent="0.3">
      <c r="A58" s="54" t="s">
        <v>69</v>
      </c>
      <c r="B58" s="55">
        <v>8383</v>
      </c>
      <c r="C58" s="55">
        <v>45000</v>
      </c>
      <c r="D58" s="55">
        <v>118000</v>
      </c>
      <c r="E58" s="55">
        <v>140000</v>
      </c>
      <c r="F58" s="55">
        <v>0</v>
      </c>
      <c r="G58" s="55">
        <v>311383</v>
      </c>
    </row>
    <row r="59" spans="1:7" x14ac:dyDescent="0.3">
      <c r="A59" s="54" t="s">
        <v>70</v>
      </c>
      <c r="B59" s="55">
        <v>0</v>
      </c>
      <c r="C59" s="55">
        <v>26816</v>
      </c>
      <c r="D59" s="55">
        <v>13712</v>
      </c>
      <c r="E59" s="55">
        <v>57715</v>
      </c>
      <c r="F59" s="55">
        <v>0</v>
      </c>
      <c r="G59" s="55">
        <v>98243</v>
      </c>
    </row>
    <row r="60" spans="1:7" x14ac:dyDescent="0.3">
      <c r="A60" s="54" t="s">
        <v>78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</row>
    <row r="61" spans="1:7" x14ac:dyDescent="0.3">
      <c r="A61" s="54" t="s">
        <v>79</v>
      </c>
      <c r="B61" s="55">
        <v>8383</v>
      </c>
      <c r="C61" s="55">
        <v>624850</v>
      </c>
      <c r="D61" s="55">
        <v>2207105</v>
      </c>
      <c r="E61" s="55">
        <v>5986080</v>
      </c>
      <c r="F61" s="55">
        <v>137625</v>
      </c>
      <c r="G61" s="55">
        <v>8964043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t-37</vt:lpstr>
      <vt:lpstr>pivot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2016-10-13T16:27:41Z</dcterms:created>
  <dcterms:modified xsi:type="dcterms:W3CDTF">2017-03-08T17:12:29Z</dcterms:modified>
</cp:coreProperties>
</file>