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19140" windowHeight="8736"/>
  </bookViews>
  <sheets>
    <sheet name="t-36" sheetId="2" r:id="rId1"/>
    <sheet name="Pivot" sheetId="1" state="hidden" r:id="rId2"/>
  </sheets>
  <calcPr calcId="145621"/>
  <pivotCaches>
    <pivotCache cacheId="32" r:id="rId3"/>
  </pivotCaches>
</workbook>
</file>

<file path=xl/calcChain.xml><?xml version="1.0" encoding="utf-8"?>
<calcChain xmlns="http://schemas.openxmlformats.org/spreadsheetml/2006/main">
  <c r="N68" i="2" l="1"/>
  <c r="M68" i="2"/>
  <c r="L68" i="2"/>
  <c r="K68" i="2"/>
  <c r="J68" i="2"/>
  <c r="I68" i="2"/>
  <c r="H68" i="2"/>
  <c r="G68" i="2"/>
  <c r="F68" i="2"/>
  <c r="E68" i="2"/>
  <c r="D68" i="2"/>
  <c r="C68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O68" i="2" l="1"/>
  <c r="K70" i="2" s="1"/>
  <c r="P68" i="2"/>
  <c r="G70" i="2" l="1"/>
  <c r="I70" i="2"/>
  <c r="M70" i="2"/>
  <c r="C70" i="2"/>
  <c r="E70" i="2"/>
  <c r="O70" i="2" l="1"/>
</calcChain>
</file>

<file path=xl/sharedStrings.xml><?xml version="1.0" encoding="utf-8"?>
<sst xmlns="http://schemas.openxmlformats.org/spreadsheetml/2006/main" count="165" uniqueCount="86">
  <si>
    <t>TABLE 36</t>
  </si>
  <si>
    <t xml:space="preserve"> </t>
  </si>
  <si>
    <t xml:space="preserve">       35' - 40'</t>
  </si>
  <si>
    <t xml:space="preserve">           30'</t>
  </si>
  <si>
    <t xml:space="preserve">         &lt;30'</t>
  </si>
  <si>
    <t xml:space="preserve">       INTERCITY</t>
  </si>
  <si>
    <t xml:space="preserve">        VEHICLE</t>
  </si>
  <si>
    <t xml:space="preserve">          BUS</t>
  </si>
  <si>
    <t xml:space="preserve">         BUS</t>
  </si>
  <si>
    <t xml:space="preserve">             BUS</t>
  </si>
  <si>
    <t xml:space="preserve">          VANS</t>
  </si>
  <si>
    <t>OTHER</t>
  </si>
  <si>
    <t xml:space="preserve">          TOTAL</t>
  </si>
  <si>
    <t>#</t>
  </si>
  <si>
    <t>$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</si>
  <si>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</si>
  <si>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</si>
  <si>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</si>
  <si>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</si>
  <si>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</si>
  <si>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</si>
  <si>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</si>
  <si>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</si>
  <si>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</si>
  <si>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</si>
  <si>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</si>
  <si>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</si>
  <si>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</si>
  <si>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</si>
  <si>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</si>
  <si>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</si>
  <si>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</si>
  <si>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</si>
  <si>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</si>
  <si>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</si>
  <si>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</si>
  <si>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</si>
  <si>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</si>
  <si>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</si>
  <si>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</si>
  <si>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</si>
  <si>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</si>
  <si>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</si>
  <si>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</si>
  <si>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</si>
  <si>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</si>
  <si>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</si>
  <si>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</si>
  <si>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</si>
  <si>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</si>
  <si>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</si>
  <si>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</si>
  <si>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</si>
  <si>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</si>
  <si>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</si>
  <si>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</si>
  <si>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</si>
  <si>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</si>
  <si>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</si>
  <si>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</si>
  <si>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</si>
  <si>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</si>
  <si>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</si>
  <si>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</si>
  <si>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</si>
  <si>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</si>
  <si>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</si>
  <si>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</si>
  <si>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</si>
  <si>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</si>
  <si>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</si>
  <si>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Note: Table includes Rehabilitation and Rebuild.</t>
  </si>
  <si>
    <t>"Other" includes Bus Trolley, Bus Trolley Artic and Sedan/Station Wagon.</t>
  </si>
  <si>
    <t>FY 2015 NON-URBANIZED AREA FORMULA OBLIGATIONS FOR MOTOR VEHICLES</t>
  </si>
  <si>
    <t>Row Labels</t>
  </si>
  <si>
    <t>Louisiana</t>
  </si>
  <si>
    <t>Massachusetts</t>
  </si>
  <si>
    <t>(blank)</t>
  </si>
  <si>
    <t>Grand Total</t>
  </si>
  <si>
    <t>FTA Program</t>
  </si>
  <si>
    <t>Non-Urbanized Area</t>
  </si>
  <si>
    <t>Column Labels</t>
  </si>
  <si>
    <t>35 ft Bus</t>
  </si>
  <si>
    <t>40 ft Bus</t>
  </si>
  <si>
    <t>Sum of ALI QTY 2015</t>
  </si>
  <si>
    <t xml:space="preserve">        FY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</si>
</sst>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&quot;$&quot;#,##0"/>
    <numFmt numFmtId="165" formatCode="0_)"/>
    <numFmt numFmtId="166" formatCode="#,##0.0_);\(#,##0.0\)"/>
    <numFmt numFmtId="167" formatCode="0.0_);\(0.0\)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6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/>
      <diagonal/>
    </border>
    <border>
      <left/>
      <right/>
      <top/>
      <bottom style="hair">
        <color theme="1"/>
      </bottom>
      <diagonal/>
    </border>
    <border>
      <left/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theme="0" tint="-0.24994659260841701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indexed="8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/>
      <bottom style="hair">
        <color indexed="8"/>
      </bottom>
      <diagonal/>
    </border>
    <border>
      <left/>
      <right style="thin">
        <color theme="1"/>
      </right>
      <top/>
      <bottom style="hair">
        <color theme="0" tint="-0.24994659260841701"/>
      </bottom>
      <diagonal/>
    </border>
    <border>
      <left style="thin">
        <color theme="1"/>
      </left>
      <right style="thin">
        <color indexed="8"/>
      </right>
      <top/>
      <bottom style="hair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theme="1"/>
      </left>
      <right style="thin">
        <color indexed="8"/>
      </right>
      <top/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1"/>
      </top>
      <bottom style="hair">
        <color theme="0" tint="-0.24994659260841701"/>
      </bottom>
      <diagonal/>
    </border>
    <border>
      <left/>
      <right style="thin">
        <color indexed="8"/>
      </right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indexed="8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thin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/>
      <top style="hair">
        <color theme="0" tint="-0.24994659260841701"/>
      </top>
      <bottom style="hair">
        <color indexed="8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indexed="8"/>
      </bottom>
      <diagonal/>
    </border>
    <border>
      <left/>
      <right/>
      <top style="hair">
        <color theme="0" tint="-0.24994659260841701"/>
      </top>
      <bottom style="hair">
        <color indexed="8"/>
      </bottom>
      <diagonal/>
    </border>
    <border>
      <left/>
      <right style="thin">
        <color indexed="8"/>
      </right>
      <top style="hair">
        <color theme="0" tint="-0.2499465926084170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double">
        <color rgb="FF7030A0"/>
      </bottom>
      <diagonal/>
    </border>
    <border>
      <left style="double">
        <color indexed="36"/>
      </left>
      <right/>
      <top style="double">
        <color indexed="36"/>
      </top>
      <bottom/>
      <diagonal/>
    </border>
    <border>
      <left/>
      <right/>
      <top style="double">
        <color indexed="36"/>
      </top>
      <bottom/>
      <diagonal/>
    </border>
    <border>
      <left/>
      <right style="thin">
        <color indexed="8"/>
      </right>
      <top style="double">
        <color indexed="36"/>
      </top>
      <bottom/>
      <diagonal/>
    </border>
    <border>
      <left/>
      <right style="double">
        <color indexed="36"/>
      </right>
      <top/>
      <bottom/>
      <diagonal/>
    </border>
    <border>
      <left style="double">
        <color indexed="36"/>
      </left>
      <right/>
      <top/>
      <bottom/>
      <diagonal/>
    </border>
    <border>
      <left style="double">
        <color indexed="36"/>
      </left>
      <right/>
      <top/>
      <bottom style="double">
        <color indexed="36"/>
      </bottom>
      <diagonal/>
    </border>
    <border>
      <left/>
      <right/>
      <top/>
      <bottom style="double">
        <color indexed="36"/>
      </bottom>
      <diagonal/>
    </border>
    <border>
      <left/>
      <right style="thin">
        <color indexed="8"/>
      </right>
      <top/>
      <bottom style="double">
        <color indexed="36"/>
      </bottom>
      <diagonal/>
    </border>
    <border>
      <left/>
      <right style="double">
        <color indexed="36"/>
      </right>
      <top/>
      <bottom style="double">
        <color indexed="36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0" fillId="0" borderId="13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0" fillId="0" borderId="15" xfId="0" applyNumberFormat="1" applyBorder="1"/>
    <xf numFmtId="0" fontId="0" fillId="0" borderId="16" xfId="0" applyBorder="1"/>
    <xf numFmtId="0" fontId="3" fillId="0" borderId="17" xfId="0" applyFont="1" applyBorder="1"/>
    <xf numFmtId="37" fontId="0" fillId="0" borderId="9" xfId="0" applyNumberFormat="1" applyBorder="1" applyProtection="1"/>
    <xf numFmtId="5" fontId="0" fillId="0" borderId="18" xfId="0" applyNumberFormat="1" applyBorder="1" applyProtection="1"/>
    <xf numFmtId="37" fontId="0" fillId="0" borderId="18" xfId="0" applyNumberFormat="1" applyBorder="1" applyProtection="1"/>
    <xf numFmtId="164" fontId="0" fillId="0" borderId="18" xfId="0" applyNumberFormat="1" applyBorder="1" applyProtection="1"/>
    <xf numFmtId="37" fontId="3" fillId="2" borderId="17" xfId="0" applyNumberFormat="1" applyFont="1" applyFill="1" applyBorder="1" applyProtection="1"/>
    <xf numFmtId="5" fontId="3" fillId="2" borderId="17" xfId="0" applyNumberFormat="1" applyFont="1" applyFill="1" applyBorder="1" applyProtection="1"/>
    <xf numFmtId="37" fontId="0" fillId="0" borderId="0" xfId="0" applyNumberFormat="1" applyProtection="1"/>
    <xf numFmtId="0" fontId="0" fillId="0" borderId="18" xfId="0" applyNumberFormat="1" applyBorder="1"/>
    <xf numFmtId="37" fontId="3" fillId="2" borderId="19" xfId="0" applyNumberFormat="1" applyFont="1" applyFill="1" applyBorder="1" applyProtection="1"/>
    <xf numFmtId="0" fontId="2" fillId="0" borderId="20" xfId="0" applyFont="1" applyBorder="1" applyProtection="1">
      <protection locked="0"/>
    </xf>
    <xf numFmtId="37" fontId="0" fillId="0" borderId="21" xfId="0" applyNumberFormat="1" applyBorder="1" applyProtection="1">
      <protection locked="0"/>
    </xf>
    <xf numFmtId="37" fontId="0" fillId="0" borderId="22" xfId="0" applyNumberFormat="1" applyBorder="1" applyProtection="1">
      <protection locked="0"/>
    </xf>
    <xf numFmtId="37" fontId="0" fillId="0" borderId="22" xfId="0" applyNumberFormat="1" applyBorder="1" applyProtection="1"/>
    <xf numFmtId="0" fontId="0" fillId="0" borderId="22" xfId="0" applyNumberFormat="1" applyBorder="1"/>
    <xf numFmtId="37" fontId="0" fillId="0" borderId="23" xfId="0" applyNumberFormat="1" applyBorder="1" applyProtection="1">
      <protection locked="0"/>
    </xf>
    <xf numFmtId="37" fontId="3" fillId="2" borderId="22" xfId="0" applyNumberFormat="1" applyFont="1" applyFill="1" applyBorder="1" applyProtection="1">
      <protection locked="0"/>
    </xf>
    <xf numFmtId="1" fontId="0" fillId="0" borderId="9" xfId="0" applyNumberFormat="1" applyBorder="1"/>
    <xf numFmtId="37" fontId="3" fillId="2" borderId="24" xfId="0" applyNumberFormat="1" applyFont="1" applyFill="1" applyBorder="1" applyProtection="1"/>
    <xf numFmtId="0" fontId="2" fillId="0" borderId="25" xfId="0" applyFont="1" applyBorder="1"/>
    <xf numFmtId="37" fontId="0" fillId="0" borderId="26" xfId="0" applyNumberFormat="1" applyBorder="1" applyProtection="1"/>
    <xf numFmtId="37" fontId="3" fillId="2" borderId="22" xfId="0" applyNumberFormat="1" applyFont="1" applyFill="1" applyBorder="1" applyProtection="1"/>
    <xf numFmtId="0" fontId="2" fillId="0" borderId="22" xfId="0" applyFont="1" applyBorder="1"/>
    <xf numFmtId="0" fontId="2" fillId="0" borderId="18" xfId="0" applyFont="1" applyBorder="1"/>
    <xf numFmtId="37" fontId="3" fillId="2" borderId="27" xfId="0" applyNumberFormat="1" applyFont="1" applyFill="1" applyBorder="1" applyProtection="1"/>
    <xf numFmtId="0" fontId="2" fillId="0" borderId="28" xfId="0" applyFont="1" applyBorder="1"/>
    <xf numFmtId="37" fontId="0" fillId="0" borderId="28" xfId="0" applyNumberFormat="1" applyBorder="1" applyProtection="1"/>
    <xf numFmtId="37" fontId="0" fillId="0" borderId="29" xfId="0" applyNumberFormat="1" applyBorder="1" applyProtection="1"/>
    <xf numFmtId="37" fontId="0" fillId="0" borderId="30" xfId="0" applyNumberFormat="1" applyBorder="1" applyProtection="1"/>
    <xf numFmtId="37" fontId="3" fillId="2" borderId="30" xfId="0" applyNumberFormat="1" applyFont="1" applyFill="1" applyBorder="1" applyProtection="1"/>
    <xf numFmtId="37" fontId="0" fillId="0" borderId="12" xfId="0" applyNumberFormat="1" applyBorder="1" applyProtection="1"/>
    <xf numFmtId="37" fontId="0" fillId="0" borderId="23" xfId="0" applyNumberFormat="1" applyBorder="1" applyProtection="1"/>
    <xf numFmtId="37" fontId="0" fillId="0" borderId="31" xfId="0" applyNumberFormat="1" applyBorder="1" applyProtection="1"/>
    <xf numFmtId="0" fontId="2" fillId="0" borderId="30" xfId="0" applyFont="1" applyBorder="1"/>
    <xf numFmtId="37" fontId="0" fillId="0" borderId="0" xfId="0" applyNumberFormat="1" applyBorder="1" applyProtection="1"/>
    <xf numFmtId="37" fontId="0" fillId="0" borderId="32" xfId="0" applyNumberFormat="1" applyBorder="1" applyProtection="1"/>
    <xf numFmtId="37" fontId="0" fillId="0" borderId="25" xfId="0" applyNumberFormat="1" applyBorder="1" applyProtection="1"/>
    <xf numFmtId="37" fontId="0" fillId="0" borderId="33" xfId="0" applyNumberFormat="1" applyBorder="1" applyProtection="1"/>
    <xf numFmtId="37" fontId="0" fillId="0" borderId="34" xfId="0" applyNumberFormat="1" applyBorder="1" applyProtection="1"/>
    <xf numFmtId="37" fontId="3" fillId="2" borderId="18" xfId="0" applyNumberFormat="1" applyFont="1" applyFill="1" applyBorder="1" applyProtection="1"/>
    <xf numFmtId="37" fontId="3" fillId="2" borderId="35" xfId="0" applyNumberFormat="1" applyFont="1" applyFill="1" applyBorder="1" applyProtection="1"/>
    <xf numFmtId="0" fontId="2" fillId="0" borderId="24" xfId="0" applyFont="1" applyBorder="1"/>
    <xf numFmtId="37" fontId="0" fillId="0" borderId="24" xfId="0" applyNumberFormat="1" applyBorder="1" applyProtection="1"/>
    <xf numFmtId="37" fontId="0" fillId="0" borderId="36" xfId="0" applyNumberFormat="1" applyBorder="1" applyProtection="1"/>
    <xf numFmtId="0" fontId="2" fillId="0" borderId="37" xfId="0" applyFont="1" applyBorder="1"/>
    <xf numFmtId="37" fontId="0" fillId="0" borderId="37" xfId="0" applyNumberFormat="1" applyBorder="1" applyProtection="1"/>
    <xf numFmtId="37" fontId="0" fillId="0" borderId="38" xfId="0" applyNumberFormat="1" applyBorder="1" applyProtection="1"/>
    <xf numFmtId="37" fontId="0" fillId="0" borderId="39" xfId="0" applyNumberFormat="1" applyBorder="1" applyProtection="1"/>
    <xf numFmtId="37" fontId="3" fillId="2" borderId="37" xfId="0" applyNumberFormat="1" applyFont="1" applyFill="1" applyBorder="1" applyProtection="1"/>
    <xf numFmtId="0" fontId="2" fillId="0" borderId="17" xfId="0" applyFont="1" applyBorder="1"/>
    <xf numFmtId="37" fontId="0" fillId="0" borderId="17" xfId="0" applyNumberFormat="1" applyBorder="1" applyProtection="1"/>
    <xf numFmtId="37" fontId="0" fillId="0" borderId="40" xfId="0" applyNumberFormat="1" applyBorder="1" applyProtection="1"/>
    <xf numFmtId="37" fontId="0" fillId="0" borderId="41" xfId="0" applyNumberFormat="1" applyBorder="1" applyProtection="1"/>
    <xf numFmtId="37" fontId="0" fillId="0" borderId="42" xfId="0" applyNumberFormat="1" applyBorder="1" applyProtection="1"/>
    <xf numFmtId="37" fontId="0" fillId="0" borderId="43" xfId="0" applyNumberFormat="1" applyBorder="1" applyProtection="1"/>
    <xf numFmtId="37" fontId="0" fillId="0" borderId="44" xfId="0" applyNumberFormat="1" applyBorder="1" applyProtection="1"/>
    <xf numFmtId="0" fontId="2" fillId="0" borderId="45" xfId="0" applyFont="1" applyBorder="1"/>
    <xf numFmtId="37" fontId="0" fillId="0" borderId="27" xfId="0" applyNumberFormat="1" applyBorder="1" applyProtection="1"/>
    <xf numFmtId="37" fontId="0" fillId="0" borderId="46" xfId="0" applyNumberFormat="1" applyBorder="1" applyProtection="1"/>
    <xf numFmtId="37" fontId="0" fillId="0" borderId="47" xfId="0" applyNumberFormat="1" applyBorder="1" applyProtection="1"/>
    <xf numFmtId="37" fontId="0" fillId="0" borderId="48" xfId="0" applyNumberFormat="1" applyBorder="1" applyProtection="1"/>
    <xf numFmtId="37" fontId="0" fillId="0" borderId="49" xfId="0" applyNumberFormat="1" applyBorder="1" applyProtection="1"/>
    <xf numFmtId="0" fontId="2" fillId="0" borderId="50" xfId="0" applyFont="1" applyBorder="1"/>
    <xf numFmtId="37" fontId="0" fillId="0" borderId="50" xfId="0" applyNumberFormat="1" applyBorder="1" applyProtection="1"/>
    <xf numFmtId="0" fontId="2" fillId="0" borderId="27" xfId="0" applyFont="1" applyBorder="1"/>
    <xf numFmtId="37" fontId="3" fillId="2" borderId="51" xfId="0" applyNumberFormat="1" applyFont="1" applyFill="1" applyBorder="1" applyProtection="1"/>
    <xf numFmtId="0" fontId="0" fillId="0" borderId="52" xfId="0" applyBorder="1"/>
    <xf numFmtId="0" fontId="0" fillId="0" borderId="53" xfId="0" applyBorder="1"/>
    <xf numFmtId="0" fontId="0" fillId="0" borderId="54" xfId="0" applyBorder="1"/>
    <xf numFmtId="37" fontId="3" fillId="0" borderId="0" xfId="0" applyNumberFormat="1" applyFont="1" applyBorder="1" applyProtection="1"/>
    <xf numFmtId="37" fontId="3" fillId="0" borderId="55" xfId="0" applyNumberFormat="1" applyFont="1" applyBorder="1" applyProtection="1"/>
    <xf numFmtId="0" fontId="2" fillId="0" borderId="56" xfId="0" applyFont="1" applyBorder="1"/>
    <xf numFmtId="1" fontId="0" fillId="0" borderId="0" xfId="0" applyNumberFormat="1" applyBorder="1" applyProtection="1"/>
    <xf numFmtId="5" fontId="0" fillId="0" borderId="9" xfId="0" applyNumberFormat="1" applyBorder="1" applyProtection="1"/>
    <xf numFmtId="5" fontId="0" fillId="0" borderId="0" xfId="0" applyNumberFormat="1" applyBorder="1" applyProtection="1"/>
    <xf numFmtId="1" fontId="3" fillId="0" borderId="0" xfId="0" applyNumberFormat="1" applyFont="1" applyBorder="1" applyProtection="1"/>
    <xf numFmtId="5" fontId="3" fillId="0" borderId="55" xfId="0" applyNumberFormat="1" applyFont="1" applyBorder="1" applyProtection="1"/>
    <xf numFmtId="165" fontId="0" fillId="0" borderId="0" xfId="0" applyNumberFormat="1" applyProtection="1"/>
    <xf numFmtId="165" fontId="0" fillId="0" borderId="0" xfId="0" applyNumberFormat="1" applyBorder="1" applyProtection="1"/>
    <xf numFmtId="165" fontId="3" fillId="0" borderId="0" xfId="0" applyNumberFormat="1" applyFont="1" applyBorder="1" applyProtection="1"/>
    <xf numFmtId="0" fontId="4" fillId="0" borderId="56" xfId="0" applyFont="1" applyBorder="1"/>
    <xf numFmtId="166" fontId="5" fillId="0" borderId="0" xfId="0" applyNumberFormat="1" applyFont="1" applyBorder="1" applyProtection="1"/>
    <xf numFmtId="5" fontId="5" fillId="0" borderId="9" xfId="0" applyNumberFormat="1" applyFont="1" applyBorder="1" applyProtection="1"/>
    <xf numFmtId="167" fontId="5" fillId="0" borderId="0" xfId="0" applyNumberFormat="1" applyFont="1" applyBorder="1" applyProtection="1"/>
    <xf numFmtId="5" fontId="5" fillId="0" borderId="0" xfId="0" applyNumberFormat="1" applyFont="1" applyBorder="1" applyProtection="1"/>
    <xf numFmtId="0" fontId="0" fillId="0" borderId="57" xfId="0" applyBorder="1"/>
    <xf numFmtId="165" fontId="0" fillId="0" borderId="58" xfId="0" applyNumberFormat="1" applyBorder="1" applyProtection="1"/>
    <xf numFmtId="165" fontId="0" fillId="0" borderId="59" xfId="0" applyNumberFormat="1" applyBorder="1" applyProtection="1"/>
    <xf numFmtId="0" fontId="0" fillId="0" borderId="58" xfId="0" applyBorder="1"/>
    <xf numFmtId="0" fontId="0" fillId="0" borderId="59" xfId="0" applyBorder="1"/>
    <xf numFmtId="165" fontId="3" fillId="0" borderId="58" xfId="0" applyNumberFormat="1" applyFont="1" applyBorder="1" applyProtection="1"/>
    <xf numFmtId="165" fontId="3" fillId="0" borderId="60" xfId="0" applyNumberFormat="1" applyFont="1" applyBorder="1" applyProtection="1"/>
    <xf numFmtId="0" fontId="0" fillId="0" borderId="0" xfId="0" applyBorder="1"/>
    <xf numFmtId="165" fontId="2" fillId="0" borderId="0" xfId="0" applyNumberFormat="1" applyFont="1" applyBorder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1" fontId="0" fillId="0" borderId="18" xfId="0" applyNumberFormat="1" applyBorder="1" applyProtection="1"/>
    <xf numFmtId="1" fontId="0" fillId="0" borderId="18" xfId="0" applyNumberFormat="1" applyBorder="1" applyAlignment="1" applyProtection="1"/>
    <xf numFmtId="0" fontId="2" fillId="0" borderId="12" xfId="0" applyFont="1" applyBorder="1" applyAlignment="1"/>
    <xf numFmtId="0" fontId="0" fillId="0" borderId="9" xfId="0" applyBorder="1" applyAlignment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2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tatistical%20Summaries%20FY%202015/Projbud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656.528357523151" createdVersion="4" refreshedVersion="4" minRefreshableVersion="3" recordCount="10909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4" maxValue="442615"/>
    </cacheField>
    <cacheField name="ALI Desc 2015" numFmtId="0">
      <sharedItems containsBlank="1"/>
    </cacheField>
    <cacheField name="ALI QTY 2015" numFmtId="0">
      <sharedItems containsBlank="1" containsMixedTypes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50990" maxValue="72507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/>
    </cacheField>
    <cacheField name="Pop 2010" numFmtId="1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 count="183">
        <s v="Passenger Shelters"/>
        <s v="Route Signing"/>
        <s v="3rd party Contract"/>
        <s v="State and Program Administration"/>
        <s v="Project Admin."/>
        <s v="Sliding Scale (5311 or 5310 pilot only)"/>
        <s v="Vans"/>
        <s v="&lt;30 ft Bus"/>
        <s v="Training"/>
        <s v="Technical Assistance"/>
        <s v="Related Support Services"/>
        <s v="40 ft Bus"/>
        <s v="Debt Service Reserve"/>
        <s v="Line Equipment/Struct Misc"/>
        <s v="Force Account"/>
        <s v="Preventive Maintenance"/>
        <s v="Miscellaneous"/>
        <s v="Security and emergency response plans"/>
        <s v="Ped. Access / Walkways"/>
        <s v="Spare Parts / Assoc Capital Maintenance Items"/>
        <s v="Admin/Maint Facility"/>
        <s v="Non Fixed Route ADA Para Service"/>
        <s v="Bus Shelters"/>
        <s v="50% Federal Share"/>
        <s v="ADP Hardware"/>
        <s v="ADP Software"/>
        <s v="Support Vehicles"/>
        <s v="Park and Ride Lot"/>
        <s v="Terminal, Intermodal (Transit)"/>
        <s v="Train Control/Signal System"/>
        <s v="Operating Assistance"/>
        <s v="Transit Research"/>
        <s v="Shop Equipment"/>
        <s v="Radios"/>
        <s v="Surveillance/Security "/>
        <s v="Excl Bicycles Equipment"/>
        <s v="Communications Systems"/>
        <s v="30 ft Bus"/>
        <s v="Station"/>
        <s v="Fare Collection (Mobile)"/>
        <s v="Program Support Administration"/>
        <s v="General Development / Comprehensive Planning"/>
        <s v="Short Range Transportation Planning"/>
        <s v="Transportation Improvement Program"/>
        <s v="Bicycle Access, Facilities &amp; Equipment on Buses"/>
        <s v="Yards &amp; Shops"/>
        <s v="Bus Trolley STD"/>
        <s v="Signage"/>
        <s v="Enhanced ADA Access"/>
        <s v="Bicycle Access, Facilities, &amp;  Equipment on Buses"/>
        <s v="35 ft Bus"/>
        <s v="Ferry Boats"/>
        <s v="Contingencies"/>
        <s v="Mobility Management"/>
        <s v="Bus Intercity"/>
        <s v="ADA Vehicle Equipment"/>
        <s v="Vehicle Overhaul (up to 20% vehicle maintenance)"/>
        <s v="Other Activities"/>
        <s v="Bus Articulated"/>
        <s v="Terminal, Bus"/>
        <s v="Storage Facility"/>
        <s v="Busway"/>
        <s v="4th party Contract"/>
        <s v="Construction Management"/>
        <s v="Real Estate (Right-of-Way)"/>
        <s v="Finance Charges"/>
        <s v="Light Rail Cars"/>
        <s v="Stations, Stops, Terminals, Intermodal"/>
        <s v="Sitework &amp; Special Cond."/>
        <s v="Tunnels"/>
        <s v="Guideway &amp; Track Elements"/>
        <s v="Systems"/>
        <s v="ROW, Land, Existing Improvements"/>
        <s v="Professional Services"/>
        <s v="Unallocated Contingency"/>
        <s v="Heavy Rail Cars"/>
        <s v="Support Facilities: Yards, Shops, Admin Bldgs"/>
        <s v="Commuter Rail Car Trailer"/>
        <s v="Bridges "/>
        <s v="Bus Route Signing"/>
        <s v="Managerial, Technical, &amp; Professional"/>
        <s v="Research Projects"/>
        <s v="Supplies"/>
        <s v="Consultant Services"/>
        <s v="PMO Reviews"/>
        <s v="Triennial Reviews"/>
        <s v="Commuter Locomotive Diesel"/>
        <s v="Commuter Rail Self Propelled - Elec."/>
        <s v="Fare Collection Equip. (Stationary)"/>
        <s v="Traction Power"/>
        <s v="Safety &amp; Security"/>
        <s v="Landscaping / Scenic Beautification"/>
        <s v="Project level"/>
        <s v="System Level"/>
        <s v="FHWA Metropolitan Planning"/>
        <s v="FTA Metropolitan Planning"/>
        <s v="FTA Statewide Planning"/>
        <s v="Bus Commuter/Suburban"/>
        <s v="Fuel for Vehicle Operations"/>
        <s v="Planning for Transit Systems Management/Operations"/>
        <s v="FHWA/FTA Metro. Planning"/>
        <s v="Maintenance Facility"/>
        <s v="Historic Mass Transp. Bldgs., including Operations"/>
        <s v="Passenger Amenities"/>
        <s v="Furniture &amp; Graphics"/>
        <s v="Rehabilitation"/>
        <s v="Misc. Communications Equip."/>
        <s v="Administrative Costs"/>
        <s v="Civil Rights Reviews"/>
        <s v="Miscellaneous Rail Station Equip."/>
        <s v="Real Estate (R/W)"/>
        <s v="Demolition"/>
        <s v="Power Distribution Substation"/>
        <s v="Terminal, intermodal (Intercity bus)"/>
        <s v="Clerical"/>
        <s v="Management Training"/>
        <s v="State Management Reviews"/>
        <s v="Construction"/>
        <s v="Coordination of Non-Emergency Human Service Transportation"/>
        <s v="Participation of transit operators in metropolitan and Statewide Planning"/>
        <s v="Support Transit Capital investment decisions "/>
        <s v="Admin Building"/>
        <s v="Vehicle Locator System"/>
        <s v="Sedan/Station Wagon"/>
        <s v="Miscellaneous Equipment"/>
        <s v="Work Trains"/>
        <s v="Administrative Expenses"/>
        <s v="Incorporating Safety and Security"/>
        <s v="Landscaping/Scenic Beautification"/>
        <s v="Employee Education/Training"/>
        <s v="AC Power Lighting"/>
        <s v="Security Training"/>
        <s v="SIB Capitalization"/>
        <s v="Elevated Structures"/>
        <s v="Inspection (FA)"/>
        <s v="Equipment Design or Manufacture"/>
        <s v="Acquisition"/>
        <s v="Appraisal"/>
        <s v="Lease"/>
        <s v="FHWA Statewide Planning"/>
        <s v="Service Operations"/>
        <s v="Real Estate (Other)"/>
        <s v="Utility Relocation"/>
        <s v="Rolling Stock Rehab (FA)"/>
        <s v="Bus Dual Mode"/>
        <s v="Drills"/>
        <s v="Planning Emphasis Area"/>
        <s v="Ferry Terminal"/>
        <s v="Transit Connections to Parks"/>
        <s v="Safety Reviews"/>
        <s v="Misc. Elec/Power Equip"/>
        <s v="FMO Reviews"/>
        <s v="TDM Activities"/>
        <s v="People Mover"/>
        <s v="Transit Mall"/>
        <s v="CAA Vehicle Equipment"/>
        <s v="Lease Support Equipment"/>
        <s v="Emergency Response Drills"/>
        <s v="Bus Used"/>
        <s v="FHWA/FTA Metro/State plng."/>
        <s v="EMER RELIEF - OPERATING 90%"/>
        <s v="EMER RELIEF - OPERATING 100%"/>
        <s v="Commuter Locomotive Electric"/>
        <s v="AC Power / Lighting Sys"/>
        <s v="Construction Work"/>
        <s v="Capital Cost of Contracting"/>
        <s v="Bus Park &amp; Ride Lot"/>
        <s v="Exclusive Bicycles Facility"/>
        <s v="Admin / Maint Facility"/>
        <s v="Rebuild People Mover Cars"/>
        <m/>
        <s v="Bus STD 35 FT"/>
        <s v="Bus Trolley Artic."/>
        <s v="Bus School"/>
        <s v="Commuter Rail Cars Used"/>
        <s v="Rebuild Incline Railway Cars"/>
        <s v="Debt Service Reserve (5302(a)(1)(K)"/>
        <s v="Excl Bicycles Facility"/>
        <s v="University Research"/>
        <s v="Bus Double Deck"/>
        <s v="Relocation (Actual)"/>
        <s v="Program Reserve"/>
        <s v="Energebc"/>
      </sharedItems>
    </cacheField>
    <cacheField name="Rail Type" numFmtId="0">
      <sharedItems containsBlank="1"/>
    </cacheField>
    <cacheField name="Vehicle Type" numFmtId="0">
      <sharedItems containsBlank="1" count="17">
        <m/>
        <s v="Vans"/>
        <s v="&lt;30 ft Bus"/>
        <s v="40 ft Bus"/>
        <s v="Spare Parts / Assoc Capital Maintenance Items"/>
        <s v="30 ft Bus"/>
        <s v="Bus Trolley STD"/>
        <s v="35 ft Bus"/>
        <s v=" Ferry Boat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9"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s v="127104"/>
    <s v="CONSTRUCTION MGMT - 3RD PARTY                               "/>
    <n v="15"/>
    <n v="625"/>
    <n v="500"/>
    <s v="020000"/>
    <s v="STATE"/>
    <s v="Under 50k"/>
    <s v="ALASKA GOV APP"/>
    <n v="0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s v="113104"/>
    <s v="PE &amp; ENVIRO REVIEW - P&amp;R Lots (09 CMAQ)(90:97/9.03)(00)     "/>
    <n v="15"/>
    <n v="99375"/>
    <n v="79500"/>
    <s v="020000"/>
    <s v="STATE"/>
    <s v="Under 50k"/>
    <s v="ALASKA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AK030083"/>
    <n v="3"/>
    <x v="0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7900"/>
    <s v="PROJECT ADMINISTRATION                                      "/>
    <n v="60"/>
    <n v="2898"/>
    <n v="2318"/>
    <s v="020000"/>
    <s v="STATE"/>
    <s v="Under 50k"/>
    <s v="ALASKA GOV APP"/>
    <n v="0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s v="127104"/>
    <s v="CONSTRUCTION MGMT - 3RD PARTY                               "/>
    <n v="1"/>
    <n v="222920"/>
    <n v="178336"/>
    <s v="021700"/>
    <s v="MEDIUM"/>
    <s v="200k - 1m"/>
    <s v="Anchorage, AK"/>
    <n v="251243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AK16X038"/>
    <n v="16"/>
    <x v="0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s v="127104"/>
    <s v="CONSTRUCTION MGMT - 3RD PARTY                               "/>
    <n v="1"/>
    <n v="208067"/>
    <n v="166453"/>
    <s v="021700"/>
    <s v="MEDIUM"/>
    <s v="200k - 1m"/>
    <s v="Anchorage, AK"/>
    <n v="251243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s v="127104"/>
    <s v="CONSTRUCTION MGMT - 3RD PARTY                               "/>
    <n v="0"/>
    <n v="170209"/>
    <n v="136167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s v="123120"/>
    <s v="ENG/DESIGN - MISC RAIL STATION EQUIP                        "/>
    <n v="0"/>
    <n v="77631"/>
    <n v="62105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s v="123320"/>
    <s v="CONSTRUCT MISC RAIL EQUIPMENT                               "/>
    <n v="0"/>
    <n v="15129"/>
    <n v="15129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K16X039"/>
    <n v="16"/>
    <x v="0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300"/>
    <s v="CONTINGENCIES/PROGRAM RESERVE                               "/>
    <n v="0"/>
    <n v="6900"/>
    <n v="6900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1700"/>
    <s v="VEH OVERHAUL (UP TO 20% VEH MAINT)                          "/>
    <n v="0"/>
    <n v="8251"/>
    <n v="825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300"/>
    <s v="CONTINGENCIES/PROGRAM RESERVE                               "/>
    <n v="0"/>
    <n v="13721"/>
    <n v="1372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K18X072"/>
    <n v="18"/>
    <x v="0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300"/>
    <s v="CONTINGENCIES/PROGRAM RESERVE                               "/>
    <n v="0"/>
    <n v="48025"/>
    <n v="48025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K18X073"/>
    <n v="18"/>
    <x v="0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117300"/>
    <s v="CONTINGENCIES/PROGRAM RESERVE                               "/>
    <n v="0"/>
    <n v="9735"/>
    <n v="9735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27104"/>
    <s v="CONSTRUCTION MGMT - 3RD PARTY                               "/>
    <n v="0"/>
    <n v="15112"/>
    <n v="15112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K18X074"/>
    <n v="18"/>
    <x v="0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s v="111216"/>
    <s v="BUY REPL SEDAN/STATION WAGON                                "/>
    <n v="0"/>
    <n v="136014"/>
    <n v="136014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K18X075"/>
    <n v="18"/>
    <x v="0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114207"/>
    <s v="ACQUIRE - ADP HARDWARE                                      "/>
    <n v="0"/>
    <n v="41500"/>
    <n v="41500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112"/>
    <s v="SPECIAL TRANSPORTATION SERVICES (STS)                       "/>
    <n v="0"/>
    <n v="6202"/>
    <n v="6202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K18X076"/>
    <n v="18"/>
    <x v="0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26201"/>
    <s v="METROMOVER SWITCH LOGIC CONTROL                             "/>
    <n v="0"/>
    <n v="55817"/>
    <n v="55817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s v="117A00"/>
    <s v="PREVENTIVE MAINTENANCE/METROBUS PAINT &amp; BODY OVERHAUL PROGRA"/>
    <n v="0"/>
    <n v="11123"/>
    <n v="11123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K18X077"/>
    <n v="18"/>
    <x v="0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s v="442100"/>
    <s v="PROGRAM SUPPORT ADMINISTRATION                              "/>
    <n v="0"/>
    <n v="100112"/>
    <n v="100112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K18X086"/>
    <n v="18"/>
    <x v="0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7300"/>
    <s v="CONTINGENCIES/PROGRAM RESERVE                               "/>
    <n v="2"/>
    <n v="152900"/>
    <n v="1390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                                     "/>
    <n v="2"/>
    <n v="126576"/>
    <n v="115146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s v="117C00"/>
    <s v="PM ADA PARATRANSIT SVC (14 5307 80:20)(00)                  "/>
    <n v="0"/>
    <n v="1261625"/>
    <n v="114770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4207"/>
    <s v="ADP Hardware (13 5307 80:20)(00)                            "/>
    <n v="0"/>
    <n v="110155"/>
    <n v="100208"/>
    <s v="020000"/>
    <s v="STATE"/>
    <s v="Under 50k"/>
    <s v="ALASKA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s v="113310"/>
    <s v="CONSTRUCT - BUS PASSENGER SHELTERS                          "/>
    <n v="0"/>
    <n v="2131127"/>
    <n v="1211758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s v="113403"/>
    <s v="REHAB/RENOVATION TERMINAL, INTERMODAL (TRANSIT)             "/>
    <n v="0"/>
    <n v="94648"/>
    <n v="53817"/>
    <s v="020000"/>
    <s v="STATE"/>
    <s v="Under 50k"/>
    <s v="ALASKA GOV APP"/>
    <n v="0"/>
    <s v="634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42615"/>
    <s v="SUPP TRANSIT CAPITAL INVESTMT DECISIONS THROUGH EFFECTIVE SY"/>
    <n v="0"/>
    <n v="70000"/>
    <n v="70000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FFY13 18X029-00                                    "/>
    <n v="0"/>
    <n v="25232"/>
    <n v="25232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AK18X088"/>
    <n v="18"/>
    <x v="0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T 18X029-00                                    "/>
    <n v="0"/>
    <n v="587"/>
    <n v="587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1315"/>
    <s v="BUY VAN FOR SVC EXPANSION Appachian                         "/>
    <n v="1"/>
    <n v="21985"/>
    <n v="20000"/>
    <s v="021700"/>
    <s v="MEDIUM"/>
    <s v="200k - 1m"/>
    <s v="Anchorage, AK"/>
    <n v="251243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K260003"/>
    <n v="26"/>
    <x v="0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435004"/>
    <s v="RELATED SUPP SERV 18X029-00 FFY13                           "/>
    <n v="23"/>
    <n v="285809"/>
    <n v="260000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7900"/>
    <s v="PROJECT ADM 18X029-01 FFY14                                 "/>
    <n v="0"/>
    <n v="-30845"/>
    <n v="-24676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435001"/>
    <s v="TRAINING FFY14 18X029-01                                    "/>
    <n v="0"/>
    <n v="30845"/>
    <n v="24676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340001"/>
    <n v="34"/>
    <x v="0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435002"/>
    <s v="TECHNICAL ASST 18X029-01                                    "/>
    <n v="11"/>
    <n v="691156"/>
    <n v="552925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435004"/>
    <s v="RELATED SUPP SERV 18X029-01 FFY14                           "/>
    <n v="1"/>
    <n v="67000"/>
    <n v="536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s v="114208"/>
    <s v="ACQUIRE - ADP SOFTWARE                                      "/>
    <n v="1"/>
    <n v="57000"/>
    <n v="456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315"/>
    <s v="BUY EXP VAN/NON(NONURBANIZED)                               "/>
    <n v="4"/>
    <n v="168003"/>
    <n v="134402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340002"/>
    <n v="34"/>
    <x v="0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s v="114220"/>
    <s v="ACQUIRE - MISC SUPPORT EQUIPMENT                            "/>
    <n v="0"/>
    <n v="8107"/>
    <n v="6486"/>
    <s v="020000"/>
    <s v="STATE"/>
    <s v="Under 50k"/>
    <s v="ALASKA GOV APP"/>
    <n v="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K540005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14211"/>
    <s v="ACQUIRE - SUPPORT VEHICLES                                  "/>
    <n v="0"/>
    <n v="11025725"/>
    <n v="8820580"/>
    <s v="024340"/>
    <s v="SMALL"/>
    <s v="50k - 200k"/>
    <s v="Fairbanks, AK"/>
    <n v="64513"/>
    <s v="12700"/>
    <s v="  "/>
    <m/>
    <s v="N"/>
    <s v="127M"/>
    <s v="FIXED GUIDEWAY"/>
    <n v="12"/>
    <s v="Fixed Guideway"/>
    <s v="7M"/>
    <s v="127"/>
    <s v="Debt Service Reserve"/>
    <s v="00"/>
    <x v="12"/>
    <m/>
    <x v="0"/>
    <n v="1"/>
    <s v="Capital"/>
    <s v="2"/>
    <m/>
    <s v="7"/>
    <m/>
    <s v="M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11215"/>
    <s v="BUY REPLACEMENT VAN                                         "/>
    <n v="0"/>
    <n v="2180025"/>
    <n v="1744020"/>
    <s v="024340"/>
    <s v="SMALL"/>
    <s v="50k - 200k"/>
    <s v="Fairbanks, AK"/>
    <n v="64513"/>
    <s v="127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11304"/>
    <s v="BUY &lt;30-FT BUS FOR EXPANSION-LRTA                           "/>
    <n v="0"/>
    <n v="7500"/>
    <n v="600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11307"/>
    <s v="BUY COMMUTER BUS FOR EXPANSION-128 Bus                      "/>
    <n v="0"/>
    <n v="117000"/>
    <n v="9360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11602"/>
    <s v="LEASE 35-FT BUS                                             "/>
    <n v="0"/>
    <n v="625000"/>
    <n v="500000"/>
    <s v="024340"/>
    <s v="SMALL"/>
    <s v="50k - 200k"/>
    <s v="Fairbanks, AK"/>
    <n v="64513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9402"/>
    <s v="REHAB/RENOVATE BUS SHELTERS                                 "/>
    <n v="0"/>
    <n v="8430049"/>
    <n v="6744039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17L00"/>
    <s v="MOBILITY MANAGEMENT (5302(A)(1)(L))                         "/>
    <n v="0"/>
    <n v="500000"/>
    <n v="400000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AK540006"/>
    <n v="54"/>
    <x v="0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7"/>
    <s v="REHAB/RENOV PEOPLE MOVER                                    "/>
    <n v="0"/>
    <n v="133265"/>
    <n v="106612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26203"/>
    <s v="PURCHASE RADIOS FOR RAIL SYS                                "/>
    <n v="4"/>
    <n v="294907.75"/>
    <n v="235926.2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s v="117F00"/>
    <s v="Commuting Alternative (Rideshare) - CMAQ ONLY               "/>
    <n v="0"/>
    <n v="63292.25"/>
    <n v="50633.8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AK65X007"/>
    <n v="65"/>
    <x v="0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s v="117F00"/>
    <s v="TDM ACTIVITIES - (Ozone Action Free Fare Days) - CMAQ ONLY  "/>
    <n v="0"/>
    <n v="31840"/>
    <n v="31840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K85X008"/>
    <n v="85"/>
    <x v="0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04"/>
    <s v="DIVISION- BUS PARK&amp;RIDE LOT                                 "/>
    <n v="0"/>
    <n v="1571850"/>
    <n v="1571850"/>
    <s v="020000"/>
    <s v="STATE"/>
    <s v="Under 50k"/>
    <s v="ALASKA GOV APP"/>
    <n v="0"/>
    <s v="11300"/>
    <s v="  "/>
    <m/>
    <s v="N"/>
    <s v="1133"/>
    <s v="BUS OTHER"/>
    <n v="11"/>
    <s v="Bus"/>
    <s v="33"/>
    <s v="113"/>
    <s v="Construction"/>
    <s v="20"/>
    <x v="16"/>
    <m/>
    <x v="0"/>
    <n v="1"/>
    <s v="Capital"/>
    <s v="1"/>
    <m/>
    <s v="3"/>
    <m/>
    <s v="3"/>
    <s v="2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18000"/>
    <s v="STATE OR PROGRAM ADMINISTRATION                             "/>
    <n v="0"/>
    <n v="0"/>
    <n v="0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300901"/>
    <s v="UP TO 50% FEDERAL SHARE                                     "/>
    <n v="0"/>
    <n v="325090"/>
    <n v="260072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300901"/>
    <s v="UP TO 50% FEDERAL SHARE- BHWS                               "/>
    <n v="0"/>
    <n v="948432"/>
    <n v="758746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18000"/>
    <s v="UP TO 50% FEDERAL SHARE- CB City                            "/>
    <n v="0"/>
    <n v="322503"/>
    <n v="258003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308001"/>
    <s v="OPERATING ASSISTANCE - Year 1                               "/>
    <n v="0"/>
    <n v="94699"/>
    <n v="75759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308001"/>
    <s v="OPERATING ASSISTANCE - Year 2                               "/>
    <n v="0"/>
    <n v="575"/>
    <n v="46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17L00"/>
    <s v="MOBILITY MANAGEMENT (5302(A)(1)(L))                         "/>
    <n v="0"/>
    <n v="0"/>
    <n v="0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17A00"/>
    <s v="PREVENTIVE MAINTENANCE                                      "/>
    <n v="0"/>
    <n v="1649480"/>
    <n v="1319583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18000"/>
    <s v="STATE OR PROGRAM ADMINISTRATION                             "/>
    <n v="0"/>
    <n v="0"/>
    <n v="0"/>
    <s v="021700"/>
    <s v="MEDIUM"/>
    <s v="200k - 1m"/>
    <s v="Anchorage, AK"/>
    <n v="251243"/>
    <s v="12700"/>
    <s v="  "/>
    <m/>
    <s v="N"/>
    <s v="127K"/>
    <s v="FIXED GUIDEWAY"/>
    <n v="12"/>
    <s v="Fixed Guideway"/>
    <s v="7K"/>
    <s v="127"/>
    <s v="Crime Prevention &amp; Security"/>
    <s v="01"/>
    <x v="17"/>
    <m/>
    <x v="0"/>
    <n v="1"/>
    <s v="Capital"/>
    <s v="2"/>
    <m/>
    <s v="7"/>
    <m/>
    <s v="K"/>
    <s v="0"/>
    <s v="1"/>
  </r>
  <r>
    <s v="AK90X075"/>
    <n v="90"/>
    <x v="0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14403"/>
    <s v="REHAB/RENOVATE - ADMIN/MAINT FACILITY                       "/>
    <n v="0"/>
    <n v="52900"/>
    <n v="42320"/>
    <s v="021700"/>
    <s v="MEDIUM"/>
    <s v="200k - 1m"/>
    <s v="Anchorage, AK"/>
    <n v="251243"/>
    <s v="12900"/>
    <s v="  "/>
    <m/>
    <s v="N"/>
    <s v="1294"/>
    <s v="FIXED GUIDEWAY"/>
    <n v="12"/>
    <s v="Fixed Guideway"/>
    <s v="94"/>
    <s v="129"/>
    <s v="Rehab / Renovation"/>
    <s v="05"/>
    <x v="18"/>
    <m/>
    <x v="0"/>
    <n v="1"/>
    <s v="Capital"/>
    <s v="2"/>
    <m/>
    <s v="9"/>
    <m/>
    <s v="4"/>
    <s v="0"/>
    <s v="5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                      "/>
    <n v="0"/>
    <n v="0"/>
    <n v="0"/>
    <s v="021700"/>
    <s v="MEDIUM"/>
    <s v="200k - 1m"/>
    <s v="Anchorage, AK"/>
    <n v="251243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15"/>
    <s v="BUY REPLACEMENT VAN                                         "/>
    <n v="0"/>
    <n v="0"/>
    <n v="0"/>
    <s v="021700"/>
    <s v="MEDIUM"/>
    <s v="200k - 1m"/>
    <s v="Anchorage, AK"/>
    <n v="251243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04"/>
    <s v="BUY REPLACEMENT &lt;30 FT BUS                                  "/>
    <n v="0"/>
    <n v="0"/>
    <n v="0"/>
    <s v="021700"/>
    <s v="MEDIUM"/>
    <s v="200k - 1m"/>
    <s v="Anchorage, AK"/>
    <n v="25124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L00"/>
    <s v="MOBILITY MANAGEMENT (5302(A)(1)(L))                         "/>
    <n v="0"/>
    <n v="3851514"/>
    <n v="3081211"/>
    <s v="021700"/>
    <s v="MEDIUM"/>
    <s v="200k - 1m"/>
    <s v="Anchorage, AK"/>
    <n v="25124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22420"/>
    <s v="REHAB/RENOV MISC RAIL EQUIPMENT                             "/>
    <n v="0"/>
    <n v="0"/>
    <n v="0"/>
    <s v="021700"/>
    <s v="MEDIUM"/>
    <s v="200k - 1m"/>
    <s v="Anchorage, AK"/>
    <n v="25124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40990"/>
    <s v="UNALLOCATED CONTINGENCY (FFGA)(43.81/56.19)                 "/>
    <n v="0"/>
    <n v="200000"/>
    <n v="160000"/>
    <s v="021700"/>
    <s v="MEDIUM"/>
    <s v="200k - 1m"/>
    <s v="Anchorage, AK"/>
    <n v="251243"/>
    <s v="11900"/>
    <s v="  "/>
    <m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7113"/>
    <s v="3RD PARTY CONTRACTED SERVICES (5310 ONLY)                   "/>
    <n v="0"/>
    <n v="0"/>
    <n v="0"/>
    <s v="021700"/>
    <s v="MEDIUM"/>
    <s v="200k - 1m"/>
    <s v="Anchorage, AK"/>
    <n v="25124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29406"/>
    <s v="BIKE LOCKER REPLACEMENTS (FY13 5307 80:20)(02)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442400"/>
    <s v="SHORT RANGE TRANSIT PLANNING                  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UP TO 50% FEDERAL SHARE                       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K90X076"/>
    <n v="90"/>
    <x v="0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8000"/>
    <s v="STATE OR PROGRAM ADMINISTRATION               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AK90X077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s v="Anchorage, AK"/>
    <n v="251243"/>
    <s v="12700"/>
    <s v="  "/>
    <m/>
    <s v="N"/>
    <s v="127M"/>
    <s v="FIXED GUIDEWAY"/>
    <n v="12"/>
    <s v="Fixed Guideway"/>
    <s v="7M"/>
    <s v="127"/>
    <s v="Debt Service Reserve"/>
    <s v="00"/>
    <x v="12"/>
    <m/>
    <x v="0"/>
    <n v="1"/>
    <s v="Capital"/>
    <s v="2"/>
    <m/>
    <s v="7"/>
    <m/>
    <s v="M"/>
    <s v="0"/>
    <s v="0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s v="300901"/>
    <s v="UP TO 50% FEDERAL SHARE (FY15 5307 50:50)(00/01)            "/>
    <n v="0"/>
    <n v="1482028.02"/>
    <n v="741014.01"/>
    <s v="024340"/>
    <s v="SMALL"/>
    <s v="50k - 200k"/>
    <s v="Fairbanks, AK"/>
    <n v="6451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K90X079"/>
    <n v="90"/>
    <x v="0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s v="300901"/>
    <s v="Security Expenditures (FY15 5307 50:50)(00/01)              "/>
    <n v="0"/>
    <n v="14969.98"/>
    <n v="7484.99"/>
    <s v="024340"/>
    <s v="SMALL"/>
    <s v="50k - 200k"/>
    <s v="Fairbanks, AK"/>
    <n v="6451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s v="Fairbanks, AK"/>
    <n v="64513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s v="Anchorage, AK"/>
    <n v="251243"/>
    <s v="12700"/>
    <s v="  "/>
    <m/>
    <s v="N"/>
    <s v="127K"/>
    <s v="FIXED GUIDEWAY"/>
    <n v="12"/>
    <s v="Fixed Guideway"/>
    <s v="7K"/>
    <s v="127"/>
    <s v="Crime Prevention &amp; Security"/>
    <s v="01"/>
    <x v="17"/>
    <m/>
    <x v="0"/>
    <n v="1"/>
    <s v="Capital"/>
    <s v="2"/>
    <m/>
    <s v="7"/>
    <m/>
    <s v="K"/>
    <s v="0"/>
    <s v="1"/>
  </r>
  <r>
    <s v="AK90X080"/>
    <n v="90"/>
    <x v="0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s v="Fairbanks, AK"/>
    <n v="64513"/>
    <s v="12700"/>
    <s v="  "/>
    <m/>
    <s v="N"/>
    <s v="127K"/>
    <s v="FIXED GUIDEWAY"/>
    <n v="12"/>
    <s v="Fixed Guideway"/>
    <s v="7K"/>
    <s v="127"/>
    <s v="Crime Prevention &amp; Security"/>
    <s v="01"/>
    <x v="17"/>
    <m/>
    <x v="0"/>
    <n v="1"/>
    <s v="Capital"/>
    <s v="2"/>
    <m/>
    <s v="7"/>
    <m/>
    <s v="K"/>
    <s v="0"/>
    <s v="1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s v="127104"/>
    <s v="CONSTRUCTION MGMT - 3RD PARTY                               "/>
    <n v="0"/>
    <n v="32813"/>
    <n v="29850"/>
    <s v="024340"/>
    <s v="SMALL"/>
    <s v="50k - 200k"/>
    <s v="Fairbanks, AK"/>
    <n v="64513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s v="113104"/>
    <s v="PE &amp; ENVIRO REVIEW - P&amp;R Lots (09 CMAQ)(90:97/9.03)(00)     "/>
    <n v="-1"/>
    <n v="-274816"/>
    <n v="-250000"/>
    <s v="024340"/>
    <s v="SMALL"/>
    <s v="50k - 200k"/>
    <s v="Fairbanks, AK"/>
    <n v="64513"/>
    <s v="11300"/>
    <s v="  "/>
    <m/>
    <s v="N"/>
    <s v="1131"/>
    <s v="BUS OTHER"/>
    <s v="11"/>
    <s v="Bus"/>
    <s v="31"/>
    <s v="113"/>
    <s v="Engineering and Design"/>
    <s v="04"/>
    <x v="27"/>
    <m/>
    <x v="0"/>
    <s v="1"/>
    <s v="Capital"/>
    <s v="1"/>
    <m/>
    <s v="3"/>
    <m/>
    <s v="1"/>
    <s v="0"/>
    <s v="4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7900"/>
    <s v="PROJECT ADMINISTRATION                                      "/>
    <n v="0"/>
    <n v="150000"/>
    <n v="136455"/>
    <s v="024340"/>
    <s v="SMALL"/>
    <s v="50k - 200k"/>
    <s v="Fairbanks, AK"/>
    <n v="64513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AK95X005"/>
    <n v="95"/>
    <x v="0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s v="127104"/>
    <s v="CONSTRUCTION MGMT - 3RD PARTY                               "/>
    <n v="0"/>
    <n v="250000"/>
    <n v="250000"/>
    <s v="024340"/>
    <s v="SMALL"/>
    <s v="50k - 200k"/>
    <s v="Fairbanks, AK"/>
    <n v="64513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s v="127104"/>
    <s v="CONSTRUCTION MGMT - 3RD PARTY                    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s v="127104"/>
    <s v="CONSTRUCTION MGMT - 3RD PARTY                    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s v="123120"/>
    <s v="ENG/DESIGN - MISC RAIL STATION EQUIP             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s v="123320"/>
    <s v="CONSTRUCT MISC RAIL EQUIPMENT                    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700"/>
    <s v="VEH OVERHAUL (UP TO 20% VEH MAINT)               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27104"/>
    <s v="CONSTRUCTION MGMT - 3RD PARTY                               "/>
    <n v="0"/>
    <n v="130000"/>
    <n v="118261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10"/>
    <x v="0"/>
    <m/>
    <x v="0"/>
    <n v="1"/>
    <s v="Capital"/>
    <s v="1"/>
    <m/>
    <s v="3"/>
    <m/>
    <s v="1"/>
    <s v="1"/>
    <s v="0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4207"/>
    <s v="ACQUIRE - ADP HARDWARE                                      "/>
    <n v="0"/>
    <n v="0"/>
    <n v="0"/>
    <s v="021700"/>
    <s v="MEDIUM"/>
    <s v="200k - 1m"/>
    <s v="Anchorage, AK"/>
    <n v="251243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7112"/>
    <s v="SPECIAL TRANSPORTATION SERVICES (STS)                       "/>
    <n v="0"/>
    <n v="0"/>
    <n v="0"/>
    <s v="021700"/>
    <s v="MEDIUM"/>
    <s v="200k - 1m"/>
    <s v="Anchorage, AK"/>
    <n v="251243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AK95X007"/>
    <n v="95"/>
    <x v="0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s v="111216"/>
    <s v="BUY REPL SEDAN/STATION WAGON                                "/>
    <n v="1"/>
    <n v="70000"/>
    <n v="63679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26201"/>
    <s v="METROMOVER SWITCH LOGIC CONTROL                             "/>
    <n v="1"/>
    <n v="409950"/>
    <n v="368955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03"/>
    <x v="28"/>
    <m/>
    <x v="0"/>
    <n v="1"/>
    <s v="Capital"/>
    <s v="1"/>
    <m/>
    <s v="3"/>
    <m/>
    <s v="1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s v="117A00"/>
    <s v="PREVENTIVE MAINTENANCE/METROBUS PAINT &amp; BODY OVERHAUL PROGRA"/>
    <n v="1"/>
    <n v="1623320"/>
    <n v="1460988"/>
    <s v="021700"/>
    <s v="MEDIUM"/>
    <s v="200k - 1m"/>
    <s v="Anchorage, AK"/>
    <n v="251243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AK95X014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s v="442100"/>
    <s v="PROGRAM SUPPORT ADMINISTRATION                              "/>
    <n v="1"/>
    <n v="40665"/>
    <n v="36599"/>
    <s v="021700"/>
    <s v="MEDIUM"/>
    <s v="200k - 1m"/>
    <s v="Anchorage, AK"/>
    <n v="251243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7300"/>
    <s v="CONTINGENCIES/PROGRAM RESERVE                               "/>
    <n v="4"/>
    <n v="2000000"/>
    <n v="181940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7900"/>
    <s v="PROJECT ADMINISTRATION                                      "/>
    <n v="14"/>
    <n v="1225000"/>
    <n v="1114382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s v="117C00"/>
    <s v="PM ADA PARATRANSIT SVC (14 5307 80:20)(00)                  "/>
    <n v="0"/>
    <n v="250000"/>
    <n v="227425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10"/>
    <x v="0"/>
    <m/>
    <x v="0"/>
    <n v="1"/>
    <s v="Capital"/>
    <s v="1"/>
    <m/>
    <s v="3"/>
    <m/>
    <s v="1"/>
    <s v="1"/>
    <s v="0"/>
  </r>
  <r>
    <s v="AK95X015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4207"/>
    <s v="ADP Hardware (13 5307 80:20)(00)                            "/>
    <n v="7"/>
    <n v="470000"/>
    <n v="427559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AK95X016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s v="113310"/>
    <s v="CONSTRUCT - BUS PASSENGER SHELTERS                          "/>
    <n v="0"/>
    <n v="300000"/>
    <n v="272910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03"/>
    <x v="28"/>
    <m/>
    <x v="0"/>
    <n v="1"/>
    <s v="Capital"/>
    <s v="1"/>
    <m/>
    <s v="3"/>
    <m/>
    <s v="1"/>
    <s v="0"/>
    <s v="3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s v="113403"/>
    <s v="REHAB/RENOVATION TERMINAL, INTERMODAL (TRANSIT)             "/>
    <n v="0"/>
    <n v="17117178"/>
    <n v="15571496"/>
    <s v="021700"/>
    <s v="MEDIUM"/>
    <s v="200k - 1m"/>
    <s v="Anchorage, AK"/>
    <n v="251243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442615"/>
    <s v="SUPP TRANSIT CAPITAL INVESTMT DECISIONS THROUGH EFFECTIVE SY"/>
    <n v="0"/>
    <n v="375000"/>
    <n v="341138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435001"/>
    <s v="TRAINING FFY13 18X029-00                                    "/>
    <n v="0"/>
    <n v="1000"/>
    <n v="91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AK95X018"/>
    <n v="95"/>
    <x v="0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435002"/>
    <s v="TECHNICAL ASST 18X029-00                                    "/>
    <n v="0"/>
    <n v="506822"/>
    <n v="461056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435004"/>
    <s v="RELATED SUPP SERV 18X029-00 FFY13                           "/>
    <n v="1"/>
    <n v="200000"/>
    <n v="181940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s v="Engineering and Design"/>
    <s v="03"/>
    <x v="28"/>
    <m/>
    <x v="0"/>
    <n v="1"/>
    <s v="Capital"/>
    <s v="1"/>
    <m/>
    <s v="3"/>
    <m/>
    <s v="1"/>
    <s v="0"/>
    <s v="3"/>
  </r>
  <r>
    <s v="AK95X019"/>
    <n v="95"/>
    <x v="0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1315"/>
    <s v="BUY VAN FOR SVC EXPANSION Appachian                         "/>
    <n v="1"/>
    <n v="1800000"/>
    <n v="1637460"/>
    <s v="021700"/>
    <s v="MEDIUM"/>
    <s v="200k - 1m"/>
    <s v="Anchorage, AK"/>
    <n v="251243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7900"/>
    <s v="PROJECT ADM 18X029-01 FFY14                                 "/>
    <n v="6"/>
    <n v="320955"/>
    <n v="256764"/>
    <s v="010810"/>
    <s v="MEDIUM"/>
    <s v="200k - 1m"/>
    <s v="Mobile, AL"/>
    <n v="32618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435001"/>
    <s v="TRAINING FFY14 18X029-01                                    "/>
    <n v="0"/>
    <n v="45316"/>
    <n v="45316"/>
    <s v="010810"/>
    <s v="MEDIUM"/>
    <s v="200k - 1m"/>
    <s v="Mobile, AL"/>
    <n v="326183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435002"/>
    <s v="TECHNICAL ASST 18X029-01                                    "/>
    <n v="1"/>
    <n v="347000"/>
    <n v="173500"/>
    <s v="010810"/>
    <s v="MEDIUM"/>
    <s v="200k - 1m"/>
    <s v="Mobile, AL"/>
    <n v="326183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16X003"/>
    <n v="16"/>
    <x v="1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435004"/>
    <s v="RELATED SUPP SERV 18X029-01 FFY14                           "/>
    <n v="1"/>
    <n v="43126"/>
    <n v="21563"/>
    <s v="010810"/>
    <s v="MEDIUM"/>
    <s v="200k - 1m"/>
    <s v="Mobile, AL"/>
    <n v="326183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4208"/>
    <s v="ACQUIRE - ADP SOFTWARE                                      "/>
    <n v="17"/>
    <n v="911635"/>
    <n v="729308"/>
    <s v="010440"/>
    <s v="MEDIUM"/>
    <s v="200k - 1m"/>
    <s v="Birmingham, AL"/>
    <n v="7494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EXP VAN/NON(NONURBANIZED)                               "/>
    <n v="7"/>
    <n v="254247"/>
    <n v="203398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4220"/>
    <s v="ACQUIRE - MISC SUPPORT EQUIPMENT                            "/>
    <n v="1"/>
    <n v="42000"/>
    <n v="3360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4211"/>
    <s v="ACQUIRE - SUPPORT VEHICLES                                  "/>
    <n v="2"/>
    <n v="73012"/>
    <n v="5841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1215"/>
    <s v="BUY REPLACEMENT VAN                                         "/>
    <n v="2"/>
    <n v="166000"/>
    <n v="13280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22407"/>
    <s v="REHAB/RENOV PEOPLE MOVER                                    "/>
    <n v="1"/>
    <n v="130245"/>
    <n v="130245"/>
    <s v="010440"/>
    <s v="MEDIUM"/>
    <s v="200k - 1m"/>
    <s v="Birmingham, AL"/>
    <n v="749495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1602"/>
    <s v="LEASE 35-FT BUS                                             "/>
    <n v="5"/>
    <n v="1750"/>
    <n v="14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04"/>
    <s v="BUY &lt;30-FT BUS FOR EXPANSION-LRTA                           "/>
    <n v="21"/>
    <n v="2310"/>
    <n v="1848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07"/>
    <s v="BUY COMMUTER BUS FOR EXPANSION-128 Bus                      "/>
    <n v="5"/>
    <n v="4000"/>
    <n v="32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29402"/>
    <s v="REHAB/RENOVATE BUS SHELTERS                                 "/>
    <n v="1"/>
    <n v="7000"/>
    <n v="56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AL16X004"/>
    <n v="16"/>
    <x v="1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7L00"/>
    <s v="MOBILITY MANAGEMENT (5302(A)(1)(L))                         "/>
    <n v="3"/>
    <n v="3300"/>
    <n v="264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26203"/>
    <s v="PURCHASE RADIOS FOR RAIL SYS                                "/>
    <n v="6"/>
    <n v="333446"/>
    <n v="266757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s v="117F00"/>
    <s v="Commuting Alternative (Rideshare) - CMAQ ONLY               "/>
    <n v="16"/>
    <n v="914776"/>
    <n v="731821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s v="117F00"/>
    <s v="TDM ACTIVITIES - (Ozone Action Free Fare Days) - CMAQ ONLY  "/>
    <n v="1"/>
    <n v="106250"/>
    <n v="85000"/>
    <s v="010000"/>
    <s v="STATE"/>
    <s v="Under 50k"/>
    <s v="ALABAMA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3304"/>
    <s v="DIVISION- BUS PARK&amp;RIDE LOT                                 "/>
    <n v="26"/>
    <n v="1106565"/>
    <n v="885252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300901"/>
    <s v="UP TO 50% FEDERAL SHARE                                     "/>
    <n v="6"/>
    <n v="1220371"/>
    <n v="976297"/>
    <s v="010000"/>
    <s v="STATE"/>
    <s v="Under 50k"/>
    <s v="ALABAM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300901"/>
    <s v="UP TO 50% FEDERAL SHARE- BHWS                               "/>
    <n v="0"/>
    <n v="273073"/>
    <n v="273073"/>
    <s v="010000"/>
    <s v="STATE"/>
    <s v="Under 50k"/>
    <s v="ALABAM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L16X005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1"/>
    <n v="750"/>
    <n v="6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UP TO 50% FEDERAL SHARE- CB City                            "/>
    <n v="13"/>
    <n v="501529"/>
    <n v="401223"/>
    <s v="011400"/>
    <s v="MEDIUM"/>
    <s v="200k - 1m"/>
    <s v="Huntsville, AL"/>
    <n v="286692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L16X007"/>
    <n v="16"/>
    <x v="1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308001"/>
    <s v="OPERATING ASSISTANCE - Year 1                               "/>
    <n v="0"/>
    <n v="44580"/>
    <n v="44580"/>
    <s v="011400"/>
    <s v="MEDIUM"/>
    <s v="200k - 1m"/>
    <s v="Huntsville, AL"/>
    <n v="286692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8001"/>
    <s v="OPERATING ASSISTANCE - Year 2                               "/>
    <n v="1"/>
    <n v="51024"/>
    <n v="40824"/>
    <s v="011460"/>
    <s v="MEDIUM"/>
    <s v="200k - 1m"/>
    <s v="Montgomery, AL"/>
    <n v="263907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s v="117L00"/>
    <s v="MOBILITY MANAGEMENT (5302(A)(1)(L))                         "/>
    <n v="2"/>
    <n v="102032"/>
    <n v="72016"/>
    <s v="011460"/>
    <s v="MEDIUM"/>
    <s v="200k - 1m"/>
    <s v="Montgomery, AL"/>
    <n v="263907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AL16X008"/>
    <n v="16"/>
    <x v="1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s v="117A00"/>
    <s v="PREVENTIVE MAINTENANCE                                      "/>
    <n v="2"/>
    <n v="184648"/>
    <n v="92324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118000"/>
    <s v="STATE OR PROGRAM ADMINISTRATION                             "/>
    <n v="11"/>
    <n v="740088"/>
    <n v="59207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403"/>
    <s v="REHAB/RENOVATE - ADMIN/MAINT FACILITY                       "/>
    <n v="2"/>
    <n v="105962"/>
    <n v="84770"/>
    <s v="010000"/>
    <s v="STATE"/>
    <s v="Under 50k"/>
    <s v="ALABAMA GOV APP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403"/>
    <s v="REHAB/RENOVATE - ADMIN/MAINT FACILITY                       "/>
    <n v="10"/>
    <n v="495076"/>
    <n v="396061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29406"/>
    <s v="BIKE LOCKER REPLACEMENTS (FY13 5307 80:20)(02)              "/>
    <n v="13"/>
    <n v="689263"/>
    <n v="551410"/>
    <s v="010000"/>
    <s v="STATE"/>
    <s v="Under 50k"/>
    <s v="ALABAMA GOV APP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42400"/>
    <s v="SHORT RANGE TRANSIT PLANNING                                "/>
    <n v="3"/>
    <n v="178026"/>
    <n v="142421"/>
    <s v="010000"/>
    <s v="STATE"/>
    <s v="Under 50k"/>
    <s v="ALABAMA GOV APP"/>
    <n v="0"/>
    <s v="648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8000"/>
    <s v="STATE OR PROGRAM ADMINISTRATION                             "/>
    <n v="5"/>
    <n v="212257"/>
    <n v="169806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2"/>
    <n v="95000"/>
    <n v="76000"/>
    <s v="010000"/>
    <s v="STATE"/>
    <s v="Under 50k"/>
    <s v="ALABAMA GOV APP"/>
    <n v="0"/>
    <s v="648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117900"/>
    <s v="PROJECT ADMINISTRATION                                      "/>
    <n v="0"/>
    <n v="2560522"/>
    <n v="2048417"/>
    <s v="010000"/>
    <s v="STATE"/>
    <s v="Under 50k"/>
    <s v="ALABAM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117900"/>
    <s v="PROJECT ADMINISTRATION                                      "/>
    <n v="0"/>
    <n v="1937308"/>
    <n v="1549846"/>
    <s v="010000"/>
    <s v="STATE"/>
    <s v="Under 50k"/>
    <s v="ALABAMA GOV APP"/>
    <n v="0"/>
    <s v="648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300901"/>
    <s v="UP TO 50% FEDERAL SHARE                                     "/>
    <n v="0"/>
    <n v="6067808"/>
    <n v="3033904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300901"/>
    <s v="UP TO 50% FEDERAL SHARE                                     "/>
    <n v="0"/>
    <n v="4580564"/>
    <n v="2290282"/>
    <s v="010000"/>
    <s v="STATE"/>
    <s v="Under 50k"/>
    <s v="ALABAM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300901"/>
    <s v="UP TO 50% FEDERAL SHARE                                     "/>
    <n v="0"/>
    <n v="5050386"/>
    <n v="2525193"/>
    <s v="010000"/>
    <s v="STATE"/>
    <s v="Under 50k"/>
    <s v="ALABAMA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300905"/>
    <s v="JOB ACCESS AND REVERSE COMMUTE OPERATING ASSISTANCE         "/>
    <n v="0"/>
    <n v="2483522"/>
    <n v="1241761"/>
    <s v="010000"/>
    <s v="STATE"/>
    <s v="Under 50k"/>
    <s v="ALABAMA GOV APP"/>
    <n v="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435001"/>
    <s v="TRAINING                                                    "/>
    <n v="0"/>
    <n v="130328"/>
    <n v="13032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435002"/>
    <s v="TECHNICAL ASSISTANCE                                        "/>
    <n v="0"/>
    <n v="52131"/>
    <n v="52131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435003"/>
    <s v="TRANSIT RESEARCH        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x v="0"/>
    <n v="4"/>
    <s v="Planning"/>
    <s v="3"/>
    <m/>
    <s v="5"/>
    <m/>
    <s v="0"/>
    <s v="0"/>
    <s v="3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435004"/>
    <s v="RELATED SUPPORT SERVICES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"/>
    <n v="1500"/>
    <n v="12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s v="117L00"/>
    <s v="MOBILITY MANAGEMENT (5302(A)(1)(L))                         "/>
    <n v="1"/>
    <n v="1250"/>
    <n v="1000"/>
    <s v="010000"/>
    <s v="STATE"/>
    <s v="Under 50k"/>
    <s v="ALABAMA GOV APP"/>
    <n v="0"/>
    <s v="648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22420"/>
    <s v="REHAB/RENOV MISC RAIL EQUIPMENT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40990"/>
    <s v="UNALLOCATED CONTINGENCY (FFGA)(43.81/56.19)                 "/>
    <n v="35"/>
    <n v="135360"/>
    <n v="108288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113"/>
    <s v="3RD PARTY CONTRACTED SERVICES (5310 ONLY)                   "/>
    <n v="45"/>
    <n v="74200"/>
    <n v="59360"/>
    <s v="010000"/>
    <s v="STATE"/>
    <s v="Under 50k"/>
    <s v="ALABAMA GOV APP"/>
    <n v="0"/>
    <s v="648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L18X030"/>
    <n v="18"/>
    <x v="1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"/>
    <n v="14000"/>
    <n v="112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AL340001"/>
    <n v="34"/>
    <x v="1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s v="111204"/>
    <s v="BUY REPLACEMENT &lt;30 FT BUS                                  "/>
    <n v="2"/>
    <n v="554804"/>
    <n v="443843"/>
    <s v="011460"/>
    <s v="MEDIUM"/>
    <s v="200k - 1m"/>
    <s v="Huntsville, AL"/>
    <n v="28669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4220"/>
    <s v="ACQUIRE - MISC SUPPORT EQUIPMENT                            "/>
    <n v="49"/>
    <n v="139993"/>
    <n v="111994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6220"/>
    <s v="PURCHASE MISC COMMUNICATIONS EQUIP                          "/>
    <n v="49"/>
    <n v="1386500"/>
    <n v="11092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6203"/>
    <s v="PURCHASE RADIOS                                             "/>
    <n v="49"/>
    <n v="267361"/>
    <n v="213889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AL340002"/>
    <n v="34"/>
    <x v="1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4209"/>
    <s v="ACQUIRE - MOBILE SURV/SECURITY EQUIP                        "/>
    <n v="7"/>
    <n v="24500"/>
    <n v="19600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s v="111204"/>
    <s v="BUY REPLACEMENT &lt;30 FT BUS                                  "/>
    <n v="10"/>
    <n v="652000"/>
    <n v="521600"/>
    <s v="011460"/>
    <s v="MEDIUM"/>
    <s v="200k - 1m"/>
    <s v="Montgomery, AL"/>
    <n v="263907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340005"/>
    <n v="34"/>
    <x v="1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s v="114401"/>
    <s v="REHAB/RENOVATE - ADMINISTRATIVE FACILITY                    "/>
    <n v="0"/>
    <n v="27135"/>
    <n v="21708"/>
    <s v="011460"/>
    <s v="MEDIUM"/>
    <s v="200k - 1m"/>
    <s v="Montgomery, AL"/>
    <n v="263907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s v="111204"/>
    <s v="BUY REPLACEMENT &lt;30 FT BUS                                  "/>
    <n v="19"/>
    <n v="1038407"/>
    <n v="830726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s v="117113"/>
    <s v="3RD PARTY CONTRACTED SERVICES (5310 ONLY)                   "/>
    <n v="0"/>
    <n v="2503593"/>
    <n v="1941274"/>
    <s v="010000"/>
    <s v="STATE"/>
    <s v="Under 50k"/>
    <s v="ALABAM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AL65X009"/>
    <n v="65"/>
    <x v="1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s v="117900"/>
    <s v="PROJECT ADMINISTRATION                                      "/>
    <n v="0"/>
    <n v="308000"/>
    <n v="308000"/>
    <s v="010000"/>
    <s v="STATE"/>
    <s v="Under 50k"/>
    <s v="ALABAMA GOV APP"/>
    <n v="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ANNISTON BUY REPLACEMENT &lt;30 FT BUS                         "/>
    <n v="2"/>
    <n v="132500"/>
    <n v="10600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DECATUR BUY REPLACEMENT &lt;30 FT BUS                          "/>
    <n v="0"/>
    <n v="0"/>
    <n v="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FLORENCE BUY REPLACEMENT &lt;30 FT BUS                         "/>
    <n v="0"/>
    <n v="0"/>
    <n v="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AUBURN/OPELIKA BUY REPLACEMENT &lt;30 FT BUS                   "/>
    <n v="0"/>
    <n v="0"/>
    <n v="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DOTHANBUY REPLACEMENT &lt;30 FT BUS                            "/>
    <n v="1"/>
    <n v="156250"/>
    <n v="125000"/>
    <s v="010000"/>
    <s v="STATE"/>
    <s v="Under 50k"/>
    <s v="ALABAM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15"/>
    <s v="ANNISTON BUY REPLACEMENT VAN                                "/>
    <n v="2"/>
    <n v="112500"/>
    <n v="9000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15"/>
    <s v="DECATUR BUY REPLACEMENT VAN                                 "/>
    <n v="2"/>
    <n v="180000"/>
    <n v="14400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215"/>
    <s v="FLORENCE BUY REPLACEMENT VAN                                "/>
    <n v="1"/>
    <n v="62500"/>
    <n v="5000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304"/>
    <s v="FLORENCE BUY &lt;30-FT BUS FOR EXPANSION                       "/>
    <n v="1"/>
    <n v="125000"/>
    <n v="100000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315"/>
    <s v="BUY VAN FOR SVC EXPANSION                                   "/>
    <n v="0"/>
    <n v="0"/>
    <n v="0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1315"/>
    <s v="FLORENCE BUY VAN FOR SVC EXPANSION                          "/>
    <n v="1"/>
    <n v="62500"/>
    <n v="50000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0000"/>
    <s v="STATE"/>
    <s v="Under 50k"/>
    <s v="ALABAM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0000"/>
    <s v="STATE"/>
    <s v="Under 50k"/>
    <s v="ALABAM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0000"/>
    <s v="STATE"/>
    <s v="Under 50k"/>
    <s v="ALABAM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0000"/>
    <s v="STATE"/>
    <s v="Under 50k"/>
    <s v="ALABAM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0000"/>
    <s v="STATE"/>
    <s v="Under 50k"/>
    <s v="ALABAM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ANNISTON: UP TO 50% FEDERAL SHARE                           "/>
    <n v="0"/>
    <n v="981162"/>
    <n v="490581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AUBURN: UP TO 50% FEDERAL SHARE                             "/>
    <n v="0"/>
    <n v="950000"/>
    <n v="475000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DECATUR: UP TO 50% FEDERAL SHARE                            "/>
    <n v="0"/>
    <n v="976678"/>
    <n v="488339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DOTHAN: UP TO 50% FEDERAL SHARE                             "/>
    <n v="0"/>
    <n v="726886"/>
    <n v="363443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FLORENCE: UP TO 50% FEDERAL SHARE                           "/>
    <n v="0"/>
    <n v="1064902"/>
    <n v="532451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07"/>
    <s v="ACQUIRE - ADP HARDWARE         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08"/>
    <s v="ACQUIRE - ADP SOFTWARE                                      "/>
    <n v="1"/>
    <n v="62500"/>
    <n v="500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41"/>
    <s v="ACQUIRE - EXCLUSIVE BICYCLE EQUIP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41"/>
    <x v="35"/>
    <m/>
    <x v="0"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41"/>
    <s v="ACQUIRE - EXCLUSIVE BICYCLE EQUIP                           "/>
    <n v="2"/>
    <n v="2500"/>
    <n v="225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41"/>
    <x v="35"/>
    <m/>
    <x v="0"/>
    <n v="1"/>
    <s v="Capital"/>
    <s v="1"/>
    <m/>
    <s v="4"/>
    <m/>
    <s v="2"/>
    <s v="4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20"/>
    <s v="ACQUIRE - MISC SUPPORT EQUIPMENT                            "/>
    <n v="80"/>
    <n v="25000"/>
    <n v="200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11"/>
    <s v="ACQUIRE - SUPPORT VEHICLES     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4209"/>
    <s v="ACQUIRE - MOBILE SURV/SECURITY EQUIP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L90X198"/>
    <n v="90"/>
    <x v="1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6202"/>
    <s v="PURCHASE COMMUNICATIONS SYSTEM                              "/>
    <n v="0"/>
    <n v="0"/>
    <n v="0"/>
    <s v="010000"/>
    <s v="STATE"/>
    <s v="Under 50k"/>
    <s v="ALABAMA GOV APP"/>
    <n v="0"/>
    <s v="114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1303"/>
    <s v="BUY 30-FT BUS FOR EXPANSION                                 "/>
    <n v="1"/>
    <n v="0"/>
    <n v="0"/>
    <n v="139520"/>
    <s v="MEDIUM"/>
    <s v="200k - 1m"/>
    <s v="Columbus, GA-AL"/>
    <n v="445940"/>
    <s v="11100"/>
    <s v="DF"/>
    <s v="DIESEL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s v="Columbus, GA-AL"/>
    <n v="44594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32"/>
    <n v="90"/>
    <x v="1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4241"/>
    <s v="ACQUIRE - EXCLUSIVE BICYCLE EQUIP                           "/>
    <n v="0"/>
    <n v="0"/>
    <n v="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41"/>
    <x v="35"/>
    <m/>
    <x v="0"/>
    <n v="1"/>
    <s v="Capital"/>
    <s v="1"/>
    <m/>
    <s v="4"/>
    <m/>
    <s v="2"/>
    <s v="4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1204"/>
    <s v="BUY REPLACEMENT &lt;30 FT BUS                                  "/>
    <n v="1"/>
    <n v="85196"/>
    <n v="68157"/>
    <s v="011400"/>
    <s v="MEDIUM"/>
    <s v="200k - 1m"/>
    <s v="Huntsville, AL"/>
    <n v="28669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1215"/>
    <s v="BUY REPLACEMENT VAN                                         "/>
    <n v="3"/>
    <n v="160000"/>
    <n v="128000"/>
    <s v="011400"/>
    <s v="MEDIUM"/>
    <s v="200k - 1m"/>
    <s v="Huntsville, AL"/>
    <n v="286692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3402"/>
    <s v="REHAB/RENOVATE - BUS STATION                                "/>
    <n v="0"/>
    <n v="0"/>
    <n v="0"/>
    <s v="011400"/>
    <s v="MEDIUM"/>
    <s v="200k - 1m"/>
    <s v="Huntsville, AL"/>
    <n v="286692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4403"/>
    <s v="REHAB/RENOVATE - ADMIN/MAINT FACILITY                       "/>
    <n v="0"/>
    <n v="0"/>
    <n v="0"/>
    <s v="011400"/>
    <s v="MEDIUM"/>
    <s v="200k - 1m"/>
    <s v="Huntsville, AL"/>
    <n v="286692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s v="Huntsville, AL"/>
    <n v="2866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s v="Huntsville, AL"/>
    <n v="2866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s v="Huntsville, AL"/>
    <n v="28669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300901"/>
    <s v="UP TO 50% FEDERAL SHARE                                     "/>
    <n v="0"/>
    <n v="1"/>
    <n v="2"/>
    <s v="011400"/>
    <s v="MEDIUM"/>
    <s v="200k - 1m"/>
    <s v="Huntsville, AL"/>
    <n v="28669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300901"/>
    <s v="UP TO 50% FEDERAL SHARE                                     "/>
    <n v="0"/>
    <n v="2628528"/>
    <n v="1314262"/>
    <s v="011400"/>
    <s v="MEDIUM"/>
    <s v="200k - 1m"/>
    <s v="Huntsville, AL"/>
    <n v="28669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9202"/>
    <s v="PURCHASE BUS SHELTERS                                       "/>
    <n v="5"/>
    <n v="27000"/>
    <n v="21600"/>
    <s v="011400"/>
    <s v="MEDIUM"/>
    <s v="200k - 1m"/>
    <s v="Huntsville, AL"/>
    <n v="28669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3207"/>
    <s v="ACQUIRE - SURVEIL/SECURITY EQUIP                            "/>
    <n v="0"/>
    <n v="0"/>
    <n v="0"/>
    <s v="011400"/>
    <s v="MEDIUM"/>
    <s v="200k - 1m"/>
    <s v="Huntsville, AL"/>
    <n v="286692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AL90X233"/>
    <n v="90"/>
    <x v="1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6202"/>
    <s v="PURCHASE COMMUNICATIONS SYSTEM                              "/>
    <n v="0"/>
    <n v="0"/>
    <n v="0"/>
    <s v="011400"/>
    <s v="MEDIUM"/>
    <s v="200k - 1m"/>
    <s v="Huntsville, AL"/>
    <n v="286692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4209"/>
    <s v="ACQUIRE - MOBILE SURV/SECURITY EQUIP                        "/>
    <n v="30"/>
    <n v="198151"/>
    <n v="158521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L90X237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4206"/>
    <s v="ACQUIRE - SHOP EQUIPMENT                                    "/>
    <n v="1"/>
    <n v="86803"/>
    <n v="69442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s v="Montgomery, AL"/>
    <n v="26390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s v="Montgomery, AL"/>
    <n v="26390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300901"/>
    <s v="UP TO 50% FEDERAL SHARE                                     "/>
    <n v="1"/>
    <n v="3164632"/>
    <n v="1582316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240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4209"/>
    <s v="ACQUIRE - MOBILE SURV/SECURITY EQUIP                        "/>
    <n v="36"/>
    <n v="31423"/>
    <n v="25139"/>
    <s v="011460"/>
    <s v="MEDIUM"/>
    <s v="200k - 1m"/>
    <s v="Montgomery, AL"/>
    <n v="26390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4209"/>
    <s v="ACQUIRE - MOBILE SURV/SECURITY EQUIP                        "/>
    <n v="1"/>
    <n v="61990"/>
    <n v="49592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L90X241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1203"/>
    <s v="BUY REPLACEMENT 30-FT BUS                                   "/>
    <n v="1"/>
    <n v="120793"/>
    <n v="96634"/>
    <s v="010440"/>
    <s v="MEDIUM"/>
    <s v="200k - 1m"/>
    <s v="Birmingham, AL"/>
    <n v="749495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9202"/>
    <s v="PURCHASE BUS SHELTERS                                       "/>
    <n v="1"/>
    <n v="6249"/>
    <n v="5000"/>
    <s v="010440"/>
    <s v="MEDIUM"/>
    <s v="200k - 1m"/>
    <s v="Birmingham, AL"/>
    <n v="749495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AL90X242"/>
    <n v="90"/>
    <x v="1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4209"/>
    <s v="ACQUIRE - MOBILE SURV/SECURITY EQUIP                        "/>
    <n v="1"/>
    <n v="23393"/>
    <n v="18714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1215"/>
    <s v="BUY REPLACEMENT VAN                                         "/>
    <n v="2"/>
    <n v="150000"/>
    <n v="127500"/>
    <s v="012020"/>
    <s v="SMALL"/>
    <s v="50k - 200k"/>
    <s v="Tuscaloosa, AL"/>
    <n v="139114"/>
    <s v="11100"/>
    <s v="LP"/>
    <s v="LIQUEFIED PETROLEUM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s v="Tuscaloosa, AL"/>
    <n v="13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s v="Tuscaloosa, AL"/>
    <n v="13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300901"/>
    <s v="UP TO 50% FEDERAL SHARE                                     "/>
    <n v="0"/>
    <n v="1020000"/>
    <n v="510000"/>
    <s v="012020"/>
    <s v="SMALL"/>
    <s v="50k - 200k"/>
    <s v="Tuscaloosa, AL"/>
    <n v="13911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4210"/>
    <s v="ACQUIRE - MOBILE FARE COLL EQUIP                            "/>
    <n v="1"/>
    <n v="14000"/>
    <n v="112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4220"/>
    <s v="ACQUIRE - MISC SUPPORT EQUIPMENT                            "/>
    <n v="5"/>
    <n v="40000"/>
    <n v="320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6203"/>
    <s v="PURCHASE RADIOS                                             "/>
    <n v="3"/>
    <n v="6000"/>
    <n v="4800"/>
    <s v="012020"/>
    <s v="SMALL"/>
    <s v="50k - 200k"/>
    <s v="Tuscaloosa, AL"/>
    <n v="139114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AL90X243"/>
    <n v="90"/>
    <x v="1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4209"/>
    <s v="ACQUIRE - MOBILE SURV/SECURITY EQUIP                        "/>
    <n v="12"/>
    <n v="12000"/>
    <n v="96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4620"/>
    <s v="LEASE MISC SUPPORT EQUIPMENT                                "/>
    <n v="3"/>
    <n v="25000"/>
    <n v="20000"/>
    <s v="010810"/>
    <s v="MEDIUM"/>
    <s v="200k - 1m"/>
    <s v="Mobile, AL"/>
    <n v="326183"/>
    <s v="11400"/>
    <s v="  "/>
    <m/>
    <s v="N"/>
    <s v="1146"/>
    <s v="MAINTENANCE FACILITY"/>
    <n v="11"/>
    <s v="Bus"/>
    <s v="46"/>
    <s v="114"/>
    <s v="Lease"/>
    <s v="20"/>
    <x v="16"/>
    <m/>
    <x v="0"/>
    <n v="1"/>
    <s v="Capital"/>
    <s v="1"/>
    <m/>
    <s v="4"/>
    <m/>
    <s v="6"/>
    <s v="2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107"/>
    <s v="AUDIT SERVICES - 3RD PARTY                                  "/>
    <n v="1"/>
    <n v="18750"/>
    <n v="15000"/>
    <s v="010810"/>
    <s v="MEDIUM"/>
    <s v="200k - 1m"/>
    <s v="Mobile, AL"/>
    <n v="326183"/>
    <s v="11700"/>
    <s v="  "/>
    <m/>
    <s v="N"/>
    <s v="1171"/>
    <s v="BUS OTHER"/>
    <n v="11"/>
    <s v="Bus"/>
    <s v="71"/>
    <s v="117"/>
    <s v="3rd party Contract"/>
    <s v="07"/>
    <x v="2"/>
    <m/>
    <x v="0"/>
    <n v="1"/>
    <s v="Capital"/>
    <s v="1"/>
    <m/>
    <s v="7"/>
    <m/>
    <s v="1"/>
    <s v="0"/>
    <s v="7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s v="Mobile, AL"/>
    <n v="32618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s v="Mobile, AL"/>
    <n v="32618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s v="Mobile, AL"/>
    <n v="32618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300901"/>
    <s v="UP TO 50% FEDERAL SHARE                                     "/>
    <n v="1"/>
    <n v="1339922"/>
    <n v="669961"/>
    <s v="010810"/>
    <s v="MEDIUM"/>
    <s v="200k - 1m"/>
    <s v="Mobile, AL"/>
    <n v="32618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442100"/>
    <s v="PROGRAM SUPPORT ADMINISTRATION                              "/>
    <n v="1"/>
    <n v="25000"/>
    <n v="20000"/>
    <s v="010810"/>
    <s v="MEDIUM"/>
    <s v="200k - 1m"/>
    <s v="Mobile, AL"/>
    <n v="326183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442200"/>
    <s v="GENERAL DEVELOPMENT/COMPREHENSIVE PLANNING                  "/>
    <n v="1"/>
    <n v="40000"/>
    <n v="32000"/>
    <s v="010810"/>
    <s v="MEDIUM"/>
    <s v="200k - 1m"/>
    <s v="Mobile, AL"/>
    <n v="326183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442400"/>
    <s v="SHORT RANGE TRANSIT PLANNING                                "/>
    <n v="1"/>
    <n v="87500"/>
    <n v="70000"/>
    <s v="010810"/>
    <s v="MEDIUM"/>
    <s v="200k - 1m"/>
    <s v="Mobile, AL"/>
    <n v="326183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442500"/>
    <s v="TRANSPORTATION IMPROVEMENT PROGRAM                          "/>
    <n v="1"/>
    <n v="100000"/>
    <n v="80000"/>
    <s v="010810"/>
    <s v="MEDIUM"/>
    <s v="200k - 1m"/>
    <s v="Mobile, AL"/>
    <n v="326183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9206"/>
    <s v="PURCHASE BICYCLE ACCESS, FACIL &amp; EQUIP ON BUSES             "/>
    <n v="15"/>
    <n v="19860"/>
    <n v="15888"/>
    <s v="010810"/>
    <s v="MEDIUM"/>
    <s v="200k - 1m"/>
    <s v="Mobile, AL"/>
    <n v="326183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AL90X244"/>
    <n v="90"/>
    <x v="1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6202"/>
    <s v="PURCHASE COMMUNICATIONS SYSTEM                              "/>
    <n v="65"/>
    <n v="236640"/>
    <n v="189312"/>
    <s v="010810"/>
    <s v="MEDIUM"/>
    <s v="200k - 1m"/>
    <s v="Mobile, AL"/>
    <n v="326183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1204"/>
    <s v="BUY REPLACEMENT &lt;30 FT BUS                                  "/>
    <n v="4"/>
    <n v="350000"/>
    <n v="280000"/>
    <s v="012450"/>
    <s v="SMALL"/>
    <s v="50k - 200k"/>
    <s v="Gadsden, AL"/>
    <n v="6417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s v="Gadsden, AL"/>
    <n v="6417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45"/>
    <n v="90"/>
    <x v="1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300901"/>
    <s v="UP TO 50% FEDERAL SHARE                                     "/>
    <n v="0"/>
    <n v="750608"/>
    <n v="375304"/>
    <s v="012450"/>
    <s v="SMALL"/>
    <s v="50k - 200k"/>
    <s v="Gadsden, AL"/>
    <n v="6417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s v="Montgomery, AL"/>
    <n v="26390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s v="Montgomery, AL"/>
    <n v="26390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300901"/>
    <s v="UP TO 50% FEDERAL SHARE                                     "/>
    <n v="1"/>
    <n v="3092072"/>
    <n v="1546036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L90X247"/>
    <n v="90"/>
    <x v="1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4209"/>
    <s v="ACQUIRE - MOBILE SURV/SECURITY EQUIP                        "/>
    <n v="36"/>
    <n v="31281"/>
    <n v="25025"/>
    <s v="011460"/>
    <s v="MEDIUM"/>
    <s v="200k - 1m"/>
    <s v="Montgomery, AL"/>
    <n v="26390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1303"/>
    <s v="BUY 30-FT BUS FOR EXPANSION                                 "/>
    <n v="5"/>
    <n v="2500000"/>
    <n v="2000000"/>
    <s v="010440"/>
    <s v="MEDIUM"/>
    <s v="200k - 1m"/>
    <s v="Birmingham, AL"/>
    <n v="749495"/>
    <s v="11100"/>
    <s v="CN"/>
    <s v="COMPRESSED NATURAL GAS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9402"/>
    <s v="BUS SHELTERS                                                "/>
    <n v="50"/>
    <n v="2287500"/>
    <n v="1830000"/>
    <s v="010440"/>
    <s v="MEDIUM"/>
    <s v="200k - 1m"/>
    <s v="Birmingham, AL"/>
    <n v="749495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308001"/>
    <s v="OPERATING ASSISTANCE - 80% CMAQ CAPITAL                     "/>
    <n v="1"/>
    <n v="1132488"/>
    <n v="905991"/>
    <s v="010440"/>
    <s v="MEDIUM"/>
    <s v="200k - 1m"/>
    <s v="Birmingham, AL"/>
    <n v="749495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4220"/>
    <s v="ACQUIRE - MISC SUPPORT EQUIPMENT                            "/>
    <n v="3"/>
    <n v="14063"/>
    <n v="11250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L95X007"/>
    <n v="95"/>
    <x v="1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3209"/>
    <s v="ACQUIRE - BUS ROUTE SIGNING                                 "/>
    <n v="5"/>
    <n v="31250"/>
    <n v="25000"/>
    <s v="010440"/>
    <s v="MEDIUM"/>
    <s v="200k - 1m"/>
    <s v="Birmingham, AL"/>
    <n v="749495"/>
    <s v="132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7"/>
    <s v="ACQUIRE - ADP HARDWARE                                      "/>
    <n v="0"/>
    <n v="6700"/>
    <n v="536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1204"/>
    <s v="BUY REPLACEMENT &lt;30 FT BUS                                  "/>
    <n v="6"/>
    <n v="241139"/>
    <n v="192911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1215"/>
    <s v="BUY REPLACEMENT VAN                                         "/>
    <n v="7"/>
    <n v="238000"/>
    <n v="190400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403"/>
    <s v="REHAB/RENOVATE - ADMIN/MAINT FACILITY                       "/>
    <n v="0"/>
    <n v="9000"/>
    <n v="7200"/>
    <s v="050000"/>
    <s v="STATE"/>
    <s v="Under 50k"/>
    <s v="ARKANSAS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405"/>
    <s v="REHAB/RENOVATE - YARDS AND SHOPS                            "/>
    <n v="0"/>
    <n v="30000"/>
    <n v="24000"/>
    <s v="050000"/>
    <s v="STATE"/>
    <s v="Under 50k"/>
    <s v="ARKANSAS GOV APP"/>
    <n v="0"/>
    <s v="114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900"/>
    <s v="PROJECT ADMINISTRATION                                      "/>
    <n v="0"/>
    <n v="4610817"/>
    <n v="3688653"/>
    <s v="050000"/>
    <s v="STATE"/>
    <s v="Under 50k"/>
    <s v="ARKANSAS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s v="ARKANS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8000"/>
    <s v="STATE ADMINISTRATION                                        "/>
    <n v="0"/>
    <n v="955858"/>
    <n v="955858"/>
    <s v="050000"/>
    <s v="STATE"/>
    <s v="Under 50k"/>
    <s v="ARKANS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300901"/>
    <s v="UP TO 50% FEDERAL SHARE                                     "/>
    <n v="0"/>
    <n v="11526694"/>
    <n v="5763347"/>
    <s v="050000"/>
    <s v="STATE"/>
    <s v="Under 50k"/>
    <s v="ARKANS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300901"/>
    <s v="UP TO 50% FEDERAL SHARE                                     "/>
    <n v="0"/>
    <n v="1547492"/>
    <n v="773746"/>
    <s v="050000"/>
    <s v="STATE"/>
    <s v="Under 50k"/>
    <s v="ARKANSAS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435001"/>
    <s v="TRAINING                                                    "/>
    <n v="0"/>
    <n v="202746"/>
    <n v="202746"/>
    <s v="050000"/>
    <s v="STATE"/>
    <s v="Under 50k"/>
    <s v="ARKANSAS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8"/>
    <s v="ACQUIRE - ADP SOFTWARE                                      "/>
    <n v="0"/>
    <n v="7500"/>
    <n v="60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20"/>
    <s v="ACQUIRE - MISC SUPPORT EQUIPMENT                            "/>
    <n v="0"/>
    <n v="75050"/>
    <n v="600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9"/>
    <s v="ACQUIRE - MOBILE SURV/SECSEAT and WTS URITY EQUIP           "/>
    <n v="0"/>
    <n v="315300"/>
    <n v="2522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R18X033"/>
    <n v="18"/>
    <x v="2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6"/>
    <s v="ACQUIRE - SHOP EQUIPMENT                                    "/>
    <n v="0"/>
    <n v="12800"/>
    <n v="102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AR340006"/>
    <n v="34"/>
    <x v="2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s v="111201"/>
    <s v="BUY REPLACEMENT 40-FT BUS                                   "/>
    <n v="4"/>
    <n v="280525"/>
    <n v="238446"/>
    <s v="053250"/>
    <s v="MEDIUM"/>
    <s v="200k - 1m"/>
    <s v="Fayetteville-Springdale-Rogers, AR-MO"/>
    <n v="295083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07"/>
    <s v="ACQUIRE - ADP HARDWARE                                      "/>
    <n v="0"/>
    <n v="3000"/>
    <n v="24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1204"/>
    <s v="BUY REPLACEMENT &lt;30 FT BUS                                  "/>
    <n v="27"/>
    <n v="1460364"/>
    <n v="1168291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1209"/>
    <s v="BUY REPLACEMENT TROLLEY BUS                                 "/>
    <n v="1"/>
    <n v="200000"/>
    <n v="160000"/>
    <s v="050000"/>
    <s v="STATE"/>
    <s v="Under 50k"/>
    <s v="ARKANSAS GOV APP"/>
    <n v="0"/>
    <s v="11100"/>
    <s v="DF"/>
    <s v="DIESEL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1215"/>
    <s v="BUY REPLACEMENT VAN                                         "/>
    <n v="10"/>
    <n v="398500"/>
    <n v="318800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08"/>
    <s v="ACQUIRE - ADP SOFTWARE                                      "/>
    <n v="0"/>
    <n v="5000"/>
    <n v="40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20"/>
    <s v="ACQUIRE - MISC SUPPORT EQUIPMENT                            "/>
    <n v="0"/>
    <n v="148000"/>
    <n v="1184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R340007"/>
    <n v="34"/>
    <x v="2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06"/>
    <s v="ACQUIRE - SHOP EQUIPMENT                                    "/>
    <n v="0"/>
    <n v="16000"/>
    <n v="128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1204"/>
    <s v="BUY REPLACEMENT &lt;30 FT BUS                                  "/>
    <n v="0"/>
    <n v="-165"/>
    <n v="-132"/>
    <s v="052230"/>
    <s v="SMALL"/>
    <s v="50k - 200k"/>
    <s v="Fort Smith, AR-OK"/>
    <n v="12294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1404"/>
    <s v="AMEND 01 REHAB/REBUILD &lt;30-FT BUS                           "/>
    <n v="2"/>
    <n v="62640"/>
    <n v="56376"/>
    <s v="052230"/>
    <s v="SMALL"/>
    <s v="50k - 200k"/>
    <s v="Fort Smith, AR-OK"/>
    <n v="122947"/>
    <s v="11400"/>
    <s v="CN"/>
    <s v="COMPRESSED NATURAL GAS"/>
    <s v="N"/>
    <s v="1114"/>
    <s v="BUS OTHER"/>
    <n v="11"/>
    <s v="Bus"/>
    <s v="14"/>
    <s v="111"/>
    <s v="Rehabilitation / Rebuild"/>
    <s v="04"/>
    <x v="7"/>
    <m/>
    <x v="2"/>
    <n v="1"/>
    <s v="Capital"/>
    <s v="1"/>
    <m/>
    <s v="1"/>
    <m/>
    <s v="4"/>
    <s v="0"/>
    <s v="4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3310"/>
    <s v="AMEND 01 CONSTRUCT - BUS PASSENGER SHELTERS                 "/>
    <n v="5"/>
    <n v="50000"/>
    <n v="40000"/>
    <s v="052230"/>
    <s v="SMALL"/>
    <s v="50k - 200k"/>
    <s v="Fort Smith, AR-OK"/>
    <n v="122947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4403"/>
    <s v="AMEND 01 REHAB/RENOVATE - ADMIN/MAINT FACILITY              "/>
    <n v="0"/>
    <n v="95"/>
    <n v="76"/>
    <s v="052230"/>
    <s v="SMALL"/>
    <s v="50k - 200k"/>
    <s v="Fort Smith, AR-OK"/>
    <n v="12294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s v="Fort Smith, AR-OK"/>
    <n v="12294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s v="Fort Smith, AR-OK"/>
    <n v="12294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300901"/>
    <s v="AMEND 01 UP TO 50% FEDERAL SHARE                            "/>
    <n v="0"/>
    <n v="-168054"/>
    <n v="-84027"/>
    <s v="052230"/>
    <s v="SMALL"/>
    <s v="50k - 200k"/>
    <s v="Fort Smith, AR-OK"/>
    <n v="12294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R90X130"/>
    <n v="90"/>
    <x v="2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442400"/>
    <s v="SHORT RANGE TRANSIT PLANNING                                "/>
    <n v="0"/>
    <n v="0"/>
    <n v="0"/>
    <s v="052230"/>
    <s v="SMALL"/>
    <s v="50k - 200k"/>
    <s v="Fort Smith, AR-OK"/>
    <n v="122947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4207"/>
    <s v="ACQUIRE - ADP HARDWARE                                      "/>
    <n v="0"/>
    <n v="8500"/>
    <n v="68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3303"/>
    <s v="Amend 01 TERMINAL, INTERMODAL (TRANSIT)                     "/>
    <n v="0"/>
    <n v="314468"/>
    <n v="251574"/>
    <s v="054350"/>
    <s v="SMALL"/>
    <s v="50k - 200k"/>
    <s v="Jonesboro, AR"/>
    <n v="65419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s v="Jonesboro, AR"/>
    <n v="6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s v="Jonesboro, AR"/>
    <n v="654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302"/>
    <s v="CONSTRUCTION - BUS SHELTERS                                 "/>
    <n v="0"/>
    <n v="4000"/>
    <n v="32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305"/>
    <s v="CONSTRUCT PED ACCESS / WALKWAYS                             "/>
    <n v="0"/>
    <n v="15000"/>
    <n v="120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308"/>
    <s v="CONSTRUCT SIGNAGE                                           "/>
    <n v="0"/>
    <n v="4000"/>
    <n v="32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309"/>
    <s v="CONSTRUCT ENHANCED ADA ACCESS                               "/>
    <n v="0"/>
    <n v="3000"/>
    <n v="24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402"/>
    <s v="BUS SHELTERS                                                "/>
    <n v="0"/>
    <n v="3000"/>
    <n v="2400"/>
    <s v="054350"/>
    <s v="SMALL"/>
    <s v="50k - 200k"/>
    <s v="Jonesboro, AR"/>
    <n v="65419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9406"/>
    <s v="REHAB/RENOV BICYCLE ACCESS, FACIL &amp; EQUIP ON BUSES          "/>
    <n v="0"/>
    <n v="1000"/>
    <n v="800"/>
    <s v="054350"/>
    <s v="SMALL"/>
    <s v="50k - 200k"/>
    <s v="Jonesboro, AR"/>
    <n v="65419"/>
    <s v="11900"/>
    <s v="  "/>
    <m/>
    <s v="N"/>
    <s v="1194"/>
    <s v="BUS OTHER"/>
    <n v="11"/>
    <s v="Bus"/>
    <s v="94"/>
    <s v="119"/>
    <s v="Rehab / Renovation"/>
    <s v="06"/>
    <x v="49"/>
    <m/>
    <x v="0"/>
    <n v="1"/>
    <s v="Capital"/>
    <s v="1"/>
    <m/>
    <s v="9"/>
    <m/>
    <s v="4"/>
    <s v="0"/>
    <s v="6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300901"/>
    <s v="UP TO 50% FEDERAL SHARE                                     "/>
    <n v="0"/>
    <n v="657750"/>
    <n v="328875"/>
    <s v="054350"/>
    <s v="SMALL"/>
    <s v="50k - 200k"/>
    <s v="Jonesboro, AR"/>
    <n v="6541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4208"/>
    <s v="ACQUIRE - ADP SOFTWARE                                      "/>
    <n v="0"/>
    <n v="6500"/>
    <n v="52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4208"/>
    <s v="ACQUIRE - ADP SOFTWARE                                      "/>
    <n v="0"/>
    <n v="15000"/>
    <n v="120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4210"/>
    <s v="ACQUIRE - MOBILE FARE COLL EQUIP                            "/>
    <n v="0"/>
    <n v="25000"/>
    <n v="200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AR90X136"/>
    <n v="90"/>
    <x v="2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6202"/>
    <s v="PURCHASE COMMUNICATIONS SYSTEM                              "/>
    <n v="0"/>
    <n v="35000"/>
    <n v="28000"/>
    <s v="054350"/>
    <s v="SMALL"/>
    <s v="50k - 200k"/>
    <s v="Jonesboro, AR"/>
    <n v="65419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s v="Fort Smith, AR-OK"/>
    <n v="12294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s v="Fort Smith, AR-OK"/>
    <n v="12294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300901"/>
    <s v="UP TO 50% FEDERAL SHARE                                     "/>
    <n v="0"/>
    <n v="1429842"/>
    <n v="714921"/>
    <s v="052230"/>
    <s v="SMALL"/>
    <s v="50k - 200k"/>
    <s v="Fort Smith, AR-OK"/>
    <n v="12294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R90X137"/>
    <n v="90"/>
    <x v="2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6202"/>
    <s v="PURCHASE COMMUNICATIONS SYSTEM                              "/>
    <n v="0"/>
    <n v="91250"/>
    <n v="73000"/>
    <s v="052230"/>
    <s v="SMALL"/>
    <s v="50k - 200k"/>
    <s v="Fort Smith, AR-OK"/>
    <n v="122947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s v="Fayetteville-Springdale-Rogers, AR-MO"/>
    <n v="29508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s v="Fayetteville-Springdale-Rogers, AR-MO"/>
    <n v="29508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300903"/>
    <s v="AMEND SPECIAL RULE - OPERATING ASSISTANCE /1 - 75 BUSES     "/>
    <n v="0"/>
    <n v="1096556"/>
    <n v="548278"/>
    <s v="053250"/>
    <s v="MEDIUM"/>
    <s v="200k - 1m"/>
    <s v="Fayetteville-Springdale-Rogers, AR-MO"/>
    <n v="295083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AR90X138"/>
    <n v="90"/>
    <x v="2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9202"/>
    <s v="AMEND  PURCHASE BUS SHELTERS                                "/>
    <n v="0"/>
    <n v="12954"/>
    <n v="10363"/>
    <s v="053250"/>
    <s v="MEDIUM"/>
    <s v="200k - 1m"/>
    <s v="Fayetteville-Springdale-Rogers, AR-MO"/>
    <n v="295083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s v="Pine Bluff, AR"/>
    <n v="534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s v="Pine Bluff, AR"/>
    <n v="5349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R90X139"/>
    <n v="90"/>
    <x v="2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300901"/>
    <s v="UP TO 50% FEDERAL SHARE                                     "/>
    <n v="0"/>
    <n v="353322"/>
    <n v="176661"/>
    <s v="052610"/>
    <s v="SMALL"/>
    <s v="50k - 200k"/>
    <s v="Pine Bluff, AR"/>
    <n v="534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1202"/>
    <s v="BUY REPLACEMENT 35-FT BUS                                   "/>
    <n v="1"/>
    <n v="680733"/>
    <n v="578623"/>
    <s v="050990"/>
    <s v="MEDIUM"/>
    <s v="200k - 1m"/>
    <s v="Little Rock, AR"/>
    <n v="431388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1215"/>
    <s v="BUY REPLACEMENT VAN                                         "/>
    <n v="6"/>
    <n v="376471"/>
    <n v="320000"/>
    <s v="050990"/>
    <s v="MEDIUM"/>
    <s v="200k - 1m"/>
    <s v="Little Rock, AR"/>
    <n v="431388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1240"/>
    <s v="BUY ASSOC CAP MAINT ITEMS                                   "/>
    <n v="0"/>
    <n v="150000"/>
    <n v="120000"/>
    <s v="050990"/>
    <s v="MEDIUM"/>
    <s v="200k - 1m"/>
    <s v="Little Rock, AR"/>
    <n v="431388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1640"/>
    <s v="LEASE ASSOC CAP MAINT ITEMS                                 "/>
    <n v="0"/>
    <n v="125000"/>
    <n v="100000"/>
    <s v="050990"/>
    <s v="MEDIUM"/>
    <s v="200k - 1m"/>
    <s v="Little Rock, AR"/>
    <n v="431388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s v="Little Rock, AR"/>
    <n v="43138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s v="Little Rock, AR"/>
    <n v="43138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9208"/>
    <s v="PURCHASE SIGNAGE                                            "/>
    <n v="0"/>
    <n v="25000"/>
    <n v="20000"/>
    <s v="050990"/>
    <s v="MEDIUM"/>
    <s v="200k - 1m"/>
    <s v="Little Rock, AR"/>
    <n v="431388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AR90X140"/>
    <n v="90"/>
    <x v="2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4206"/>
    <s v="ACQUIRE - SHOP EQUIPMENT                                    "/>
    <n v="0"/>
    <n v="62500"/>
    <n v="50000"/>
    <s v="0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s v="Hot Springs, AR"/>
    <n v="5512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300901"/>
    <s v="UP TO 50% FEDERAL SHARE                                     "/>
    <n v="0"/>
    <n v="1180582"/>
    <n v="590291"/>
    <s v="054360"/>
    <s v="SMALL"/>
    <s v="50k - 200k"/>
    <s v="Hot Springs, AR"/>
    <n v="5512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4206"/>
    <s v="ACQUIRE - SHOP EQUIPMENT                                    "/>
    <n v="0"/>
    <n v="276000"/>
    <n v="220800"/>
    <s v="054360"/>
    <s v="SMALL"/>
    <s v="50k - 200k"/>
    <s v="Hot Springs, AR"/>
    <n v="5512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AR90X141"/>
    <n v="90"/>
    <x v="2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4206"/>
    <s v="ACQUIRE - SHOP EQUIPMENT                                    "/>
    <n v="0"/>
    <n v="25000"/>
    <n v="20000"/>
    <s v="054360"/>
    <s v="SMALL"/>
    <s v="50k - 200k"/>
    <s v="Hot Springs, AR"/>
    <n v="5512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AR95X001"/>
    <n v="95"/>
    <x v="2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s v="111304"/>
    <s v="BUY &lt;30-FT BUS FOR EXPANSION                                "/>
    <n v="4"/>
    <n v="435000"/>
    <n v="348000"/>
    <s v="053250"/>
    <s v="MEDIUM"/>
    <s v="200k - 1m"/>
    <s v="Fayetteville-Springdale-Rogers, AR-MO"/>
    <n v="295083"/>
    <s v="11100"/>
    <s v="CN"/>
    <s v="COMPRESSED NATURAL GAS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AR95X002"/>
    <n v="95"/>
    <x v="2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s v="114220"/>
    <s v="ACQUIRE - MISC SUPPORT EQUIPMENT                            "/>
    <n v="0"/>
    <n v="750000"/>
    <n v="600000"/>
    <s v="0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R95X003"/>
    <n v="95"/>
    <x v="2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s v="111201"/>
    <s v="BUY REPLACEMENT 40-FT BUS                                   "/>
    <n v="3"/>
    <n v="435000"/>
    <n v="348000"/>
    <s v="053250"/>
    <s v="MEDIUM"/>
    <s v="200k - 1m"/>
    <s v="Fayetteville-Springdale-Rogers, AR-MO"/>
    <n v="29508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s v="113310"/>
    <s v="CONSTRUCT - BUS PASSENGER SHELTERS                          "/>
    <n v="0"/>
    <n v="140000"/>
    <n v="140000"/>
    <n v="600000"/>
    <s v="STATE"/>
    <s v="Under 50k"/>
    <s v="AMERICAN SAMOA GOV APP"/>
    <n v="0"/>
    <s v="1133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s v="118000"/>
    <s v="STATE OR PROGRAM ADMINISTRATION                             "/>
    <n v="1"/>
    <n v="43911"/>
    <n v="43911"/>
    <n v="600000"/>
    <s v="STATE"/>
    <s v="Under 50k"/>
    <s v="AMERICAN SAMO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s v="121333"/>
    <s v="Aunu`u Ferry                                                "/>
    <n v="1"/>
    <n v="200000"/>
    <n v="200000"/>
    <n v="600000"/>
    <s v="STATE"/>
    <s v="Under 50k"/>
    <s v="AMERICAN SAMOA GOV APP"/>
    <n v="0"/>
    <s v="12100"/>
    <s v="  "/>
    <m/>
    <s v="N"/>
    <s v="1213"/>
    <s v="FIXED GUIDEWAY"/>
    <n v="12"/>
    <s v="Fixed Guideway"/>
    <s v="13"/>
    <s v="121"/>
    <s v="Purchase - Expansion"/>
    <s v="33"/>
    <x v="51"/>
    <m/>
    <x v="8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s v="121333"/>
    <s v="Manu`a Ferry                                                "/>
    <n v="1"/>
    <n v="2000000"/>
    <n v="2000000"/>
    <n v="600000"/>
    <s v="STATE"/>
    <s v="Under 50k"/>
    <s v="AMERICAN SAMOA GOV APP"/>
    <n v="0"/>
    <s v="12100"/>
    <s v="  "/>
    <m/>
    <s v="N"/>
    <s v="1213"/>
    <s v="FIXED GUIDEWAY"/>
    <n v="12"/>
    <s v="Fixed Guideway"/>
    <s v="13"/>
    <s v="121"/>
    <s v="Purchase - Expansion"/>
    <s v="33"/>
    <x v="51"/>
    <m/>
    <x v="9"/>
    <n v="1"/>
    <s v="Capital"/>
    <s v="2"/>
    <m/>
    <s v="1"/>
    <m/>
    <s v="3"/>
    <s v="3"/>
    <s v="3"/>
  </r>
  <r>
    <s v="AS18X025"/>
    <n v="18"/>
    <x v="3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s v="121133"/>
    <s v="ENG/DESIGN AUNU`U FERRY                                     "/>
    <n v="1"/>
    <n v="100000"/>
    <n v="100000"/>
    <n v="600000"/>
    <s v="STATE"/>
    <s v="Under 50k"/>
    <s v="AMERICAN SAMOA GOV APP"/>
    <n v="0"/>
    <s v="12100"/>
    <s v="  "/>
    <m/>
    <s v="N"/>
    <s v="1211"/>
    <s v="FIXED GUIDEWAY"/>
    <n v="12"/>
    <s v="Fixed Guideway"/>
    <s v="11"/>
    <s v="121"/>
    <s v="Engineering and Design"/>
    <s v="33"/>
    <x v="51"/>
    <m/>
    <x v="9"/>
    <n v="1"/>
    <s v="Capital"/>
    <s v="2"/>
    <m/>
    <s v="1"/>
    <m/>
    <s v="1"/>
    <s v="3"/>
    <s v="3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3304"/>
    <s v="CONSTRUCT - BUS PARK&amp;RIDE LOT - Glendale                    "/>
    <n v="0"/>
    <n v="3193213"/>
    <n v="231457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050205"/>
    <n v="5"/>
    <x v="4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3204"/>
    <s v="ACQUIRE -  BUS PARK &amp; RIDE LOT - Glendale                   "/>
    <n v="0"/>
    <n v="1500000"/>
    <n v="1200000"/>
    <s v="040270"/>
    <s v="LARGE"/>
    <s v="Over 1m"/>
    <s v="Phoenix-Mesa, AZ"/>
    <n v="3629114"/>
    <s v="11300"/>
    <s v="  "/>
    <m/>
    <s v="N"/>
    <s v="1132"/>
    <s v="BUS OTHER"/>
    <n v="11"/>
    <s v="Bus"/>
    <s v="32"/>
    <s v="113"/>
    <s v="Acquisition"/>
    <s v="04"/>
    <x v="27"/>
    <m/>
    <x v="0"/>
    <n v="1"/>
    <s v="Capital"/>
    <s v="1"/>
    <m/>
    <s v="3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1204"/>
    <s v="BUY REPLACEMENT &lt;30 FT BUS                                  "/>
    <n v="4"/>
    <n v="254660"/>
    <n v="203728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1304"/>
    <s v="BUY &lt;30-FT BUS FOR EXPANSION                                "/>
    <n v="2"/>
    <n v="127330"/>
    <n v="101864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1315"/>
    <s v="BUY VAN FOR SVC EXPANSION - (MWR)                           "/>
    <n v="2"/>
    <n v="87194"/>
    <n v="69756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1315"/>
    <s v="BUY VAN FOR SVC EXPANSION (MNR)                             "/>
    <n v="1"/>
    <n v="24789"/>
    <n v="19831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300"/>
    <s v="CONTINGENCIES/PROGRAM RESERVE - Rural                       "/>
    <n v="1"/>
    <n v="3674"/>
    <n v="2939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300"/>
    <s v="CONTINGENCIES/PROGRAM RESERVE - Small Urban                 "/>
    <n v="1"/>
    <n v="20061"/>
    <n v="16049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300"/>
    <s v="CONTINGENCIES/PROGRAM RESERVE - Urban                       "/>
    <n v="1"/>
    <n v="1027"/>
    <n v="821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s v="ARIZONA GOV APP"/>
    <n v="0"/>
    <s v="11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8000"/>
    <s v="STATE OR PROGRAM ADMINISTRATION - Small Urban               "/>
    <n v="1"/>
    <n v="107894"/>
    <n v="107894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8000"/>
    <s v="STATE OR PROGRAM ADMINISTRATION - Rural                     "/>
    <n v="1"/>
    <n v="75882"/>
    <n v="75882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8000"/>
    <s v="STATE OR PROGRAM ADMINISTRATION- Tucson Urban               "/>
    <n v="1"/>
    <n v="63655"/>
    <n v="63655"/>
    <s v="040720"/>
    <s v="MEDIUM"/>
    <s v="200k - 1m"/>
    <s v="Tucson, AZ"/>
    <n v="843168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300901"/>
    <s v="UP TO 50% FEDERAL SHARE - Small Urban                       "/>
    <n v="8"/>
    <n v="750000"/>
    <n v="375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300901"/>
    <s v="UP TO 50% FEDERAL SHARE - Rural                             "/>
    <n v="7"/>
    <n v="530000"/>
    <n v="265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300901"/>
    <s v="UP TO 50% FEDERAL SHARE- Tucson Urban                       "/>
    <n v="2"/>
    <n v="574000"/>
    <n v="287000"/>
    <s v="040720"/>
    <s v="MEDIUM"/>
    <s v="200k - 1m"/>
    <s v="Tucson, AZ"/>
    <n v="84316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Z16X006"/>
    <n v="16"/>
    <x v="4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4208"/>
    <s v="ACQUIRE - ADP SOFTWARE                                      "/>
    <n v="2"/>
    <n v="95000"/>
    <n v="76000"/>
    <s v="040000"/>
    <s v="STATE"/>
    <s v="Under 50k"/>
    <s v="ARIZONA GOV APP"/>
    <n v="0"/>
    <s v="111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AZ18X061"/>
    <n v="18"/>
    <x v="4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s v="300902"/>
    <s v="SLIDING SCALE (5311c Trbal Transit Operating)               "/>
    <n v="0"/>
    <n v="166000"/>
    <n v="166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s v="300902"/>
    <s v="Purchase of Two Transit Vehicles                            "/>
    <n v="2"/>
    <n v="112000"/>
    <n v="112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s v="300902"/>
    <s v="Construction Design for Transit Facility                    "/>
    <n v="1"/>
    <n v="28000"/>
    <n v="28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s v="300902"/>
    <s v="Communication System (Equipment)                            "/>
    <n v="1"/>
    <n v="25000"/>
    <n v="25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Z18X071"/>
    <n v="18"/>
    <x v="4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s v="300902"/>
    <s v="Project Administration                                      "/>
    <n v="1"/>
    <n v="25000"/>
    <n v="25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Z18X075"/>
    <n v="18"/>
    <x v="4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s v="300902"/>
    <s v="Tribal Transit Operating Assistance                         "/>
    <n v="1"/>
    <n v="49441"/>
    <n v="49441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1204"/>
    <s v="BUY REPLACEMENT &lt;30 FT BUS                                  "/>
    <n v="2"/>
    <n v="280000"/>
    <n v="2520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1208"/>
    <s v="BUY REPLACEMENT INTERCITY BUS                               "/>
    <n v="2"/>
    <n v="652000"/>
    <n v="586800"/>
    <s v="040000"/>
    <s v="STATE"/>
    <s v="Under 50k"/>
    <s v="ARIZONA GOV APP"/>
    <n v="0"/>
    <s v="11100"/>
    <s v="DF"/>
    <s v="DIESEL"/>
    <s v="N"/>
    <s v="1112"/>
    <s v="BUS PURCHASE"/>
    <n v="11"/>
    <s v="Bus"/>
    <s v="12"/>
    <s v="111"/>
    <s v="Purchase - Replacement"/>
    <s v="08"/>
    <x v="54"/>
    <m/>
    <x v="10"/>
    <n v="1"/>
    <s v="Capital"/>
    <s v="1"/>
    <m/>
    <s v="1"/>
    <m/>
    <s v="2"/>
    <s v="0"/>
    <s v="8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1303"/>
    <s v="BUY 30-FT BUS FOR EXPANSION                                 "/>
    <n v="1"/>
    <n v="145000"/>
    <n v="130500"/>
    <s v="040000"/>
    <s v="STATE"/>
    <s v="Under 50k"/>
    <s v="ARIZONA GOV APP"/>
    <n v="0"/>
    <s v="11100"/>
    <s v="DF"/>
    <s v="DIESEL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4401"/>
    <s v="REHAB/RENOVATE - ADMINISTRATIVE FACILITY                    "/>
    <n v="1"/>
    <n v="30000"/>
    <n v="27000"/>
    <s v="040000"/>
    <s v="STATE"/>
    <s v="Under 50k"/>
    <s v="ARIZONA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900"/>
    <s v="TRANSIT PROGRAMS                                            "/>
    <n v="1"/>
    <n v="1416106.25"/>
    <n v="1132885"/>
    <s v="040000"/>
    <s v="STATE"/>
    <s v="Under 50k"/>
    <s v="ARIZON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s v="ARIZON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8000"/>
    <s v="STATE OR PROGRAM ADMINISTRATION                             "/>
    <n v="1"/>
    <n v="553260"/>
    <n v="55326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9305"/>
    <s v="CONSTRUCT PED ACCESS / WALKWAYS                             "/>
    <n v="1"/>
    <n v="100000"/>
    <n v="90000"/>
    <s v="040000"/>
    <s v="STATE"/>
    <s v="Under 50k"/>
    <s v="ARIZONA GOV APP"/>
    <n v="0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300902"/>
    <s v="SLIDING SCALE (5311 OR 5310 PILOT ONLY)                     "/>
    <n v="1"/>
    <n v="3318177.59"/>
    <n v="1924543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300902"/>
    <s v="SLIDING SCALE (5311 OR 5310 PILOT ONLY)                     "/>
    <n v="1"/>
    <n v="3133251.73"/>
    <n v="1817286"/>
    <s v="040000"/>
    <s v="STATE"/>
    <s v="Under 50k"/>
    <s v="ARIZONA GOV APP"/>
    <n v="0"/>
    <s v="634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435001"/>
    <s v="TRAINING                                                    "/>
    <n v="1"/>
    <n v="115349"/>
    <n v="115349"/>
    <s v="040000"/>
    <s v="STATE"/>
    <s v="Under 50k"/>
    <s v="ARIZO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4210"/>
    <s v="ACQUIRE - MOBILE FARE COLL EQUIP                            "/>
    <n v="1"/>
    <n v="200000"/>
    <n v="18000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4220"/>
    <s v="ACQUIRE - MISC SUPPORT EQUIPMENT                            "/>
    <n v="5"/>
    <n v="12500"/>
    <n v="1125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6220"/>
    <s v="PURCHASE MISC COMMUNICATIONS EQUIP                          "/>
    <n v="1"/>
    <n v="10000"/>
    <n v="9000"/>
    <s v="040000"/>
    <s v="STATE"/>
    <s v="Under 50k"/>
    <s v="ARIZONA GOV APP"/>
    <n v="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3210"/>
    <s v="ACQUIRE - BUS PASSENGER SHELTERS                            "/>
    <n v="5"/>
    <n v="50000"/>
    <n v="45000"/>
    <s v="040000"/>
    <s v="STATE"/>
    <s v="Under 50k"/>
    <s v="ARIZONA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4211"/>
    <s v="ACQUIRE - SUPPORT VEHICLES                                  "/>
    <n v="2"/>
    <n v="81194.44"/>
    <n v="73075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AZ18X077"/>
    <n v="18"/>
    <x v="4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6202"/>
    <s v="PURCHASE COMMUNICATIONS SYSTEM                              "/>
    <n v="1"/>
    <n v="7200"/>
    <n v="6480"/>
    <s v="040000"/>
    <s v="STATE"/>
    <s v="Under 50k"/>
    <s v="ARIZONA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AZ18X078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s v="300903"/>
    <s v="SPECIAL RULE - OPERATING ASSISTANCE /1 - 75 BUSES           "/>
    <n v="1"/>
    <n v="675705"/>
    <n v="675705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s v="111201"/>
    <s v="BUY REPLACEMENT 40-FT BUS                                   "/>
    <n v="1"/>
    <n v="300000"/>
    <n v="300000"/>
    <s v="040000"/>
    <s v="STATE"/>
    <s v="Under 50k"/>
    <s v="ARIZONA GOV APP"/>
    <n v="0"/>
    <s v="300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18X079"/>
    <n v="18"/>
    <x v="4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s v="300902"/>
    <s v="TTP Operating Assistance                                    "/>
    <n v="1"/>
    <n v="789566"/>
    <n v="789566"/>
    <s v="040000"/>
    <s v="STATE"/>
    <s v="Under 50k"/>
    <s v="ARIZONA GOV APP"/>
    <n v="0"/>
    <s v="30000"/>
    <s v="DF"/>
    <s v="DIESEL"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Z18X080"/>
    <n v="18"/>
    <x v="4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s v="300902"/>
    <s v="Tribal Transit Operating Assistance.                        "/>
    <n v="1"/>
    <n v="439027"/>
    <n v="439027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Z18X081"/>
    <n v="18"/>
    <x v="4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s v="300902"/>
    <s v="Tribal Transit Operating Assistance                         "/>
    <n v="1"/>
    <n v="405734"/>
    <n v="405734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AZ18X082"/>
    <n v="18"/>
    <x v="4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s v="442400"/>
    <s v="SHORT RANGE TRANSIT PLANNING                                "/>
    <n v="1"/>
    <n v="25000"/>
    <n v="25000"/>
    <s v="040000"/>
    <s v="STATE"/>
    <s v="Under 50k"/>
    <s v="ARIZONA GOV APP"/>
    <n v="0"/>
    <s v="99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AZ340008"/>
    <n v="34"/>
    <x v="4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s v="111201"/>
    <s v="BUY REPLACEMENT 40-FT BUS (83%/17%)                         "/>
    <n v="3"/>
    <n v="1550985"/>
    <n v="1287318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4243"/>
    <s v="ACQUIRE - ADA VEHICLE EQUIPMENT                             "/>
    <n v="2"/>
    <n v="36909"/>
    <n v="33218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AZ380006"/>
    <n v="38"/>
    <x v="4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s v="ARIZONA GOV APP"/>
    <n v="0"/>
    <s v="11400"/>
    <s v="  "/>
    <m/>
    <s v="N"/>
    <s v="117D"/>
    <s v="BUS OTHER"/>
    <n v="11"/>
    <s v="Bus"/>
    <s v="7D"/>
    <s v="117"/>
    <s v="Project Admin."/>
    <s v="01"/>
    <x v="8"/>
    <m/>
    <x v="0"/>
    <n v="1"/>
    <s v="Capital"/>
    <s v="1"/>
    <m/>
    <s v="7"/>
    <m/>
    <s v="D"/>
    <s v="0"/>
    <s v="1"/>
  </r>
  <r>
    <s v="AZ540002"/>
    <n v="54"/>
    <x v="4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s v="121700"/>
    <s v="VEH OVERHAUL (UP TO 20% VEH MAINT)                          "/>
    <n v="0"/>
    <n v="90"/>
    <n v="90"/>
    <s v="040270"/>
    <s v="LARGE"/>
    <s v="Over 1m"/>
    <s v="Phoenix-Mesa, AZ"/>
    <n v="3629114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x v="0"/>
    <n v="1"/>
    <s v="Capital"/>
    <s v="2"/>
    <m/>
    <s v="1"/>
    <m/>
    <s v="7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204"/>
    <s v="BUY REPLACEMENT &lt;30 FT BUS                                  "/>
    <n v="14"/>
    <n v="896406"/>
    <n v="806767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WL                                   "/>
    <n v="1"/>
    <n v="58000"/>
    <n v="522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NL                                   "/>
    <n v="12"/>
    <n v="331764"/>
    <n v="298584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WR                                   "/>
    <n v="7"/>
    <n v="305179"/>
    <n v="274659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NR                                   "/>
    <n v="10"/>
    <n v="247890"/>
    <n v="2231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304"/>
    <s v="BUY &lt;30-FT BUS FOR EXPANSION                                "/>
    <n v="1"/>
    <n v="63665"/>
    <n v="57299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315"/>
    <s v="BUY VAN FOR SVC EXPANSION - MWL                             "/>
    <n v="1"/>
    <n v="54306"/>
    <n v="48875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315"/>
    <s v="BUY VAN FOR SVC EXPANSION - MWR                             "/>
    <n v="2"/>
    <n v="87194"/>
    <n v="78474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1315"/>
    <s v="BUY VAN FOR SVC EXPANSION - MNR                             "/>
    <n v="6"/>
    <n v="148734"/>
    <n v="133860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300"/>
    <s v="CONTINGENCIES/PROGRAM RESERVE STP                           "/>
    <n v="1"/>
    <n v="149493"/>
    <n v="134550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s v="ARIZONA GOV APP"/>
    <n v="0"/>
    <s v="11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8000"/>
    <s v="STATE OR PROGRAM ADMINISTRATION                             "/>
    <n v="0"/>
    <n v="300000"/>
    <n v="30000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9309"/>
    <s v="CONSTRUCT ENHANCED ADA ACCESS                               "/>
    <n v="1"/>
    <n v="516000"/>
    <n v="464400"/>
    <s v="040000"/>
    <s v="STATE"/>
    <s v="Under 50k"/>
    <s v="ARIZONA GOV APP"/>
    <n v="0"/>
    <s v="111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AZ65X007"/>
    <n v="65"/>
    <x v="4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4211"/>
    <s v="ACQUIRE - SUPPORT VEHICLES                                  "/>
    <n v="1"/>
    <n v="41369"/>
    <n v="37232"/>
    <s v="040000"/>
    <s v="STATE"/>
    <s v="Under 50k"/>
    <s v="ARIZONA GOV APP"/>
    <n v="0"/>
    <s v="111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AZ791001"/>
    <n v="79"/>
    <x v="4"/>
    <s v="TIGER"/>
    <s v="111-117"/>
    <x v="9"/>
    <m/>
    <s v="00      "/>
    <s v="PHOENIX              "/>
    <s v="PHOENIX, CITY OF"/>
    <n v="1683"/>
    <n v="78900"/>
    <m/>
    <n v="1600000"/>
    <m/>
    <d v="2015-07-02T00:00:00"/>
    <s v="442700"/>
    <s v="OTHER ACTIVITIES - South Central EA/CE                      "/>
    <n v="0"/>
    <n v="3200000"/>
    <n v="1600000"/>
    <s v="040270"/>
    <s v="LARGE"/>
    <s v="Over 1m"/>
    <s v="Phoenix-Mesa, AZ"/>
    <n v="3629114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1204"/>
    <s v="BUY REPLACEMENT &lt;30 FT BUS                                  "/>
    <n v="1"/>
    <n v="135000"/>
    <n v="1215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1208"/>
    <s v="BUY REPLACEMENT INTERCITY BUS                               "/>
    <n v="1"/>
    <n v="350000"/>
    <n v="315000"/>
    <s v="040000"/>
    <s v="STATE"/>
    <s v="Under 50k"/>
    <s v="ARIZONA GOV APP"/>
    <n v="0"/>
    <s v="11100"/>
    <s v="DF"/>
    <s v="DIESEL"/>
    <s v="N"/>
    <s v="1112"/>
    <s v="BUS PURCHASE"/>
    <n v="11"/>
    <s v="Bus"/>
    <s v="12"/>
    <s v="111"/>
    <s v="Purchase - Replacement"/>
    <s v="08"/>
    <x v="54"/>
    <m/>
    <x v="10"/>
    <n v="1"/>
    <s v="Capital"/>
    <s v="1"/>
    <m/>
    <s v="1"/>
    <m/>
    <s v="2"/>
    <s v="0"/>
    <s v="8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s v="ARIZON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8000"/>
    <s v="STATE OR PROGRAM ADMINISTRATION                             "/>
    <n v="1"/>
    <n v="50000"/>
    <n v="5000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4210"/>
    <s v="ACQUIRE - MOBILE FARE COLL EQUIP                            "/>
    <n v="6"/>
    <n v="10200"/>
    <n v="918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3220"/>
    <s v="ACQUIRE - MISC BUS STATION EQUIP                            "/>
    <n v="15"/>
    <n v="36000"/>
    <n v="32400"/>
    <s v="040000"/>
    <s v="STATE"/>
    <s v="Under 50k"/>
    <s v="ARIZONA GOV APP"/>
    <n v="0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4211"/>
    <s v="ACQUIRE - SUPPORT VEHICLES                                  "/>
    <n v="1"/>
    <n v="41111.11"/>
    <n v="3700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AZ85X010"/>
    <n v="85"/>
    <x v="4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4206"/>
    <s v="ACQUIRE - SHOP EQUIPMENT                                    "/>
    <n v="2"/>
    <n v="26834.44"/>
    <n v="24151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1204"/>
    <s v="BUY REPLACEMENT &lt;30 FT BUS - Glendale (GUS)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1204"/>
    <s v="BUY REPLACEMENT &lt;30 FT BUS - Glendale (DAR)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1204"/>
    <s v="BUY REPLACEMENT &lt;30 FT BUS - Phoenix                        "/>
    <n v="2"/>
    <n v="198000"/>
    <n v="15840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3304"/>
    <s v="CONSTRUCT - BUS PARK&amp;RIDE LOT - Phoenix (Desert Sky)        "/>
    <n v="0"/>
    <n v="9000000"/>
    <n v="720000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203"/>
    <s v="PROJECT ADMINISTRATION - PROJECT MGMT                       "/>
    <n v="0"/>
    <n v="50000"/>
    <n v="40000"/>
    <s v="040270"/>
    <s v="LARGE"/>
    <s v="Over 1m"/>
    <s v="Phoenix-Mesa, AZ"/>
    <n v="3629114"/>
    <s v="11700"/>
    <s v="  "/>
    <m/>
    <s v="N"/>
    <s v="1172"/>
    <s v="BUS OTHER"/>
    <n v="11"/>
    <s v="Bus"/>
    <s v="72"/>
    <s v="117"/>
    <s v="Force Account"/>
    <s v="03"/>
    <x v="14"/>
    <m/>
    <x v="0"/>
    <n v="1"/>
    <s v="Capital"/>
    <s v="1"/>
    <m/>
    <s v="7"/>
    <m/>
    <s v="2"/>
    <s v="0"/>
    <s v="3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s v="Phoenix-Mesa, AZ"/>
    <n v="362911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300901"/>
    <s v="OPERATING ASSISTANCE - AVONDALE                             "/>
    <n v="0"/>
    <n v="0"/>
    <n v="0"/>
    <s v="040270"/>
    <s v="LARGE"/>
    <s v="Over 1m"/>
    <s v="Phoenix-Mesa, AZ"/>
    <n v="3629114"/>
    <s v="3009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Z90X114"/>
    <n v="90"/>
    <x v="4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4203"/>
    <s v="ACQUIRE - ADMIN/MAINT FACILITY                              "/>
    <n v="0"/>
    <n v="0"/>
    <n v="0"/>
    <s v="063940"/>
    <s v="SMALL"/>
    <s v="50k - 200k"/>
    <s v="Yuma, AZ-CA"/>
    <n v="135267"/>
    <s v="11300"/>
    <s v="  "/>
    <m/>
    <s v="N"/>
    <s v="1142"/>
    <s v="MAINTENANCE FACILITY"/>
    <n v="11"/>
    <s v="Bus"/>
    <s v="42"/>
    <s v="114"/>
    <s v="Acquisition"/>
    <s v="03"/>
    <x v="20"/>
    <m/>
    <x v="0"/>
    <n v="1"/>
    <s v="Capital"/>
    <s v="1"/>
    <m/>
    <s v="4"/>
    <m/>
    <s v="2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3103"/>
    <s v="TERMINAL, INTERMODAL (TRANSIT)                              "/>
    <n v="0"/>
    <n v="0"/>
    <n v="0"/>
    <s v="063940"/>
    <s v="SMALL"/>
    <s v="50k - 200k"/>
    <s v="Yuma, AZ-CA"/>
    <n v="135267"/>
    <s v="11300"/>
    <s v="  "/>
    <m/>
    <s v="N"/>
    <s v="1131"/>
    <s v="BUS OTHER"/>
    <n v="11"/>
    <s v="Bus"/>
    <s v="31"/>
    <s v="113"/>
    <s v="Engineering and Design"/>
    <s v="03"/>
    <x v="28"/>
    <m/>
    <x v="0"/>
    <n v="1"/>
    <s v="Capital"/>
    <s v="1"/>
    <m/>
    <s v="3"/>
    <m/>
    <s v="1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4603"/>
    <s v="LEASE ADMIN/MAINT FACILITY                                  "/>
    <n v="0"/>
    <n v="0"/>
    <n v="0"/>
    <s v="063940"/>
    <s v="SMALL"/>
    <s v="50k - 200k"/>
    <s v="Yuma, AZ-CA"/>
    <n v="135267"/>
    <s v="11400"/>
    <s v="  "/>
    <m/>
    <s v="N"/>
    <s v="1146"/>
    <s v="MAINTENANCE FACILITY"/>
    <n v="11"/>
    <s v="Bus"/>
    <s v="46"/>
    <s v="114"/>
    <s v="Lease"/>
    <s v="03"/>
    <x v="20"/>
    <m/>
    <x v="0"/>
    <n v="1"/>
    <s v="Capital"/>
    <s v="1"/>
    <m/>
    <s v="4"/>
    <m/>
    <s v="6"/>
    <s v="0"/>
    <s v="3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111"/>
    <s v="OTHER 3RD PARTYCONTRACTUAL SERVICES                         "/>
    <n v="0"/>
    <n v="0"/>
    <n v="0"/>
    <s v="063940"/>
    <s v="SMALL"/>
    <s v="50k - 200k"/>
    <s v="Yuma, AZ-CA"/>
    <n v="135267"/>
    <s v="111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s v="Yuma, AZ-CA"/>
    <n v="135267"/>
    <s v="11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s v="Yuma, AZ-CA"/>
    <n v="135267"/>
    <s v="111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s v="Yuma, AZ-CA"/>
    <n v="135267"/>
    <s v="111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300901"/>
    <s v="UP TO 50% FEDERAL SHARE                                     "/>
    <n v="0"/>
    <n v="0"/>
    <n v="0"/>
    <s v="063940"/>
    <s v="SMALL"/>
    <s v="50k - 200k"/>
    <s v="Yuma, AZ-CA"/>
    <n v="1352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442400"/>
    <s v="SHORT RANGE TRANSIT PLANNING                                "/>
    <n v="0"/>
    <n v="0"/>
    <n v="0"/>
    <s v="063940"/>
    <s v="SMALL"/>
    <s v="50k - 200k"/>
    <s v="Yuma, AZ-CA"/>
    <n v="135267"/>
    <s v="4418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AZ90X127"/>
    <n v="90"/>
    <x v="4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4209"/>
    <s v="ACQUIRE - MOBILE SURV/SECURITY EQUIP                        "/>
    <n v="0"/>
    <n v="0"/>
    <n v="0"/>
    <s v="063940"/>
    <s v="SMALL"/>
    <s v="50k - 200k"/>
    <s v="Yuma, AZ-CA"/>
    <n v="135267"/>
    <s v="119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1302"/>
    <s v="BUY 35-FT BUS FOR EXPANSION - RPTA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3102"/>
    <s v="ENG/DESIGN - BUS STATION - RPTA/Valley Metro                "/>
    <n v="0"/>
    <n v="0"/>
    <n v="0"/>
    <s v="040270"/>
    <s v="LARGE"/>
    <s v="Over 1m"/>
    <s v="Phoenix-Mesa, AZ"/>
    <n v="3629114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3104"/>
    <s v="ENG/DESIGN - BUS PARK &amp; RIDE LOT - Phoenix                  "/>
    <n v="0"/>
    <n v="0"/>
    <n v="0"/>
    <s v="040270"/>
    <s v="LARGE"/>
    <s v="Over 1m"/>
    <s v="Phoenix-Mesa, AZ"/>
    <n v="3629114"/>
    <s v="11300"/>
    <s v="  "/>
    <m/>
    <s v="N"/>
    <s v="1131"/>
    <s v="BUS OTHER"/>
    <n v="11"/>
    <s v="Bus"/>
    <s v="31"/>
    <s v="113"/>
    <s v="Engineering and Design"/>
    <s v="04"/>
    <x v="27"/>
    <m/>
    <x v="0"/>
    <n v="1"/>
    <s v="Capital"/>
    <s v="1"/>
    <m/>
    <s v="3"/>
    <m/>
    <s v="1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3301"/>
    <s v="CONSTRUCT - BUS TERMINAL - METRO                            "/>
    <n v="0"/>
    <n v="-86600"/>
    <n v="-6928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3304"/>
    <s v="CONSTRUCT - BUS PARK&amp;RIDE LOT - Phoenix                     "/>
    <n v="0"/>
    <n v="0"/>
    <n v="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203"/>
    <s v="FORCE ACCOUNT - PROJECT MGMT - Phoenix                      "/>
    <n v="0"/>
    <n v="0"/>
    <n v="0"/>
    <s v="040270"/>
    <s v="LARGE"/>
    <s v="Over 1m"/>
    <s v="Phoenix-Mesa, AZ"/>
    <n v="3629114"/>
    <s v="11700"/>
    <s v="  "/>
    <m/>
    <s v="N"/>
    <s v="1172"/>
    <s v="BUS OTHER"/>
    <n v="11"/>
    <s v="Bus"/>
    <s v="72"/>
    <s v="117"/>
    <s v="Force Account"/>
    <s v="03"/>
    <x v="14"/>
    <m/>
    <x v="0"/>
    <n v="1"/>
    <s v="Capital"/>
    <s v="1"/>
    <m/>
    <s v="7"/>
    <m/>
    <s v="2"/>
    <s v="0"/>
    <s v="3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Glendale Route 59                                    "/>
    <n v="0"/>
    <n v="420000"/>
    <n v="2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/Glendale - Route 60                          "/>
    <n v="0"/>
    <n v="506657"/>
    <n v="146657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 Route 17                                     "/>
    <n v="0"/>
    <n v="4190545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 - Route 10                                   "/>
    <n v="0"/>
    <n v="1982513"/>
    <n v="2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/Scottsdale - Route 29                        "/>
    <n v="0"/>
    <n v="4170899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/Tolleson- Route 3                            "/>
    <n v="0"/>
    <n v="3152070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300905"/>
    <s v="JARC - Tolleson - Zoom                                      "/>
    <n v="0"/>
    <n v="257740"/>
    <n v="12887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AZ90X131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3201"/>
    <s v="ACQUIRE - BUS TERMINAL - METRO                              "/>
    <n v="0"/>
    <n v="86600"/>
    <n v="69280"/>
    <s v="040270"/>
    <s v="LARGE"/>
    <s v="Over 1m"/>
    <s v="Phoenix-Mesa, AZ"/>
    <n v="3629114"/>
    <s v="11300"/>
    <s v="  "/>
    <m/>
    <s v="N"/>
    <s v="1132"/>
    <s v="BUS OTHER"/>
    <n v="11"/>
    <s v="Bus"/>
    <s v="32"/>
    <s v="113"/>
    <s v="Acquisition"/>
    <s v="01"/>
    <x v="38"/>
    <m/>
    <x v="0"/>
    <n v="1"/>
    <s v="Capital"/>
    <s v="1"/>
    <m/>
    <s v="3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s v="111201"/>
    <s v="BUY REPLACEMENT 40-FT BUS - Phoenix                         "/>
    <n v="0"/>
    <n v="0"/>
    <n v="0"/>
    <s v="043470"/>
    <s v="SMALL"/>
    <s v="50k - 200k"/>
    <s v="Avondale-Goodyear, AZ"/>
    <n v="197041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s v="111201"/>
    <s v="BUY REPLACEMENT 40-FT BUS - Phoenix                         "/>
    <n v="2"/>
    <n v="1158000"/>
    <n v="984300"/>
    <s v="043470"/>
    <s v="SMALL"/>
    <s v="50k - 200k"/>
    <s v="Avondale-Goodyear, AZ"/>
    <n v="197041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s v="300901"/>
    <s v="OPERATING ASSISTANCE - Valley Metro/RPTA                    "/>
    <n v="0"/>
    <n v="0"/>
    <n v="0"/>
    <s v="043470"/>
    <s v="SMALL"/>
    <s v="50k - 200k"/>
    <s v="Avondale-Goodyear, AZ"/>
    <n v="19704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Z90X133"/>
    <n v="90"/>
    <x v="4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s v="114209"/>
    <s v="ACQUIRE - MOBILE SURV/SECURITY EQUIP - Avondale             "/>
    <n v="0"/>
    <n v="0"/>
    <n v="0"/>
    <s v="043470"/>
    <s v="SMALL"/>
    <s v="50k - 200k"/>
    <s v="Avondale-Goodyear, AZ"/>
    <n v="19704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s v="114304"/>
    <s v="CONSTRUCT - STORAGE FACILITY                                "/>
    <n v="0"/>
    <n v="971903"/>
    <n v="777522"/>
    <s v="043931"/>
    <s v="SMALL"/>
    <s v="50k - 200k"/>
    <s v="Flagstaff, AZ"/>
    <n v="71957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s v="300901"/>
    <s v="UP TO 50% FEDERAL SHARE                                     "/>
    <n v="0"/>
    <n v="3140382"/>
    <n v="1570191"/>
    <s v="043931"/>
    <s v="SMALL"/>
    <s v="50k - 200k"/>
    <s v="Flagstaff, AZ"/>
    <n v="7195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Z90X138"/>
    <n v="90"/>
    <x v="4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s v="114210"/>
    <s v="ACQUIRE - MOBILE FARE COLL EQUIP                            "/>
    <n v="0"/>
    <n v="346181"/>
    <n v="276945"/>
    <s v="043931"/>
    <s v="SMALL"/>
    <s v="50k - 200k"/>
    <s v="Flagstaff, AZ"/>
    <n v="71957"/>
    <s v="116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1201"/>
    <s v="BUY REPLACEMENT 40-FT BUS                                   "/>
    <n v="4"/>
    <n v="1628800"/>
    <n v="1351904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1204"/>
    <s v="BUY REPLACEMENT &lt;30 FT BUS (SunVan)                         "/>
    <n v="28"/>
    <n v="2614000"/>
    <n v="2169620"/>
    <s v="040720"/>
    <s v="MEDIUM"/>
    <s v="200k - 1m"/>
    <s v="Tucson, AZ"/>
    <n v="843168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4303"/>
    <s v="Stormwater &amp; Repave Yard @ So Park                          "/>
    <n v="1"/>
    <n v="2125870"/>
    <n v="1700696"/>
    <s v="040720"/>
    <s v="MEDIUM"/>
    <s v="200k - 1m"/>
    <s v="Tucson, AZ"/>
    <n v="843168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900"/>
    <s v="PROJECT ADMINISTRATION                                      "/>
    <n v="1"/>
    <n v="200000"/>
    <n v="160000"/>
    <s v="040720"/>
    <s v="MEDIUM"/>
    <s v="200k - 1m"/>
    <s v="Tucson, AZ"/>
    <n v="84316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s v="Tucson, AZ"/>
    <n v="84316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9202"/>
    <s v="PURCHASE BUS SHELTERS                                       "/>
    <n v="1"/>
    <n v="361300"/>
    <n v="289040"/>
    <s v="040720"/>
    <s v="MEDIUM"/>
    <s v="200k - 1m"/>
    <s v="Tucson, AZ"/>
    <n v="843168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4211"/>
    <s v="ACQUIRE - SUPPORT VEHICLES                                  "/>
    <n v="1"/>
    <n v="110000"/>
    <n v="88000"/>
    <s v="040720"/>
    <s v="MEDIUM"/>
    <s v="200k - 1m"/>
    <s v="Tucson, AZ"/>
    <n v="843168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AZ90X140"/>
    <n v="90"/>
    <x v="4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4209"/>
    <s v="ACQUIRE - MOBILE SURV/SECURITY EQUIP                        "/>
    <n v="1"/>
    <n v="143425"/>
    <n v="114740"/>
    <s v="040720"/>
    <s v="MEDIUM"/>
    <s v="200k - 1m"/>
    <s v="Tucson, AZ"/>
    <n v="843168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s v="Sierra Vista, AZ"/>
    <n v="52745"/>
    <s v="11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300901"/>
    <s v="UP TO 50% FEDERAL SHARE                                     "/>
    <n v="0"/>
    <n v="864472"/>
    <n v="432236"/>
    <s v="049010"/>
    <s v="SMALL"/>
    <s v="50k - 200k"/>
    <s v="Sierra Vista, AZ"/>
    <n v="5274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442200"/>
    <s v="GENERAL DEVELOPMENT/COMPREHENSIVE PLANNING                  "/>
    <n v="0"/>
    <n v="97341"/>
    <n v="77872"/>
    <s v="049010"/>
    <s v="SMALL"/>
    <s v="50k - 200k"/>
    <s v="Sierra Vista, AZ"/>
    <n v="52745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AZ90X142"/>
    <n v="90"/>
    <x v="4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4220"/>
    <s v="ACQUIRE - MISC SUPPORT EQUIPMENT                            "/>
    <n v="13"/>
    <n v="26786"/>
    <n v="21429"/>
    <s v="049010"/>
    <s v="SMALL"/>
    <s v="50k - 200k"/>
    <s v="Sierra Vista, AZ"/>
    <n v="5274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1402"/>
    <s v="REHAB/REBUILD 35-FT BUS                                     "/>
    <n v="1"/>
    <n v="193750"/>
    <n v="155000"/>
    <s v="043930"/>
    <s v="SMALL"/>
    <s v="50k - 200k"/>
    <s v="Yuma, AZ-CA"/>
    <n v="135267"/>
    <s v="11700"/>
    <s v="DF"/>
    <s v="DIESEL"/>
    <s v="N"/>
    <s v="1114"/>
    <s v="BUS OTHER"/>
    <n v="11"/>
    <s v="Bus"/>
    <s v="14"/>
    <s v="111"/>
    <s v="Rehabilitation / Rebuild"/>
    <s v="02"/>
    <x v="50"/>
    <m/>
    <x v="7"/>
    <n v="1"/>
    <s v="Capital"/>
    <s v="1"/>
    <m/>
    <s v="1"/>
    <m/>
    <s v="4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4603"/>
    <s v="LEASE ADMIN/MAINT FACILITY                                  "/>
    <n v="1"/>
    <n v="50400"/>
    <n v="40320"/>
    <s v="043930"/>
    <s v="SMALL"/>
    <s v="50k - 200k"/>
    <s v="Yuma, AZ-CA"/>
    <n v="135267"/>
    <s v="11400"/>
    <s v="  "/>
    <m/>
    <s v="N"/>
    <s v="1146"/>
    <s v="MAINTENANCE FACILITY"/>
    <n v="11"/>
    <s v="Bus"/>
    <s v="46"/>
    <s v="114"/>
    <s v="Lease"/>
    <s v="03"/>
    <x v="20"/>
    <m/>
    <x v="0"/>
    <n v="1"/>
    <s v="Capital"/>
    <s v="1"/>
    <m/>
    <s v="4"/>
    <m/>
    <s v="6"/>
    <s v="0"/>
    <s v="3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111"/>
    <s v="OTHER 3RD PARTYCONTRACTUAL SERVICES                         "/>
    <n v="1"/>
    <n v="112872"/>
    <n v="90298"/>
    <s v="043930"/>
    <s v="SMALL"/>
    <s v="50k - 200k"/>
    <s v="Yuma, AZ-CA"/>
    <n v="135267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s v="Yuma, AZ-CA"/>
    <n v="1352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s v="Yuma, AZ-CA"/>
    <n v="13526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s v="Yuma, AZ-CA"/>
    <n v="135267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300901"/>
    <s v="UP TO 50% FEDERAL SHARE                                     "/>
    <n v="1"/>
    <n v="1322194"/>
    <n v="661097"/>
    <s v="043930"/>
    <s v="SMALL"/>
    <s v="50k - 200k"/>
    <s v="Yuma, AZ-CA"/>
    <n v="1352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442400"/>
    <s v="SHORT RANGE TRANSIT PLANNING                                "/>
    <n v="1"/>
    <n v="372379"/>
    <n v="297903"/>
    <s v="043930"/>
    <s v="SMALL"/>
    <s v="50k - 200k"/>
    <s v="Yuma, AZ-CA"/>
    <n v="135267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AZ90X143"/>
    <n v="90"/>
    <x v="4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4209"/>
    <s v="ACQUIRE - MOBILE SURV/SECURITY EQUIP                        "/>
    <n v="1"/>
    <n v="50000"/>
    <n v="40000"/>
    <s v="043930"/>
    <s v="SMALL"/>
    <s v="50k - 200k"/>
    <s v="Yuma, AZ-CA"/>
    <n v="13526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1201"/>
    <s v="BUY REPLACEMENT 40-FT BUS - SCOTTSDALE                      "/>
    <n v="0"/>
    <n v="424178"/>
    <n v="400000"/>
    <s v="040270"/>
    <s v="LARGE"/>
    <s v="Over 1m"/>
    <s v="Phoenix-Mesa, AZ"/>
    <n v="3629114"/>
    <s v="112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1204"/>
    <s v="BUY REPLACEMENT &lt;30 FT BUS - PHOENIX                        "/>
    <n v="0"/>
    <n v="0"/>
    <n v="0"/>
    <s v="040270"/>
    <s v="LARGE"/>
    <s v="Over 1m"/>
    <s v="Phoenix-Mesa, AZ"/>
    <n v="3629114"/>
    <s v="112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1215"/>
    <s v="BUY REPLACEMENT VAN - VALLEY METRO/RPTA                     "/>
    <n v="0"/>
    <n v="0"/>
    <n v="0"/>
    <s v="040270"/>
    <s v="LARGE"/>
    <s v="Over 1m"/>
    <s v="Phoenix-Mesa, AZ"/>
    <n v="3629114"/>
    <s v="112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4303"/>
    <s v="CONSTRUCT - SCOTTSDALE                                      "/>
    <n v="0"/>
    <n v="510330"/>
    <n v="445407"/>
    <s v="040270"/>
    <s v="LARGE"/>
    <s v="Over 1m"/>
    <s v="Phoenix-Mesa, AZ"/>
    <n v="3629114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TRO (CENTRAL MESA)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x v="61"/>
    <m/>
    <x v="0"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x v="61"/>
    <m/>
    <x v="0"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x v="61"/>
    <m/>
    <x v="0"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SA - CENTRAL MESA 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s v="Construction"/>
    <s v="01"/>
    <x v="61"/>
    <m/>
    <x v="0"/>
    <n v="1"/>
    <s v="Capital"/>
    <s v="3"/>
    <m/>
    <s v="2"/>
    <m/>
    <s v="3"/>
    <s v="0"/>
    <s v="1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7102"/>
    <s v="FINAL DESIGN - 3RD PARTY - METRO                            "/>
    <n v="0"/>
    <n v="8250000"/>
    <n v="660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2"/>
    <x v="62"/>
    <m/>
    <x v="0"/>
    <n v="1"/>
    <s v="Capital"/>
    <s v="3"/>
    <m/>
    <s v="7"/>
    <m/>
    <s v="1"/>
    <s v="0"/>
    <s v="2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7104"/>
    <s v="CONSTRUC MGMT - 3RD PARTY - METRO - GILBERT RD              "/>
    <n v="0"/>
    <n v="2700000"/>
    <n v="25461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4"/>
    <x v="63"/>
    <m/>
    <x v="0"/>
    <n v="1"/>
    <s v="Capital"/>
    <s v="3"/>
    <m/>
    <s v="7"/>
    <m/>
    <s v="1"/>
    <s v="0"/>
    <s v="4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7300"/>
    <s v="CONTINGENCIES - METRO - GILBERT ROAD                        "/>
    <n v="0"/>
    <n v="416000"/>
    <n v="392288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s v="Acquisition"/>
    <s v="00"/>
    <x v="52"/>
    <m/>
    <x v="0"/>
    <n v="1"/>
    <s v="Capital"/>
    <s v="3"/>
    <m/>
    <s v="7"/>
    <m/>
    <s v="3"/>
    <s v="0"/>
    <s v="0"/>
  </r>
  <r>
    <s v="AZ95X015"/>
    <n v="95"/>
    <x v="4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37591"/>
    <s v="RIGHT-OF-WAY ACQUISITION - METRO - GILBERT RD               "/>
    <n v="0"/>
    <n v="6162314"/>
    <n v="5811062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x v="0"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1203"/>
    <s v="BUY REPLACEMENT 30-FT BUS           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1215"/>
    <s v="BUY REPLACEMENT VAN -  VALLEY METRO/RPTA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 - TEMPE SOUTH           "/>
    <n v="0"/>
    <n v="934387"/>
    <n v="74945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x v="2"/>
    <m/>
    <x v="0"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 - TEMPE SOUTH           "/>
    <n v="0"/>
    <n v="-8300000"/>
    <n v="-664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x v="2"/>
    <m/>
    <x v="0"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 - TEMPE SOUTH           "/>
    <n v="0"/>
    <n v="-450000"/>
    <n v="-36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x v="2"/>
    <m/>
    <x v="0"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- GILBERT ROAD           "/>
    <n v="0"/>
    <n v="0"/>
    <n v="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x v="2"/>
    <m/>
    <x v="0"/>
    <n v="1"/>
    <s v="Capital"/>
    <s v="3"/>
    <m/>
    <s v="7"/>
    <m/>
    <s v="1"/>
    <s v="0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104"/>
    <s v="CONSTRUCT MGMT - 3RD PARTY - VMR - GILBERT ROAD             "/>
    <n v="0"/>
    <n v="7176383"/>
    <n v="6767329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4"/>
    <x v="63"/>
    <m/>
    <x v="0"/>
    <n v="1"/>
    <s v="Capital"/>
    <s v="3"/>
    <m/>
    <s v="7"/>
    <m/>
    <s v="1"/>
    <s v="0"/>
    <s v="4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900"/>
    <s v="PROJECT ADMINISTRATION - VMR - GILBERT RD                   "/>
    <n v="0"/>
    <n v="0"/>
    <n v="0"/>
    <s v="040270"/>
    <s v="LARGE"/>
    <s v="Over 1m"/>
    <s v="Phoenix-Mesa, AZ"/>
    <n v="3629114"/>
    <s v="13700"/>
    <s v="  "/>
    <m/>
    <s v="N"/>
    <s v="1379"/>
    <s v="NEW STARTS"/>
    <n v="13"/>
    <s v="New Starts"/>
    <s v="79"/>
    <s v="137"/>
    <s v="Project Admin."/>
    <s v="00"/>
    <x v="4"/>
    <m/>
    <x v="0"/>
    <n v="1"/>
    <s v="Capital"/>
    <s v="3"/>
    <m/>
    <s v="7"/>
    <m/>
    <s v="9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s v="Phoenix-Mesa, AZ"/>
    <n v="3629114"/>
    <s v="13700"/>
    <s v="  "/>
    <m/>
    <s v="N"/>
    <s v="137H"/>
    <s v="NEW STARTS"/>
    <n v="13"/>
    <s v="New Starts"/>
    <s v="7H"/>
    <s v="137"/>
    <s v="Finance Charges"/>
    <s v="00"/>
    <x v="65"/>
    <m/>
    <x v="0"/>
    <n v="1"/>
    <s v="Capital"/>
    <s v="3"/>
    <m/>
    <s v="7"/>
    <m/>
    <s v="H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300"/>
    <s v="CONTINGENCIES - VMR - GILBERT RD                            "/>
    <n v="0"/>
    <n v="0"/>
    <n v="0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s v="Acquisition"/>
    <s v="00"/>
    <x v="52"/>
    <m/>
    <x v="0"/>
    <n v="1"/>
    <s v="Capital"/>
    <s v="3"/>
    <m/>
    <s v="7"/>
    <m/>
    <s v="3"/>
    <s v="0"/>
    <s v="0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CENTRAL MESA    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x v="0"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x v="0"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x v="0"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VMR - GILBERT ROAD               "/>
    <n v="0"/>
    <n v="1997052"/>
    <n v="188322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x v="0"/>
    <n v="1"/>
    <s v="Capital"/>
    <s v="3"/>
    <m/>
    <s v="7"/>
    <m/>
    <s v="5"/>
    <s v="9"/>
    <s v="1"/>
  </r>
  <r>
    <s v="AZ95X023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595"/>
    <s v="RIGHT-OF-WAY UTILITY RELOCATION - CENTRAL MESA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5"/>
    <x v="64"/>
    <m/>
    <x v="0"/>
    <n v="1"/>
    <s v="Capital"/>
    <s v="3"/>
    <m/>
    <s v="7"/>
    <m/>
    <s v="5"/>
    <s v="9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1215"/>
    <s v="BUY REPLACEMENT VAN - Valley Metro/RPTA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1320"/>
    <s v="LIGHT RAIL CARS - METRO GILBERT RD                          "/>
    <n v="1"/>
    <n v="1992519"/>
    <n v="1878945"/>
    <s v="040270"/>
    <s v="LARGE"/>
    <s v="Over 1m"/>
    <s v="Phoenix-Mesa, AZ"/>
    <n v="3629114"/>
    <s v="13100"/>
    <s v="  "/>
    <m/>
    <s v="N"/>
    <s v="1313"/>
    <s v="NEW STARTS"/>
    <n v="13"/>
    <s v="New Starts"/>
    <s v="13"/>
    <s v="131"/>
    <s v="Purchase - Expansion"/>
    <s v="20"/>
    <x v="66"/>
    <s v="Light Rail Cars"/>
    <x v="0"/>
    <n v="1"/>
    <s v="Capital"/>
    <s v="3"/>
    <m/>
    <s v="1"/>
    <m/>
    <s v="3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101"/>
    <s v="PRELIM ENG - 3RD PARTY -METRO-PHX WEST                      "/>
    <n v="0"/>
    <n v="1820640"/>
    <n v="1456512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1"/>
    <x v="2"/>
    <m/>
    <x v="0"/>
    <n v="1"/>
    <s v="Capital"/>
    <s v="3"/>
    <m/>
    <s v="7"/>
    <m/>
    <s v="1"/>
    <s v="0"/>
    <s v="1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102"/>
    <s v="FINAL DESIGN - 3RD PARTY - METRO GILBERT RD                 "/>
    <n v="0"/>
    <n v="606045"/>
    <n v="5715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s v="3rd party Contract"/>
    <s v="02"/>
    <x v="62"/>
    <m/>
    <x v="0"/>
    <n v="1"/>
    <s v="Capital"/>
    <s v="3"/>
    <m/>
    <s v="7"/>
    <m/>
    <s v="1"/>
    <s v="0"/>
    <s v="2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900"/>
    <s v="PROJECT ADMINISTRATION - METRO - GILBER RD                  "/>
    <n v="0"/>
    <n v="2461486"/>
    <n v="2321181"/>
    <s v="040270"/>
    <s v="LARGE"/>
    <s v="Over 1m"/>
    <s v="Phoenix-Mesa, AZ"/>
    <n v="3629114"/>
    <s v="13700"/>
    <s v="  "/>
    <m/>
    <s v="N"/>
    <s v="1379"/>
    <s v="NEW STARTS"/>
    <n v="13"/>
    <s v="New Starts"/>
    <s v="79"/>
    <s v="137"/>
    <s v="Project Admin."/>
    <s v="00"/>
    <x v="4"/>
    <m/>
    <x v="0"/>
    <n v="1"/>
    <s v="Capital"/>
    <s v="3"/>
    <m/>
    <s v="7"/>
    <m/>
    <s v="9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s v="Phoenix-Mesa, AZ"/>
    <n v="3629114"/>
    <s v="13700"/>
    <s v="  "/>
    <m/>
    <s v="N"/>
    <s v="137H"/>
    <s v="NEW STARTS"/>
    <n v="13"/>
    <s v="New Starts"/>
    <s v="7H"/>
    <s v="137"/>
    <s v="Finance Charges"/>
    <s v="00"/>
    <x v="65"/>
    <m/>
    <x v="0"/>
    <n v="1"/>
    <s v="Capital"/>
    <s v="3"/>
    <m/>
    <s v="7"/>
    <m/>
    <s v="H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40220"/>
    <s v="STATIONS, STOPS, TERMINALS-METRO GILBERT RD                 "/>
    <n v="0"/>
    <n v="770981"/>
    <n v="727035"/>
    <s v="040270"/>
    <s v="LARGE"/>
    <s v="Over 1m"/>
    <s v="Phoenix-Mesa, AZ"/>
    <n v="3629114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40440"/>
    <s v="SITEWORK &amp; SPEC CONDITIONS - METRO GILBERT RD               "/>
    <n v="0"/>
    <n v="6769688"/>
    <n v="6383816"/>
    <s v="040270"/>
    <s v="LARGE"/>
    <s v="Over 1m"/>
    <s v="Phoenix-Mesa, AZ"/>
    <n v="3629114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300"/>
    <s v="CONTINGENCIES - METRO GILBERT RD                            "/>
    <n v="0"/>
    <n v="1501385"/>
    <n v="1415806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s v="Acquisition"/>
    <s v="00"/>
    <x v="52"/>
    <m/>
    <x v="0"/>
    <n v="1"/>
    <s v="Capital"/>
    <s v="3"/>
    <m/>
    <s v="7"/>
    <m/>
    <s v="3"/>
    <s v="0"/>
    <s v="0"/>
  </r>
  <r>
    <s v="AZ95X027"/>
    <n v="95"/>
    <x v="4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591"/>
    <s v="RIGHT-OF-WAY ACQUISITION - METRO - GILBERT RD               "/>
    <n v="0"/>
    <n v="1524122"/>
    <n v="1437247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s v="Acquisition"/>
    <s v="91"/>
    <x v="64"/>
    <m/>
    <x v="0"/>
    <n v="1"/>
    <s v="Capital"/>
    <s v="3"/>
    <m/>
    <s v="7"/>
    <m/>
    <s v="5"/>
    <s v="9"/>
    <s v="1"/>
  </r>
  <r>
    <s v="AZ95X030"/>
    <n v="95"/>
    <x v="4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s v="113210"/>
    <s v="ACQUIRE - BUS PASSENGER SHELTERS                            "/>
    <n v="30"/>
    <n v="77419"/>
    <n v="61935"/>
    <s v="043931"/>
    <s v="SMALL"/>
    <s v="50k - 200k"/>
    <s v="Flagstaff, AZ"/>
    <n v="71957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AZ95X032"/>
    <n v="95"/>
    <x v="4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s v="111201"/>
    <s v="BUY REPLACEMENT 40-FT BUS (94.3%/5.7%)                      "/>
    <n v="1"/>
    <n v="638565"/>
    <n v="602167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1320"/>
    <s v="LIGHT RAIL CARS                                             "/>
    <n v="0"/>
    <n v="0"/>
    <n v="0"/>
    <s v="060060"/>
    <s v="LARGE"/>
    <s v="Over 1m"/>
    <s v="San Francisco-Oakland, CA"/>
    <n v="3281212"/>
    <s v="14070"/>
    <s v="  "/>
    <m/>
    <s v="N"/>
    <s v="1313"/>
    <s v="NEW STARTS"/>
    <n v="13"/>
    <s v="New Starts"/>
    <s v="13"/>
    <s v="131"/>
    <s v="Purchase - Expansion"/>
    <s v="20"/>
    <x v="66"/>
    <s v="Light Rail Cars"/>
    <x v="0"/>
    <n v="1"/>
    <s v="Capital"/>
    <s v="3"/>
    <m/>
    <s v="1"/>
    <m/>
    <s v="3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. PHASE II-CENTRAL SUBWAY TUNNELS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x v="69"/>
    <m/>
    <x v="0"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x v="69"/>
    <m/>
    <x v="0"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x v="69"/>
    <m/>
    <x v="0"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x v="69"/>
    <m/>
    <x v="0"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CENTRAL SUBWAY TUNNEL         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s v="Engineering and Design"/>
    <s v="04"/>
    <x v="69"/>
    <m/>
    <x v="0"/>
    <n v="1"/>
    <s v="Capital"/>
    <s v="3"/>
    <m/>
    <s v="2"/>
    <m/>
    <s v="1"/>
    <s v="0"/>
    <s v="4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110"/>
    <s v="GUIDEWAY &amp; TRACK ELEMENTS                                   "/>
    <n v="0"/>
    <n v="-16397303"/>
    <n v="10000000"/>
    <s v="060060"/>
    <s v="LARGE"/>
    <s v="Over 1m"/>
    <s v="San Francisco-Oakland, CA"/>
    <n v="3281212"/>
    <s v="1401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220"/>
    <s v="STATIONS, STOPS, TERMINALS, INTERMODAL                      "/>
    <n v="0"/>
    <n v="142927920"/>
    <n v="110000000"/>
    <s v="060060"/>
    <s v="LARGE"/>
    <s v="Over 1m"/>
    <s v="San Francisco-Oakland, CA"/>
    <n v="3281212"/>
    <s v="1402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440"/>
    <s v="SITEWORK &amp; SPECIAL CONDITIONS                               "/>
    <n v="0"/>
    <n v="-22337485"/>
    <n v="5000000"/>
    <s v="060060"/>
    <s v="LARGE"/>
    <s v="Over 1m"/>
    <s v="San Francisco-Oakland, CA"/>
    <n v="3281212"/>
    <s v="140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550"/>
    <s v="SYSTEMS                                                     "/>
    <n v="0"/>
    <n v="-17655376"/>
    <n v="5000000"/>
    <s v="060060"/>
    <s v="LARGE"/>
    <s v="Over 1m"/>
    <s v="San Francisco-Oakland, CA"/>
    <n v="3281212"/>
    <s v="1405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660"/>
    <s v="ROW, LAND, EXISTING IMPROVEMENTS                            "/>
    <n v="0"/>
    <n v="113770"/>
    <n v="0"/>
    <s v="060060"/>
    <s v="LARGE"/>
    <s v="Over 1m"/>
    <s v="San Francisco-Oakland, CA"/>
    <n v="3281212"/>
    <s v="1406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880"/>
    <s v="PROFESSIONAL SERVICES                                       "/>
    <n v="0"/>
    <n v="-32829239"/>
    <n v="20000000"/>
    <s v="060060"/>
    <s v="LARGE"/>
    <s v="Over 1m"/>
    <s v="San Francisco-Oakland, CA"/>
    <n v="3281212"/>
    <s v="140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A030767"/>
    <n v="3"/>
    <x v="5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990"/>
    <s v="UNALLOCATED CONTINGENCY                                     "/>
    <n v="0"/>
    <n v="-53822287"/>
    <n v="0"/>
    <s v="060060"/>
    <s v="LARGE"/>
    <s v="Over 1m"/>
    <s v="San Francisco-Oakland, CA"/>
    <n v="3281212"/>
    <s v="1409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31321"/>
    <s v="HEAVY RAIL CARS                                             "/>
    <n v="0"/>
    <n v="62134"/>
    <n v="24000"/>
    <s v="060250"/>
    <s v="LARGE"/>
    <s v="Over 1m"/>
    <s v="San Jose, CA"/>
    <n v="1664496"/>
    <s v="14070"/>
    <s v="  "/>
    <m/>
    <s v="N"/>
    <s v="1313"/>
    <s v="NEW STARTS"/>
    <n v="13"/>
    <s v="New Starts"/>
    <s v="13"/>
    <s v="131"/>
    <s v="Purchase - Expansion"/>
    <s v="21"/>
    <x v="75"/>
    <s v="Heavy Rail Cars"/>
    <x v="0"/>
    <n v="1"/>
    <s v="Capital"/>
    <s v="3"/>
    <m/>
    <s v="1"/>
    <m/>
    <s v="3"/>
    <s v="2"/>
    <s v="1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110"/>
    <s v="GUIDEWAY &amp; TRACK ELEMENTS                                   "/>
    <n v="0"/>
    <n v="51931012"/>
    <n v="20059000"/>
    <s v="060250"/>
    <s v="LARGE"/>
    <s v="Over 1m"/>
    <s v="San Jose, CA"/>
    <n v="1664496"/>
    <s v="1401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220"/>
    <s v="STATIONS, STOPS, TERMINALS, INTERMODAL                      "/>
    <n v="0"/>
    <n v="98174181"/>
    <n v="37921000"/>
    <s v="060250"/>
    <s v="LARGE"/>
    <s v="Over 1m"/>
    <s v="San Jose, CA"/>
    <n v="1664496"/>
    <s v="1402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330"/>
    <s v="SUPPORT FACILITES:YARDS, SHOPS, ADMIN BLDGS                 "/>
    <n v="0"/>
    <n v="13558139"/>
    <n v="5237000"/>
    <s v="060250"/>
    <s v="LARGE"/>
    <s v="Over 1m"/>
    <s v="San Jose, CA"/>
    <n v="1664496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440"/>
    <s v="SITEWORK &amp; SPECIAL CONDITIONS                               "/>
    <n v="0"/>
    <n v="43835480"/>
    <n v="16932000"/>
    <s v="060250"/>
    <s v="LARGE"/>
    <s v="Over 1m"/>
    <s v="San Jose, CA"/>
    <n v="1664496"/>
    <s v="140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550"/>
    <s v="SYSTEMS                                                     "/>
    <n v="0"/>
    <n v="82739080"/>
    <n v="31959000"/>
    <s v="060250"/>
    <s v="LARGE"/>
    <s v="Over 1m"/>
    <s v="San Jose, CA"/>
    <n v="1664496"/>
    <s v="1405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660"/>
    <s v="ROW, LAND, EXISTING IMPROVEMENTS                            "/>
    <n v="0"/>
    <n v="2363678"/>
    <n v="913000"/>
    <s v="060250"/>
    <s v="LARGE"/>
    <s v="Over 1m"/>
    <s v="San Jose, CA"/>
    <n v="1664496"/>
    <s v="1406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880"/>
    <s v="PROFESSIONAL SERVICES                                       "/>
    <n v="0"/>
    <n v="89705846"/>
    <n v="34650000"/>
    <s v="060250"/>
    <s v="LARGE"/>
    <s v="Over 1m"/>
    <s v="San Jose, CA"/>
    <n v="1664496"/>
    <s v="140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990"/>
    <s v="UNALLOCATED CONTINGENCY                                     "/>
    <n v="0"/>
    <n v="258891"/>
    <n v="100000"/>
    <s v="060250"/>
    <s v="LARGE"/>
    <s v="Over 1m"/>
    <s v="San Jose, CA"/>
    <n v="1664496"/>
    <s v="1409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CA030818"/>
    <n v="3"/>
    <x v="5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1010"/>
    <s v="FINANCE CHARGES                                             "/>
    <n v="0"/>
    <n v="5708554"/>
    <n v="2205000"/>
    <s v="060250"/>
    <s v="LARGE"/>
    <s v="Over 1m"/>
    <s v="San Jose, CA"/>
    <n v="1664496"/>
    <s v="141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31201"/>
    <s v="PURCHASE REPL BUS STD 40 FT                                 "/>
    <n v="11"/>
    <n v="6575842"/>
    <n v="0"/>
    <s v="060800"/>
    <s v="MEDIUM"/>
    <s v="200k - 1m"/>
    <s v="Fresno, CA"/>
    <n v="654628"/>
    <s v="13100"/>
    <s v="CN"/>
    <s v="COMPRESSED NATURAL GAS"/>
    <s v="N"/>
    <s v="1312"/>
    <s v="NEW STARTS"/>
    <n v="13"/>
    <s v="New Starts"/>
    <s v="12"/>
    <s v="131"/>
    <s v="Buy Replacements"/>
    <s v="01"/>
    <x v="11"/>
    <m/>
    <x v="3"/>
    <n v="1"/>
    <s v="Capital"/>
    <s v="3"/>
    <m/>
    <s v="1"/>
    <m/>
    <s v="2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31301"/>
    <s v="PURCHASE EXP - BUS STD 40 FT                                "/>
    <n v="6"/>
    <n v="3586823"/>
    <n v="0"/>
    <s v="060800"/>
    <s v="MEDIUM"/>
    <s v="200k - 1m"/>
    <s v="Fresno, CA"/>
    <n v="654628"/>
    <s v="13100"/>
    <s v="CN"/>
    <s v="COMPRESSED NATURAL GAS"/>
    <s v="N"/>
    <s v="1313"/>
    <s v="NEW STARTS"/>
    <n v="13"/>
    <s v="New Starts"/>
    <s v="13"/>
    <s v="131"/>
    <s v="Purchase - Expansion"/>
    <s v="01"/>
    <x v="11"/>
    <m/>
    <x v="3"/>
    <n v="1"/>
    <s v="Capital"/>
    <s v="3"/>
    <m/>
    <s v="1"/>
    <m/>
    <s v="3"/>
    <s v="0"/>
    <s v="1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110"/>
    <s v="GUIDEWAY ELEMENTS                                           "/>
    <n v="0"/>
    <n v="989926"/>
    <n v="0"/>
    <s v="060800"/>
    <s v="MEDIUM"/>
    <s v="200k - 1m"/>
    <s v="Fresno, CA"/>
    <n v="654628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220"/>
    <s v="STATIONS, STOPS, TERMINALS, INTERMODAL                      "/>
    <n v="51"/>
    <n v="8550989"/>
    <n v="5533350"/>
    <s v="060800"/>
    <s v="MEDIUM"/>
    <s v="200k - 1m"/>
    <s v="Fresno, CA"/>
    <n v="654628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440"/>
    <s v="SITEWORK &amp; SPECIAL CONDITIONS                               "/>
    <n v="0"/>
    <n v="5585709"/>
    <n v="662755"/>
    <s v="060800"/>
    <s v="MEDIUM"/>
    <s v="200k - 1m"/>
    <s v="Fresno, CA"/>
    <n v="654628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550"/>
    <s v="SYSTEMS                                                     "/>
    <n v="0"/>
    <n v="11248411"/>
    <n v="0"/>
    <s v="060800"/>
    <s v="MEDIUM"/>
    <s v="200k - 1m"/>
    <s v="Fresno, CA"/>
    <n v="654628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880"/>
    <s v="PROFESSIONAL SERVICES                                       "/>
    <n v="0"/>
    <n v="10370255"/>
    <n v="0"/>
    <s v="060800"/>
    <s v="MEDIUM"/>
    <s v="200k - 1m"/>
    <s v="Fresno, CA"/>
    <n v="654628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A030821"/>
    <n v="3"/>
    <x v="5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s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1010"/>
    <s v="LA0G447FINANCE CHARGES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110"/>
    <s v="LA0G447 GUIDEWAY &amp; TRACK ELEMENTS                           "/>
    <n v="0"/>
    <n v="-184399618"/>
    <n v="0"/>
    <s v="060020"/>
    <s v="LARGE"/>
    <s v="Over 1m"/>
    <s v="Los Angeles-Long Beach-Anaheim, CA"/>
    <n v="12150996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31321"/>
    <s v="LA0G447 HEAVY RAIL CARS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313"/>
    <s v="NEW STARTS"/>
    <n v="13"/>
    <s v="New Starts"/>
    <s v="13"/>
    <s v="131"/>
    <s v="Purchase - Expansion"/>
    <s v="21"/>
    <x v="75"/>
    <s v="Heavy Rail Cars"/>
    <x v="0"/>
    <n v="1"/>
    <s v="Capital"/>
    <s v="3"/>
    <m/>
    <s v="1"/>
    <m/>
    <s v="3"/>
    <s v="2"/>
    <s v="1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880"/>
    <s v="LA0G447 PROFESSIONAL SERVICES                               "/>
    <n v="0"/>
    <n v="584022"/>
    <n v="8832818"/>
    <s v="060020"/>
    <s v="LARGE"/>
    <s v="Over 1m"/>
    <s v="Los Angeles-Long Beach-Anaheim, CA"/>
    <n v="12150996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660"/>
    <s v="LA0G447  ROW, LAND, EXISTING IMPROVEMENTS                   "/>
    <n v="0"/>
    <n v="-77371430"/>
    <n v="33215311"/>
    <s v="060020"/>
    <s v="LARGE"/>
    <s v="Over 1m"/>
    <s v="Los Angeles-Long Beach-Anaheim, CA"/>
    <n v="12150996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440"/>
    <s v="LA0G447 SITEWORK &amp; SPECIAL CONDITIONS                       "/>
    <n v="0"/>
    <n v="605950955"/>
    <n v="57951871"/>
    <s v="060020"/>
    <s v="LARGE"/>
    <s v="Over 1m"/>
    <s v="Los Angeles-Long Beach-Anaheim, CA"/>
    <n v="12150996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220"/>
    <s v="LA0G447 STATIONS, STOPS, TERMINALS, INTERMODAL              "/>
    <n v="0"/>
    <n v="-138069972"/>
    <n v="0"/>
    <s v="060020"/>
    <s v="LARGE"/>
    <s v="Over 1m"/>
    <s v="Los Angeles-Long Beach-Anaheim, CA"/>
    <n v="12150996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330"/>
    <s v="LA0G447 SUPPORT FACILITES:YARDS, SHOPS, ADMIN BLDGS         "/>
    <n v="0"/>
    <n v="-1413781"/>
    <n v="0"/>
    <s v="060020"/>
    <s v="LARGE"/>
    <s v="Over 1m"/>
    <s v="Los Angeles-Long Beach-Anaheim, CA"/>
    <n v="12150996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550"/>
    <s v="LA0G447 SYSTEMS                                             "/>
    <n v="0"/>
    <n v="-11953957"/>
    <n v="0"/>
    <s v="060020"/>
    <s v="LARGE"/>
    <s v="Over 1m"/>
    <s v="Los Angeles-Long Beach-Anaheim, CA"/>
    <n v="12150996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A030824"/>
    <n v="3"/>
    <x v="5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990"/>
    <s v="LA0G447 UNALLOCATED CONTINGENCY                             "/>
    <n v="0"/>
    <n v="-193326219"/>
    <n v="0"/>
    <s v="060020"/>
    <s v="LARGE"/>
    <s v="Over 1m"/>
    <s v="Los Angeles-Long Beach-Anaheim, CA"/>
    <n v="12150996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1010"/>
    <s v="LA0G010 FINANCE CHARGES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110"/>
    <s v="LA0G010 GUIDEWAY &amp; TRACK ELEMENTS                           "/>
    <n v="0"/>
    <n v="0"/>
    <n v="20000000"/>
    <s v="060020"/>
    <s v="LARGE"/>
    <s v="Over 1m"/>
    <s v="Los Angeles-Long Beach-Anaheim, CA"/>
    <n v="12150996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31320"/>
    <s v="LIGHT RAIL CARS       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313"/>
    <s v="NEW STARTS"/>
    <n v="13"/>
    <s v="New Starts"/>
    <s v="13"/>
    <s v="131"/>
    <s v="Purchase - Expansion"/>
    <s v="20"/>
    <x v="66"/>
    <s v="Light Rail Cars"/>
    <x v="0"/>
    <n v="1"/>
    <s v="Capital"/>
    <s v="3"/>
    <m/>
    <s v="1"/>
    <m/>
    <s v="3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880"/>
    <s v="LA0G010 PROFESSIONAL SERVICES                               "/>
    <n v="0"/>
    <n v="0"/>
    <n v="50000000"/>
    <s v="060020"/>
    <s v="LARGE"/>
    <s v="Over 1m"/>
    <s v="Los Angeles-Long Beach-Anaheim, CA"/>
    <n v="12150996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660"/>
    <s v="LA0G010 ROW, LAND, EXISTING IMPROVEMENTS                    "/>
    <n v="0"/>
    <n v="0"/>
    <n v="-15000000"/>
    <s v="060020"/>
    <s v="LARGE"/>
    <s v="Over 1m"/>
    <s v="Los Angeles-Long Beach-Anaheim, CA"/>
    <n v="12150996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440"/>
    <s v="LA0G010 SITEWORK &amp; SPECIAL CONDITIONS                       "/>
    <n v="0"/>
    <n v="0"/>
    <n v="30000000"/>
    <s v="060020"/>
    <s v="LARGE"/>
    <s v="Over 1m"/>
    <s v="Los Angeles-Long Beach-Anaheim, CA"/>
    <n v="12150996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220"/>
    <s v="LA0G010 STATIONS, STOPS, TERMINALS, INTERMODAL              "/>
    <n v="0"/>
    <n v="0"/>
    <n v="10000000"/>
    <s v="060020"/>
    <s v="LARGE"/>
    <s v="Over 1m"/>
    <s v="Los Angeles-Long Beach-Anaheim, CA"/>
    <n v="12150996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550"/>
    <s v="LA0G010 SYSTEMS                                             "/>
    <n v="0"/>
    <n v="0"/>
    <n v="0"/>
    <s v="060020"/>
    <s v="LARGE"/>
    <s v="Over 1m"/>
    <s v="Los Angeles-Long Beach-Anaheim, CA"/>
    <n v="12150996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A030825"/>
    <n v="3"/>
    <x v="5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990"/>
    <s v="LA0G010 UNALLOCATED CONTINGENCY                             "/>
    <n v="0"/>
    <n v="0"/>
    <n v="5000000"/>
    <s v="060020"/>
    <s v="LARGE"/>
    <s v="Over 1m"/>
    <s v="Los Angeles-Long Beach-Anaheim, CA"/>
    <n v="12150996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CA030826"/>
    <n v="3"/>
    <x v="5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s v="111201"/>
    <s v="BUY REPLACEMENT 40-FT BUS                                   "/>
    <n v="44"/>
    <n v="22567504"/>
    <n v="18054003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030827"/>
    <n v="3"/>
    <x v="5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s v="111306"/>
    <s v="BUY ARTIC BUS FOR EXPANSION                                 "/>
    <n v="10"/>
    <n v="11244033"/>
    <n v="8995226"/>
    <s v="060060"/>
    <s v="LARGE"/>
    <s v="Over 1m"/>
    <s v="San Francisco-Oakland, CA"/>
    <n v="3281212"/>
    <s v="11100"/>
    <s v="BD"/>
    <s v="BIODIESEL"/>
    <s v="N"/>
    <s v="1113"/>
    <s v="BUS PURCHASE"/>
    <n v="11"/>
    <s v="Bus"/>
    <s v="13"/>
    <s v="111"/>
    <s v="Purchase - Expansion"/>
    <s v="06"/>
    <x v="58"/>
    <m/>
    <x v="11"/>
    <n v="1"/>
    <s v="Capital"/>
    <s v="1"/>
    <m/>
    <s v="1"/>
    <m/>
    <s v="3"/>
    <s v="0"/>
    <s v="6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110"/>
    <s v="GUIDEWAY &amp; TRACK ELEMENTS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220"/>
    <s v="STATIONS, STOPS, TERMINALS, INTERMODAL                      "/>
    <n v="0"/>
    <n v="1250000"/>
    <n v="1000000"/>
    <s v="060060"/>
    <s v="LARGE"/>
    <s v="Over 1m"/>
    <s v="San Francisco-Oakland, CA"/>
    <n v="3281212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440"/>
    <s v="SITEWORK &amp; SPECIAL CONDITIONS                               "/>
    <n v="0"/>
    <n v="9476998"/>
    <n v="7581598"/>
    <s v="060060"/>
    <s v="LARGE"/>
    <s v="Over 1m"/>
    <s v="San Francisco-Oakland, CA"/>
    <n v="3281212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550"/>
    <s v="SYSTEMS                                                     "/>
    <n v="0"/>
    <n v="2250000"/>
    <n v="1800000"/>
    <s v="060060"/>
    <s v="LARGE"/>
    <s v="Over 1m"/>
    <s v="San Francisco-Oakland, CA"/>
    <n v="3281212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660"/>
    <s v="ROW, LAND, EXISTING IMPROVEMENTS                            "/>
    <n v="0"/>
    <n v="5000"/>
    <n v="4000"/>
    <s v="060060"/>
    <s v="LARGE"/>
    <s v="Over 1m"/>
    <s v="San Francisco-Oakland, CA"/>
    <n v="3281212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880"/>
    <s v="PROFESSIONAL SERVICES                                       "/>
    <n v="0"/>
    <n v="15768002"/>
    <n v="12614402"/>
    <s v="060060"/>
    <s v="LARGE"/>
    <s v="Over 1m"/>
    <s v="San Francisco-Oakland, CA"/>
    <n v="3281212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A040264"/>
    <n v="4"/>
    <x v="5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990"/>
    <s v="UNALLOCATED CONTINGENCY  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31201"/>
    <s v="PURCHASE REPL BUS STD 40 FT                                 "/>
    <n v="11"/>
    <n v="6575842"/>
    <n v="5260674"/>
    <s v="060800"/>
    <s v="MEDIUM"/>
    <s v="200k - 1m"/>
    <s v="Fresno, CA"/>
    <n v="654628"/>
    <s v="13100"/>
    <s v="CN"/>
    <s v="COMPRESSED NATURAL GAS"/>
    <s v="N"/>
    <s v="1312"/>
    <s v="NEW STARTS"/>
    <n v="13"/>
    <s v="New Starts"/>
    <s v="12"/>
    <s v="131"/>
    <s v="Buy Replacements"/>
    <s v="01"/>
    <x v="11"/>
    <m/>
    <x v="3"/>
    <n v="1"/>
    <s v="Capital"/>
    <s v="3"/>
    <m/>
    <s v="1"/>
    <m/>
    <s v="2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31301"/>
    <s v="PURCHASE EXP - BUS STD 40 FT                                "/>
    <n v="6"/>
    <n v="3586823"/>
    <n v="2869458"/>
    <s v="060800"/>
    <s v="MEDIUM"/>
    <s v="200k - 1m"/>
    <s v="Fresno, CA"/>
    <n v="654628"/>
    <s v="13100"/>
    <s v="CN"/>
    <s v="COMPRESSED NATURAL GAS"/>
    <s v="N"/>
    <s v="1313"/>
    <s v="NEW STARTS"/>
    <n v="13"/>
    <s v="New Starts"/>
    <s v="13"/>
    <s v="131"/>
    <s v="Purchase - Expansion"/>
    <s v="01"/>
    <x v="11"/>
    <m/>
    <x v="3"/>
    <n v="1"/>
    <s v="Capital"/>
    <s v="3"/>
    <m/>
    <s v="1"/>
    <m/>
    <s v="3"/>
    <s v="0"/>
    <s v="1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110"/>
    <s v="GUIDEWAY &amp; TRACK ELEMENTS                                   "/>
    <n v="0"/>
    <n v="989926"/>
    <n v="291941"/>
    <s v="060800"/>
    <s v="MEDIUM"/>
    <s v="200k - 1m"/>
    <s v="Fresno, CA"/>
    <n v="654628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220"/>
    <s v="STATIONS, STOPS, TERMINALS, INTERMODAL                      "/>
    <n v="50"/>
    <n v="8550989"/>
    <n v="1307441"/>
    <s v="060800"/>
    <s v="MEDIUM"/>
    <s v="200k - 1m"/>
    <s v="Fresno, CA"/>
    <n v="654628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440"/>
    <s v="SITEWORK &amp; SPECIAL CONDITIONS                               "/>
    <n v="0"/>
    <n v="5585709"/>
    <n v="1805812"/>
    <s v="060800"/>
    <s v="MEDIUM"/>
    <s v="200k - 1m"/>
    <s v="Fresno, CA"/>
    <n v="654628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550"/>
    <s v="SYSTEMS                                                     "/>
    <n v="0"/>
    <n v="11248411"/>
    <n v="3772365"/>
    <s v="060800"/>
    <s v="MEDIUM"/>
    <s v="200k - 1m"/>
    <s v="Fresno, CA"/>
    <n v="654628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880"/>
    <s v="PROFESSIONAL SERVICES                                       "/>
    <n v="0"/>
    <n v="10370255"/>
    <n v="6960579"/>
    <s v="060800"/>
    <s v="MEDIUM"/>
    <s v="200k - 1m"/>
    <s v="Fresno, CA"/>
    <n v="654628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A040282"/>
    <n v="4"/>
    <x v="5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s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2403"/>
    <s v="REHAB/RENOV LINE EQUIP/STRUCTURES                           "/>
    <n v="0"/>
    <n v="250000"/>
    <n v="250000"/>
    <s v="060420"/>
    <s v="LARGE"/>
    <s v="Over 1m"/>
    <s v="Riverside-San Bernardino, CA"/>
    <n v="193266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3402"/>
    <s v="REHAB/RENOV - RAIL STATION                                  "/>
    <n v="0"/>
    <n v="250000"/>
    <n v="25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6401"/>
    <s v="REHAB TRAIN CONTROL-SIGNAL SYS                              "/>
    <n v="0"/>
    <n v="281747"/>
    <n v="281747"/>
    <s v="060420"/>
    <s v="LARGE"/>
    <s v="Over 1m"/>
    <s v="Riverside-San Bernardino, CA"/>
    <n v="1932666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CA050283"/>
    <n v="5"/>
    <x v="5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1423"/>
    <s v="COMMUTER RAIL CAR TRAILER                                   "/>
    <n v="3"/>
    <n v="1500000"/>
    <n v="1500000"/>
    <s v="060420"/>
    <s v="LARGE"/>
    <s v="Over 1m"/>
    <s v="Riverside-San Bernardino, CA"/>
    <n v="1932666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x v="0"/>
    <n v="1"/>
    <s v="Capital"/>
    <s v="2"/>
    <m/>
    <s v="1"/>
    <m/>
    <s v="4"/>
    <s v="2"/>
    <s v="3"/>
  </r>
  <r>
    <s v="CA050284"/>
    <n v="5"/>
    <x v="5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s v="122405"/>
    <s v="REHAB/RENOV BRIDGES                                         "/>
    <n v="0"/>
    <n v="587223"/>
    <n v="469778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CA050285"/>
    <n v="5"/>
    <x v="5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s v="122303"/>
    <s v="CONSTRUCT LINE EQUIP/STRUCTURE                              "/>
    <n v="0"/>
    <n v="2231275"/>
    <n v="1785020"/>
    <s v="061240"/>
    <s v="MEDIUM"/>
    <s v="200k - 1m"/>
    <s v="Stockton, CA"/>
    <n v="370583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CA15X004"/>
    <n v="15"/>
    <x v="5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s v="123102"/>
    <s v="ENG/DESIGN - RAIL STATION                                   "/>
    <n v="0"/>
    <n v="800000"/>
    <n v="800000"/>
    <s v="060000"/>
    <s v="STATE"/>
    <s v="Under 50k"/>
    <s v="CALIFORNIA GOV APP"/>
    <n v="0"/>
    <s v="12300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CA160063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s v="442100"/>
    <s v="PROGRAM SUPPORT ADMINISTRATION (TIP #LA0G1123)              "/>
    <n v="1"/>
    <n v="693120"/>
    <n v="693120"/>
    <s v="060020"/>
    <s v="LARGE"/>
    <s v="Over 1m"/>
    <s v="Los Angeles-Long Beach-Anaheim, CA"/>
    <n v="12150996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4207"/>
    <s v="ACQUIRE - ADP HARDWARE                                      "/>
    <n v="41"/>
    <n v="48276"/>
    <n v="48276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04"/>
    <s v="BUY REPLACEMENT &lt;30 FT BUS                                  "/>
    <n v="54"/>
    <n v="3935000"/>
    <n v="3935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04"/>
    <s v="BUY REPLACEMENT &lt;30 FT BUS                                  "/>
    <n v="1"/>
    <n v="63000"/>
    <n v="63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15"/>
    <s v="BUY REPLACEMENT VAN                                         "/>
    <n v="23"/>
    <n v="1104000"/>
    <n v="1104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15"/>
    <s v="BUY REPLACEMENT VAN                                         "/>
    <n v="6"/>
    <n v="288000"/>
    <n v="288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304"/>
    <s v="BUY &lt;30-FT BUS FOR EXPANSION                                "/>
    <n v="14"/>
    <n v="1002000"/>
    <n v="1002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315"/>
    <s v="BUY VAN FOR SVC EXPANSION                                   "/>
    <n v="7"/>
    <n v="336000"/>
    <n v="336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8000"/>
    <s v="STATE OR PROGRAM ADMINISTRATION                             "/>
    <n v="0"/>
    <n v="309985"/>
    <n v="309985"/>
    <s v="060000"/>
    <s v="STATE"/>
    <s v="Under 50k"/>
    <s v="CALIFOR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300901"/>
    <s v="UP TO 50% FEDERAL SHARE                                     "/>
    <n v="0"/>
    <n v="3845737"/>
    <n v="3845737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4208"/>
    <s v="ACQUIRE - ADP SOFTWARE                                      "/>
    <n v="52"/>
    <n v="134985"/>
    <n v="134985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6203"/>
    <s v="PURCHASE RADIOS                                             "/>
    <n v="15"/>
    <n v="15000"/>
    <n v="1500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CA16X064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6202"/>
    <s v="PURCHASE COMMUNICATIONS SYSTEM                              "/>
    <n v="4"/>
    <n v="41500"/>
    <n v="4150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4207"/>
    <s v="ACQUIRE - ADP HARDWARE                                      "/>
    <n v="18"/>
    <n v="39251"/>
    <n v="39251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204"/>
    <s v="BUY REPLACEMENT &lt;30 FT BUS                                  "/>
    <n v="67"/>
    <n v="4824500"/>
    <n v="48245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204"/>
    <s v="BUY REPLACEMENT &lt;30 FT BUS                                  "/>
    <n v="6"/>
    <n v="603543"/>
    <n v="603543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215"/>
    <s v="BUY REPLACEMENT VAN                                         "/>
    <n v="31"/>
    <n v="1823000"/>
    <n v="1823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304"/>
    <s v="BUY &lt;30-FT BUS FOR EXPANSION                                "/>
    <n v="13"/>
    <n v="533500"/>
    <n v="533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315"/>
    <s v="BUY VAN FOR SVC EXPANSION                                   "/>
    <n v="17"/>
    <n v="816000"/>
    <n v="816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300"/>
    <s v="CONTINGENCIES/PROGRAM RESERVE                               "/>
    <n v="0"/>
    <n v="2685189"/>
    <n v="2685189"/>
    <s v="060000"/>
    <s v="STATE"/>
    <s v="Under 50k"/>
    <s v="CALIFORNIA GOV APP"/>
    <n v="0"/>
    <s v="630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8000"/>
    <s v="STATE OR PROGRAM ADMINISTRATION                             "/>
    <n v="0"/>
    <n v="1162772"/>
    <n v="1162772"/>
    <s v="060000"/>
    <s v="STATE"/>
    <s v="Under 50k"/>
    <s v="CALIFOR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300901"/>
    <s v="UP TO 50% FEDERAL SHARE                                     "/>
    <n v="0"/>
    <n v="3722291"/>
    <n v="3722291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4208"/>
    <s v="ACQUIRE - ADP SOFTWARE                                      "/>
    <n v="33"/>
    <n v="80210"/>
    <n v="8021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6220"/>
    <s v="PURCHASE MISC COMMUNICATIONS EQUIP                          "/>
    <n v="8"/>
    <n v="24403"/>
    <n v="24403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6203"/>
    <s v="PURCHASE RADIOS                                             "/>
    <n v="30"/>
    <n v="24630"/>
    <n v="2463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CA16X065"/>
    <n v="16"/>
    <x v="5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6202"/>
    <s v="PURCHASE COMMUNICATIONS SYSTEM                              "/>
    <n v="6"/>
    <n v="61550"/>
    <n v="6155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4207"/>
    <s v="DOW SUPP EQUIP INS TIP#LA0G1123                             "/>
    <n v="0"/>
    <n v="6298"/>
    <n v="532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PVTA 6 VEH REPL CLASS C TIP#LA0G1123                        "/>
    <n v="6"/>
    <n v="450000"/>
    <n v="40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TLC  1 VEH REPL CLASS A TIP#LA0G1123                        "/>
    <n v="1"/>
    <n v="65000"/>
    <n v="58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VV 2 VEH REPL CLASS K/A TIP#LA0G1123                        "/>
    <n v="2"/>
    <n v="130000"/>
    <n v="117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GLEN 2 VEH REPL CLASS F/G TIP#LA0G1123                      "/>
    <n v="2"/>
    <n v="260000"/>
    <n v="234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ALTA 8 VEH REPL CLASS C TIP#LA0G1123                        "/>
    <n v="8"/>
    <n v="552000"/>
    <n v="4968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WHITT 5 VEH REPL CLASS B TIP#LA0G1123                       "/>
    <n v="5"/>
    <n v="345000"/>
    <n v="310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WEST H 1 VEH REPL CLASS D/FG TIP#LA0G1123                   "/>
    <n v="1"/>
    <n v="130000"/>
    <n v="117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IRL 3 VEH REPL CLASS B TIP#LA0G1123                         "/>
    <n v="3"/>
    <n v="207000"/>
    <n v="1863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PAS 7 VEH REPL CLASS B TIP#LA0G1123                         "/>
    <n v="7"/>
    <n v="483000"/>
    <n v="4347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DOW 2 VEH REPL  CLASS B TIP#LA0G1123                        "/>
    <n v="2"/>
    <n v="182000"/>
    <n v="15375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IRL 5 VEH REPL CLASS A TIP#LA0G1123                         "/>
    <n v="5"/>
    <n v="325000"/>
    <n v="292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04"/>
    <s v="EL ARCA 4 VEH EXP CLASS B TIP#LA0G1123                      "/>
    <n v="4"/>
    <n v="276000"/>
    <n v="2484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04"/>
    <s v="RRI 1 VEH BUY  EXP TIP#LA0G1123                             "/>
    <n v="1"/>
    <n v="65000"/>
    <n v="585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RRI OP EXP TIP#LA0G1123                                     "/>
    <n v="0"/>
    <n v="260495"/>
    <n v="169912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SM OP SVC EXP TIP#LA0G1123                                  "/>
    <n v="0"/>
    <n v="280000"/>
    <n v="210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PVTA OP SVC EXP TIP#LA0G1123                                "/>
    <n v="0"/>
    <n v="192000"/>
    <n v="96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PAS OP SVC EXP TIP#LA0G1123                                 "/>
    <n v="0"/>
    <n v="640994"/>
    <n v="431157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WH OP SVC EXP TIP#LA0G1123                                  "/>
    <n v="0"/>
    <n v="372711"/>
    <n v="214626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LA OP VOL PROG TIP#LA0G1123                                 "/>
    <n v="0"/>
    <n v="450000"/>
    <n v="240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DRC OP  TRV TRAIN TIP#LA0G1123                              "/>
    <n v="0"/>
    <n v="111340"/>
    <n v="58454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4407"/>
    <s v="DOW SUPP EQUIP UP TIP#LA0G1123                              "/>
    <n v="0"/>
    <n v="10114"/>
    <n v="8544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s v="Rehab / Renovation"/>
    <s v="07"/>
    <x v="24"/>
    <m/>
    <x v="0"/>
    <n v="1"/>
    <s v="Capital"/>
    <s v="1"/>
    <m/>
    <s v="4"/>
    <m/>
    <s v="4"/>
    <s v="0"/>
    <s v="7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6620"/>
    <s v="RRI LEASE SUPP EQUIP TIP#LA0G1123                           "/>
    <n v="0"/>
    <n v="1698"/>
    <n v="1528"/>
    <s v="060020"/>
    <s v="LARGE"/>
    <s v="Over 1m"/>
    <s v="Los Angeles-Long Beach-Anaheim, CA"/>
    <n v="12150996"/>
    <s v="64700"/>
    <s v="  "/>
    <m/>
    <s v="N"/>
    <s v="1166"/>
    <s v="BUS OTHER"/>
    <n v="11"/>
    <s v="Bus"/>
    <s v="66"/>
    <s v="116"/>
    <s v="Lease"/>
    <s v="20"/>
    <x v="16"/>
    <m/>
    <x v="0"/>
    <n v="1"/>
    <s v="Capital"/>
    <s v="1"/>
    <m/>
    <s v="6"/>
    <m/>
    <s v="6"/>
    <s v="2"/>
    <s v="0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TLC 2 VEH REPL VAN TIP#LA0G1123                             "/>
    <n v="2"/>
    <n v="100000"/>
    <n v="9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VV 3 REPL VAN TIP#LA0G1123                                  "/>
    <n v="3"/>
    <n v="150000"/>
    <n v="13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WEST H 4 REPL  VAN TIP#LA01123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GLEN 4 REPL VAN TIP#LA01123   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DOW 4 REPL VAN TIP#LA0G1123                                 "/>
    <n v="4"/>
    <n v="200000"/>
    <n v="16896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LA CO 13 REPL VAN TIP#LA0G1123                              "/>
    <n v="13"/>
    <n v="650000"/>
    <n v="52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TTC  1  REPL VAN TIP#LA0G1123 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LA H 1 VEH EXP VAN TIP#LA0G1123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TTC 1 VEH EXP VAN TIP#LA0G1123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PAS 2 VANS  SVC EXP TIP#LA0G1123                            "/>
    <n v="2"/>
    <n v="100000"/>
    <n v="900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CA16X066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WH 1 VAN SVC EXP TIP#LA0G1123                               "/>
    <n v="1"/>
    <n v="50000"/>
    <n v="450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-FT Class A BUS FOR REPLACEMENT TIP #LA0G1123        "/>
    <n v="4"/>
    <n v="284000"/>
    <n v="284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-FT Class B BUS FOR REPLACEMENT TIP #LA0G1123        "/>
    <n v="7"/>
    <n v="580300"/>
    <n v="5803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-FT Mini-Vans FOR REPLACEMENT TIP #LA0G1123          "/>
    <n v="114"/>
    <n v="5700000"/>
    <n v="570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7"/>
    <n v="16"/>
    <x v="5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 FT Class C BUS FOR REPLACEMENT TIP #LA0G1123        "/>
    <n v="2"/>
    <n v="178000"/>
    <n v="178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1315"/>
    <s v="BUY VAN FOR SVC EXPANSION                                   "/>
    <n v="43"/>
    <n v="2208759"/>
    <n v="1767007"/>
    <s v="060190"/>
    <s v="LARGE"/>
    <s v="Over 1m"/>
    <s v="San Diego, CA"/>
    <n v="2956746"/>
    <s v="11100"/>
    <s v="DF"/>
    <s v="DIESEL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900"/>
    <s v="SANDAG ADMINISTRATION                                       "/>
    <n v="1"/>
    <n v="420204"/>
    <n v="420204"/>
    <s v="060190"/>
    <s v="LARGE"/>
    <s v="Over 1m"/>
    <s v="San Diego, CA"/>
    <n v="2956746"/>
    <s v="111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s v="San Diego, CA"/>
    <n v="2956746"/>
    <s v="11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CA16X068"/>
    <n v="16"/>
    <x v="5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300901"/>
    <s v="UP TO 50% FEDERAL SHARE                                     "/>
    <n v="1"/>
    <n v="2926134"/>
    <n v="1463067"/>
    <s v="060190"/>
    <s v="LARGE"/>
    <s v="Over 1m"/>
    <s v="San Diego, CA"/>
    <n v="295674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1204"/>
    <s v="BUY REPLACEMENT &lt;30 FT BUS                                  "/>
    <n v="4"/>
    <n v="311000"/>
    <n v="31100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1204"/>
    <s v="BUY REPLACEMENT &lt;30 FT BUS                                  "/>
    <n v="6"/>
    <n v="476425"/>
    <n v="38114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1204"/>
    <s v="BUY REPLACEMENT &lt;30 FT BUS                                  "/>
    <n v="2"/>
    <n v="134128"/>
    <n v="134128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1215"/>
    <s v="BUY REPLACEMENT VAN                                         "/>
    <n v="2"/>
    <n v="75900"/>
    <n v="7590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1215"/>
    <s v="BUY REPLACEMENT VAN                                         "/>
    <n v="1"/>
    <n v="56509"/>
    <n v="56509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16X070"/>
    <n v="16"/>
    <x v="5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s v="Fresno, CA"/>
    <n v="654628"/>
    <s v="11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s v="111304"/>
    <s v="BUY &lt;30-FT BUS FOR EXPANSION                                "/>
    <n v="1"/>
    <n v="75000"/>
    <n v="67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A18X071"/>
    <n v="18"/>
    <x v="5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s v="111315"/>
    <s v="BUY VAN FOR SVC EXPANSION                                   "/>
    <n v="1"/>
    <n v="65000"/>
    <n v="58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CA18X075"/>
    <n v="18"/>
    <x v="5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s v="300902"/>
    <s v="Tribal Transit Operating Assistance                         "/>
    <n v="1"/>
    <n v="184461"/>
    <n v="184461"/>
    <s v="060000"/>
    <s v="STATE"/>
    <s v="Under 50k"/>
    <s v="CALIFORNIA GOV APP"/>
    <n v="0"/>
    <s v="99200"/>
    <s v="DF"/>
    <s v="DIESEL"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s v="300901"/>
    <s v="OPERATION (14 5311 TTP FORMULA 100:0)(00)                   "/>
    <n v="0"/>
    <n v="7667"/>
    <n v="7667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8X076"/>
    <n v="18"/>
    <x v="5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s v="300901"/>
    <s v="OPERATION (15 5311 TTP FORMULA 100:0)(00)                   "/>
    <n v="0"/>
    <n v="8885"/>
    <n v="8885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s v="300902"/>
    <s v="TRIBAL TRANSIT 5311C OPERATIONAL ASSISTANCE                 "/>
    <n v="0"/>
    <n v="721850"/>
    <n v="721850"/>
    <s v="060000"/>
    <s v="STATE"/>
    <s v="Under 50k"/>
    <s v="CALIFORNIA GOV APP"/>
    <n v="0"/>
    <s v="99200"/>
    <s v="DF"/>
    <s v="DIESEL"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CA18X078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s v="442400"/>
    <s v="SHORT RANGE TRANSIT PLANNING                                "/>
    <n v="0"/>
    <n v="50000"/>
    <n v="50000"/>
    <s v="060000"/>
    <s v="STATE"/>
    <s v="Under 50k"/>
    <s v="CALIFORNIA GOV APP"/>
    <n v="0"/>
    <s v="99200"/>
    <s v="DF"/>
    <s v="DIESEL"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CA18X079"/>
    <n v="18"/>
    <x v="5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s v="300902"/>
    <s v="Tribal Transit Operating Assistance                         "/>
    <n v="1"/>
    <n v="34017"/>
    <n v="34017"/>
    <s v="060000"/>
    <s v="STATE"/>
    <s v="Under 50k"/>
    <s v="CALIFORNIA GOV APP"/>
    <n v="0"/>
    <s v="992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CA18X080"/>
    <n v="18"/>
    <x v="5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s v="113409"/>
    <s v="REHAB/RENOVATE - BUS STOP SIGNAGE, LIGHTING, FURNITURE      "/>
    <n v="0"/>
    <n v="110000"/>
    <n v="100000"/>
    <s v="060000"/>
    <s v="STATE"/>
    <s v="Under 50k"/>
    <s v="CALIFORNIA GOV APP"/>
    <n v="0"/>
    <s v="99200"/>
    <s v="DF"/>
    <s v="DIESEL"/>
    <s v="N"/>
    <s v="1134"/>
    <s v="BUS OTHER"/>
    <n v="11"/>
    <s v="Bus"/>
    <s v="34"/>
    <s v="113"/>
    <s v="Rehab / Renovation"/>
    <s v="09"/>
    <x v="79"/>
    <m/>
    <x v="0"/>
    <n v="1"/>
    <s v="Capital"/>
    <s v="1"/>
    <m/>
    <s v="3"/>
    <m/>
    <s v="4"/>
    <s v="0"/>
    <s v="9"/>
  </r>
  <r>
    <s v="CA260062"/>
    <n v="26"/>
    <x v="5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s v="551400"/>
    <s v="MANAGERIAL,TECHNICAL &amp; PROFESSIONAL                         "/>
    <n v="1"/>
    <n v="180725"/>
    <n v="141725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s v="551900"/>
    <s v="Personnel                                                   "/>
    <n v="0"/>
    <n v="872147"/>
    <n v="467147"/>
    <s v="063510"/>
    <s v="MEDIUM"/>
    <s v="200k - 1m"/>
    <s v="Lancaster-Palmdale, CA"/>
    <n v="341219"/>
    <s v="55000"/>
    <s v="  "/>
    <m/>
    <s v="N"/>
    <s v="5519"/>
    <s v="RESEARCH"/>
    <n v="55"/>
    <s v="Research Projects"/>
    <s v="19"/>
    <s v="551"/>
    <s v="Research Projects"/>
    <s v="00"/>
    <x v="81"/>
    <m/>
    <x v="0"/>
    <n v="5"/>
    <s v="Research Projects"/>
    <s v="5"/>
    <m/>
    <s v="1"/>
    <m/>
    <s v="9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s v="554200"/>
    <s v="MATERIAL &amp; EQUIP PURCHASE/LEASE/RENT                        "/>
    <n v="0"/>
    <n v="1180903"/>
    <n v="1155303"/>
    <s v="063510"/>
    <s v="MEDIUM"/>
    <s v="200k - 1m"/>
    <s v="Lancaster-Palmdale, CA"/>
    <n v="341219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CA267015"/>
    <n v="26"/>
    <x v="5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s v="555400"/>
    <s v="Third Party Evaluation                                      "/>
    <n v="0"/>
    <n v="99950"/>
    <n v="99950"/>
    <s v="063510"/>
    <s v="MEDIUM"/>
    <s v="200k - 1m"/>
    <s v="Lancaster-Palmdale, CA"/>
    <n v="341219"/>
    <s v="550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1 Engineering, Analysis, Prototype Build               "/>
    <n v="0"/>
    <n v="497390"/>
    <n v="31143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2 Envelope Testing                                     "/>
    <n v="0"/>
    <n v="50444"/>
    <n v="4524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3 System Testing in Operational Environment            "/>
    <n v="0"/>
    <n v="57311"/>
    <n v="27122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4 Conduct Crashworthiness Testing                      "/>
    <n v="0"/>
    <n v="612713"/>
    <n v="507691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5 Project Management                                   "/>
    <n v="0"/>
    <n v="370016"/>
    <n v="365349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6 Partnership and Coordination                         "/>
    <n v="0"/>
    <n v="30267"/>
    <n v="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7 Outreach, Knowledge Transfer, and Commercialization  "/>
    <n v="0"/>
    <n v="26833"/>
    <n v="23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016"/>
    <n v="26"/>
    <x v="5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8 Project Technical Evaluation                         "/>
    <n v="0"/>
    <n v="74741"/>
    <n v="6427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1400"/>
    <s v="MANAGERIAL,TECHNICAL &amp; PROFESSIONAL                         "/>
    <n v="0"/>
    <n v="0"/>
    <n v="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1400"/>
    <s v="MANAGERIAL,TECHNICAL &amp; PROFESSIONAL                         "/>
    <n v="0"/>
    <n v="68000"/>
    <n v="680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19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19"/>
    <s v="RESEARCH"/>
    <n v="55"/>
    <s v="Research Projects"/>
    <s v="19"/>
    <s v="551"/>
    <s v="Research Projects"/>
    <s v="00"/>
    <x v="81"/>
    <m/>
    <x v="0"/>
    <n v="5"/>
    <s v="Research Projects"/>
    <s v="5"/>
    <m/>
    <s v="1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2000"/>
    <s v="TRAVEL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3000"/>
    <s v="FRINGE BENEFITS                                             "/>
    <n v="0"/>
    <n v="0"/>
    <n v="0"/>
    <s v="060000"/>
    <s v="STATE"/>
    <s v="Under 50k"/>
    <s v="CALIFORNIA GOV APP"/>
    <n v="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4900"/>
    <s v="SUPPLIES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54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5400"/>
    <s v="OTHER                                                       "/>
    <n v="0"/>
    <n v="12000"/>
    <n v="12000"/>
    <s v="060000"/>
    <s v="STATE"/>
    <s v="Under 50k"/>
    <s v="CALIFORNIA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CA267084"/>
    <n v="26"/>
    <x v="5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s v="558200"/>
    <s v="GENERAL &amp; ADMINISTRATIVE                                    "/>
    <n v="0"/>
    <n v="0"/>
    <n v="0"/>
    <s v="060000"/>
    <s v="STATE"/>
    <s v="Under 50k"/>
    <s v="CALIFORNIA GOV APP"/>
    <n v="0"/>
    <s v="55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1400"/>
    <s v="MANAGERIAL,TECHNICAL &amp; PROFESSIONAL                         "/>
    <n v="0"/>
    <n v="0"/>
    <n v="0"/>
    <s v="062710"/>
    <s v="SMALL"/>
    <s v="50k - 200k"/>
    <s v="Simi Valley, CA"/>
    <n v="125206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2000"/>
    <s v="TRAVEL                                                      "/>
    <n v="0"/>
    <n v="-156.19"/>
    <n v="-156.19"/>
    <s v="062710"/>
    <s v="SMALL"/>
    <s v="50k - 200k"/>
    <s v="Simi Valley, CA"/>
    <n v="125206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3000"/>
    <s v="FRINGE BENEFITS                                             "/>
    <n v="0"/>
    <n v="0"/>
    <n v="0"/>
    <s v="062710"/>
    <s v="SMALL"/>
    <s v="50k - 200k"/>
    <s v="Simi Valley, CA"/>
    <n v="125206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4200"/>
    <s v="MATERIAL &amp; EQUIP PURCHASE/LEASE/RENT                        "/>
    <n v="0"/>
    <n v="0"/>
    <n v="0"/>
    <s v="062710"/>
    <s v="SMALL"/>
    <s v="50k - 200k"/>
    <s v="Simi Valley, CA"/>
    <n v="125206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5200"/>
    <s v="CONSULTANT SERVICES                                         "/>
    <n v="0"/>
    <n v="0"/>
    <n v="0"/>
    <s v="062710"/>
    <s v="SMALL"/>
    <s v="50k - 200k"/>
    <s v="Simi Valley, CA"/>
    <n v="125206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8100"/>
    <s v="OVERHEAD                                                    "/>
    <n v="0"/>
    <n v="0"/>
    <n v="0"/>
    <s v="062710"/>
    <s v="SMALL"/>
    <s v="50k - 200k"/>
    <s v="Simi Valley, CA"/>
    <n v="125206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CA267104"/>
    <n v="26"/>
    <x v="5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s v="558200"/>
    <s v="GENERAL &amp; ADMINISTRATIVE                                    "/>
    <n v="0"/>
    <n v="0"/>
    <n v="0"/>
    <s v="062710"/>
    <s v="SMALL"/>
    <s v="50k - 200k"/>
    <s v="Simi Valley, CA"/>
    <n v="125206"/>
    <s v="55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s v="551400"/>
    <s v="MANAGERIAL,TECHNICAL &amp; PROFESSIONAL                         "/>
    <n v="0"/>
    <n v="371000"/>
    <n v="3710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s v="552000"/>
    <s v="TRAVEL                                                      "/>
    <n v="0"/>
    <n v="36000"/>
    <n v="36000"/>
    <s v="060000"/>
    <s v="STATE"/>
    <s v="Under 50k"/>
    <s v="CALIFORNIA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s v="555200"/>
    <s v="CONSULTANT SERVICES                                         "/>
    <n v="0"/>
    <n v="70000"/>
    <n v="70000"/>
    <s v="060000"/>
    <s v="STATE"/>
    <s v="Under 50k"/>
    <s v="CALIFORNI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CA267304"/>
    <n v="26"/>
    <x v="5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s v="557400"/>
    <s v="OTHER PROJECT COSTS                                         "/>
    <n v="0"/>
    <n v="23000"/>
    <n v="23000"/>
    <s v="060000"/>
    <s v="STATE"/>
    <s v="Under 50k"/>
    <s v="CALIFORNIA GOV APP"/>
    <n v="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s v="510200"/>
    <s v="* PMO REVIEWS                                               "/>
    <n v="0"/>
    <n v="0"/>
    <n v="0"/>
    <s v="060000"/>
    <s v="STATE"/>
    <s v="Under 50k"/>
    <s v="CALIFORNIA GOV APP"/>
    <n v="0"/>
    <s v="51000"/>
    <s v="  "/>
    <m/>
    <s v="N"/>
    <s v="5102"/>
    <s v="OVERSIGHT REVIEWS"/>
    <n v="51"/>
    <s v="Oversight Reviews"/>
    <s v="02"/>
    <s v="510"/>
    <s v="PMO Reviews"/>
    <s v="00"/>
    <x v="84"/>
    <m/>
    <x v="0"/>
    <n v="5"/>
    <s v="Research Projects"/>
    <s v="1"/>
    <m/>
    <s v="0"/>
    <m/>
    <s v="2"/>
    <s v="0"/>
    <s v="0"/>
  </r>
  <r>
    <s v="CA272002"/>
    <n v="27"/>
    <x v="5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s v="510200"/>
    <s v="* PMO REVIEWS                                               "/>
    <n v="0"/>
    <n v="133361"/>
    <n v="133361"/>
    <s v="060000"/>
    <s v="STATE"/>
    <s v="Under 50k"/>
    <s v="CALIFORNIA GOV APP"/>
    <n v="0"/>
    <s v="51000"/>
    <s v="  "/>
    <m/>
    <s v="N"/>
    <s v="5102"/>
    <s v="OVERSIGHT REVIEWS"/>
    <n v="51"/>
    <s v="Oversight Reviews"/>
    <s v="02"/>
    <s v="510"/>
    <s v="PMO Reviews"/>
    <s v="00"/>
    <x v="84"/>
    <m/>
    <x v="0"/>
    <n v="5"/>
    <s v="Research Projects"/>
    <s v="1"/>
    <m/>
    <s v="0"/>
    <m/>
    <s v="2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s v="510100"/>
    <s v="* TRIENNIAL REVIEWS                                         "/>
    <n v="0"/>
    <n v="406151"/>
    <n v="406151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CA274014"/>
    <n v="27"/>
    <x v="5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s v="510100"/>
    <s v="* TRIENNIAL REVIEWS                                         "/>
    <n v="0"/>
    <n v="763854"/>
    <n v="763854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CA274015"/>
    <n v="27"/>
    <x v="5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s v="510100"/>
    <s v="* TRIENNIAL REVIEWS                                         "/>
    <n v="0"/>
    <n v="900000"/>
    <n v="900000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CA340027"/>
    <n v="34"/>
    <x v="5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s v="111201"/>
    <s v="Omnitrans - BUY RPLMENT 40-FT BUS                           "/>
    <n v="6"/>
    <n v="3611526"/>
    <n v="361152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s v="111204"/>
    <s v="BUY REPLACEMENT &lt;30 FT BUS                                  "/>
    <n v="2"/>
    <n v="244999"/>
    <n v="190668"/>
    <s v="062660"/>
    <s v="MEDIUM"/>
    <s v="200k - 1m"/>
    <s v="Victorville-Hesperia, CA"/>
    <n v="328454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340028"/>
    <n v="34"/>
    <x v="5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s v="111304"/>
    <s v="BUY &lt;30-FT BUS FOR EXPANSION                                "/>
    <n v="2"/>
    <n v="245001"/>
    <n v="190669"/>
    <s v="062660"/>
    <s v="MEDIUM"/>
    <s v="200k - 1m"/>
    <s v="Victorville-Hesperia, CA"/>
    <n v="328454"/>
    <s v="11100"/>
    <s v="CN"/>
    <s v="COMPRESSED NATURAL GAS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Sonoma - BUY REPLACEMENT 40-FT BUS                          "/>
    <n v="1"/>
    <n v="542866"/>
    <n v="164661"/>
    <s v="062650"/>
    <s v="MEDIUM"/>
    <s v="200k - 1m"/>
    <s v="Antioch, CA"/>
    <n v="27763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Santa Rosa - BUY REPLACEMENT 40-FT BUS                      "/>
    <n v="1"/>
    <n v="400100"/>
    <n v="227389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ECCTA - BUY REPLACEMENT 40-FT BUS                           "/>
    <n v="5"/>
    <n v="1013737"/>
    <n v="375050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SFMTA - BUY REPLACEMENT 40-FT BUS                           "/>
    <n v="7"/>
    <n v="7140851"/>
    <n v="5725808"/>
    <s v="062650"/>
    <s v="MEDIUM"/>
    <s v="200k - 1m"/>
    <s v="Antioch, CA"/>
    <n v="277634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3"/>
    <s v="CCCTA - BUY REPLACEMENT 30-FT BUS                           "/>
    <n v="18"/>
    <n v="8407940"/>
    <n v="710302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CA340032"/>
    <n v="34"/>
    <x v="5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301"/>
    <s v="VTA - BUY 40-FT BUS FOR EXPANSION                           "/>
    <n v="5"/>
    <n v="3504487"/>
    <n v="2387508"/>
    <s v="062650"/>
    <s v="MEDIUM"/>
    <s v="200k - 1m"/>
    <s v="Antioch, CA"/>
    <n v="277634"/>
    <s v="111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CA340034"/>
    <n v="34"/>
    <x v="5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s v="113302"/>
    <s v="CONSTRUCT - BUS STATION                                     "/>
    <n v="1"/>
    <n v="5539243"/>
    <n v="4431394"/>
    <s v="060190"/>
    <s v="LARGE"/>
    <s v="Over 1m"/>
    <s v="San Diego, CA"/>
    <n v="2956746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CA340036"/>
    <n v="34"/>
    <x v="5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s v="113301"/>
    <s v="CITY OF ROSEVILLE-LOUIS ORLANDO TRANSFER POINT (Q041)       "/>
    <n v="0"/>
    <n v="1034875"/>
    <n v="827900"/>
    <s v="060390"/>
    <s v="LARGE"/>
    <s v="Over 1m"/>
    <s v="Sacramento, CA"/>
    <n v="1723634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CA380053"/>
    <n v="38"/>
    <x v="5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s v="114243"/>
    <s v="ACQUIRE - ADA VEHICLE EQUIPMENT                             "/>
    <n v="2"/>
    <n v="72222"/>
    <n v="6500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3"/>
    <s v="ORA37111 &amp; VEN990609 REHAB/RENOV - ADMIN/MAINT FACILITY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3"/>
    <x v="20"/>
    <m/>
    <x v="0"/>
    <n v="1"/>
    <s v="Capital"/>
    <s v="2"/>
    <m/>
    <s v="4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8"/>
    <s v="ORA37111, 990602 &amp; VEN990609 REHAB/RENOV - ADP SOFTWARE     "/>
    <n v="2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8"/>
    <x v="25"/>
    <m/>
    <x v="0"/>
    <n v="1"/>
    <s v="Capital"/>
    <s v="2"/>
    <m/>
    <s v="4"/>
    <m/>
    <s v="4"/>
    <s v="0"/>
    <s v="8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2105"/>
    <s v="ORA 37111 &amp; VEN990609 ENG/DESIGN - BRIDGES                  "/>
    <n v="0"/>
    <n v="0"/>
    <n v="0"/>
    <s v="060020"/>
    <s v="LARGE"/>
    <s v="Over 1m"/>
    <s v="Los Angeles-Long Beach-Anaheim, CA"/>
    <n v="12150996"/>
    <s v="12200"/>
    <s v="  "/>
    <m/>
    <s v="N"/>
    <s v="1221"/>
    <s v="FIXED GUIDEWAY"/>
    <n v="12"/>
    <s v="Fixed Guideway"/>
    <s v="21"/>
    <s v="122"/>
    <s v="Engineering and Design"/>
    <s v="05"/>
    <x v="78"/>
    <m/>
    <x v="0"/>
    <n v="1"/>
    <s v="Capital"/>
    <s v="2"/>
    <m/>
    <s v="2"/>
    <m/>
    <s v="1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2405"/>
    <s v="ORA37111/990602/VEN990609 REHAB/RENOV BRIDGES               "/>
    <n v="2"/>
    <n v="7348139"/>
    <n v="7348139"/>
    <s v="060020"/>
    <s v="LARGE"/>
    <s v="Over 1m"/>
    <s v="Los Angeles-Long Beach-Anaheim, CA"/>
    <n v="12150996"/>
    <s v="121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224"/>
    <s v="ORA 37111 &amp; VEN990609 COMMUTER LOCOMOTIVE DIESEL            "/>
    <n v="17"/>
    <n v="5288873"/>
    <n v="5288873"/>
    <s v="060020"/>
    <s v="LARGE"/>
    <s v="Over 1m"/>
    <s v="Los Angeles-Long Beach-Anaheim, CA"/>
    <n v="12150996"/>
    <s v="12100"/>
    <s v="  "/>
    <m/>
    <s v="N"/>
    <s v="1212"/>
    <s v="FIXED GUIDEWAY"/>
    <n v="12"/>
    <s v="Fixed Guideway"/>
    <s v="12"/>
    <s v="121"/>
    <s v="Purchase - Replacement"/>
    <s v="24"/>
    <x v="86"/>
    <s v="Commuter Locomotive Diesel"/>
    <x v="0"/>
    <n v="1"/>
    <s v="Capital"/>
    <s v="2"/>
    <m/>
    <s v="1"/>
    <m/>
    <s v="2"/>
    <s v="2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2403"/>
    <s v="ORA37111, 990602, VEN990609REHAB/RENOV LINE EQUIP/STRUCTURES"/>
    <n v="3"/>
    <n v="2811765.71"/>
    <n v="2811765.71"/>
    <s v="060020"/>
    <s v="LARGE"/>
    <s v="Over 1m"/>
    <s v="Los Angeles-Long Beach-Anaheim, CA"/>
    <n v="1215099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210"/>
    <s v="ORA37111 &amp; VEN990609 PURCHASE - MOBILE FARE COLL EQUIP      "/>
    <n v="0"/>
    <n v="0"/>
    <n v="0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10"/>
    <x v="39"/>
    <m/>
    <x v="0"/>
    <n v="1"/>
    <s v="Capital"/>
    <s v="2"/>
    <m/>
    <s v="4"/>
    <m/>
    <s v="2"/>
    <s v="1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4"/>
    <s v="VEN990609 REHAB/RENOV - STORAGE FACILITY           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4"/>
    <x v="60"/>
    <m/>
    <x v="0"/>
    <n v="1"/>
    <s v="Capital"/>
    <s v="2"/>
    <m/>
    <s v="4"/>
    <m/>
    <s v="4"/>
    <s v="0"/>
    <s v="4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11"/>
    <s v="ORA37111 &amp; VEN990609 REHAB/RENOV - SUPPORT VEHICLES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11"/>
    <x v="26"/>
    <m/>
    <x v="0"/>
    <n v="1"/>
    <s v="Capital"/>
    <s v="2"/>
    <m/>
    <s v="4"/>
    <m/>
    <s v="4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9"/>
    <s v="ORA37111, 990602, VEN990609-REHAB SECUR EQUIP               "/>
    <n v="1"/>
    <n v="207000"/>
    <n v="20700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9"/>
    <x v="34"/>
    <m/>
    <x v="0"/>
    <n v="1"/>
    <s v="Capital"/>
    <s v="2"/>
    <m/>
    <s v="4"/>
    <m/>
    <s v="4"/>
    <s v="0"/>
    <s v="9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6401"/>
    <s v="ORA37111, 990602, VEN990609 REHAB TRAIN CONTROL-SIGNAL SYS  "/>
    <n v="-7"/>
    <n v="736576"/>
    <n v="736576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700"/>
    <s v="ORA37111/990602/VEN990609 VEH OVERHAUL (UP TO 20% VEH MAINT)"/>
    <n v="30"/>
    <n v="748306"/>
    <n v="748306"/>
    <s v="060020"/>
    <s v="LARGE"/>
    <s v="Over 1m"/>
    <s v="Los Angeles-Long Beach-Anaheim, CA"/>
    <n v="12150996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x v="0"/>
    <n v="1"/>
    <s v="Capital"/>
    <s v="2"/>
    <m/>
    <s v="1"/>
    <m/>
    <s v="7"/>
    <s v="0"/>
    <s v="0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5"/>
    <s v="VEN990609 &amp; 990602 REHAB/RENOV - RAIL YARDS AND SHOPS       "/>
    <n v="1"/>
    <n v="475200"/>
    <n v="47520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5"/>
    <x v="45"/>
    <m/>
    <x v="0"/>
    <n v="1"/>
    <s v="Capital"/>
    <s v="2"/>
    <m/>
    <s v="4"/>
    <m/>
    <s v="4"/>
    <s v="0"/>
    <s v="5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211"/>
    <s v="ORA37111 &amp; VEN990609 PURCHASE - RAIL SUPPORT VEHICLES       "/>
    <n v="0"/>
    <n v="-12425"/>
    <n v="-12425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11"/>
    <x v="26"/>
    <m/>
    <x v="0"/>
    <n v="1"/>
    <s v="Capital"/>
    <s v="2"/>
    <m/>
    <s v="4"/>
    <m/>
    <s v="2"/>
    <s v="1"/>
    <s v="1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6402"/>
    <s v="ORA37111, 990602, VEN990609 REHAB COMMUNICATIONS SYSTEMS    "/>
    <n v="4"/>
    <n v="916844.29"/>
    <n v="916844.29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423"/>
    <s v="ORA 37111 &amp; VEN990609 COMMUTER RAIL CAR TRAILER             "/>
    <n v="-11"/>
    <n v="-95362"/>
    <n v="-95362"/>
    <s v="060020"/>
    <s v="LARGE"/>
    <s v="Over 1m"/>
    <s v="Los Angeles-Long Beach-Anaheim, CA"/>
    <n v="12150996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x v="0"/>
    <n v="1"/>
    <s v="Capital"/>
    <s v="2"/>
    <m/>
    <s v="1"/>
    <m/>
    <s v="4"/>
    <s v="2"/>
    <s v="3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6"/>
    <s v="ORA37111, 990602 &amp; VEN990609 REHAB/RENOV - RAIL SHOP EQUIP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6"/>
    <x v="32"/>
    <m/>
    <x v="0"/>
    <n v="1"/>
    <s v="Capital"/>
    <s v="2"/>
    <m/>
    <s v="4"/>
    <m/>
    <s v="4"/>
    <s v="0"/>
    <s v="6"/>
  </r>
  <r>
    <s v="CA540014"/>
    <n v="54"/>
    <x v="5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424"/>
    <s v="ORA 37111 &amp; VEN990609 COMMUTER LOCOMOTIVE DIESEL            "/>
    <n v="-7"/>
    <n v="-99360"/>
    <n v="-99360"/>
    <s v="060020"/>
    <s v="LARGE"/>
    <s v="Over 1m"/>
    <s v="Los Angeles-Long Beach-Anaheim, CA"/>
    <n v="12150996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x v="0"/>
    <n v="1"/>
    <s v="Capital"/>
    <s v="2"/>
    <m/>
    <s v="1"/>
    <m/>
    <s v="4"/>
    <s v="2"/>
    <s v="4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540032"/>
    <n v="54"/>
    <x v="5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1424"/>
    <s v="COMMUTER LOCOMOTIVE DIESEL                                  "/>
    <n v="1"/>
    <n v="4000000"/>
    <n v="4000000"/>
    <s v="060420"/>
    <s v="LARGE"/>
    <s v="Over 1m"/>
    <s v="Riverside-San Bernardino, CA"/>
    <n v="1932666"/>
    <s v="12100"/>
    <s v="DF"/>
    <s v="DIESEL"/>
    <s v="N"/>
    <s v="1214"/>
    <s v="FIXED GUIDEWAY"/>
    <n v="12"/>
    <s v="Fixed Guideway"/>
    <s v="14"/>
    <s v="121"/>
    <s v="Rehabilitation / Rebuild"/>
    <s v="24"/>
    <x v="86"/>
    <s v="Commuter Locomotive Diesel"/>
    <x v="0"/>
    <n v="1"/>
    <s v="Capital"/>
    <s v="2"/>
    <m/>
    <s v="1"/>
    <m/>
    <s v="4"/>
    <s v="2"/>
    <s v="4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2403"/>
    <s v="REHAB/RENOV LINE EQUIP/STRUCTURES                           "/>
    <n v="0"/>
    <n v="1131985"/>
    <n v="1131985"/>
    <s v="060420"/>
    <s v="LARGE"/>
    <s v="Over 1m"/>
    <s v="Riverside-San Bernardino, CA"/>
    <n v="193266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3402"/>
    <s v="REHAB/RENOV - RAIL STATION                                  "/>
    <n v="0"/>
    <n v="2500000"/>
    <n v="25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CA540033"/>
    <n v="54"/>
    <x v="5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1423"/>
    <s v="COMMUTER RAIL CAR TRAILER                                   "/>
    <n v="2"/>
    <n v="4000000"/>
    <n v="4000000"/>
    <s v="060420"/>
    <s v="LARGE"/>
    <s v="Over 1m"/>
    <s v="Riverside-San Bernardino, CA"/>
    <n v="1932666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x v="0"/>
    <n v="1"/>
    <s v="Capital"/>
    <s v="2"/>
    <m/>
    <s v="1"/>
    <m/>
    <s v="4"/>
    <s v="2"/>
    <s v="3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s v="121122"/>
    <s v="EMU Specifications Development                              "/>
    <n v="1"/>
    <n v="5295092"/>
    <n v="4236074"/>
    <s v="060250"/>
    <s v="LARGE"/>
    <s v="Over 1m"/>
    <s v="San Jose, CA"/>
    <n v="1664496"/>
    <s v="12100"/>
    <s v="EP"/>
    <s v="ELECTRIC TRACKLESS TROLLEY"/>
    <s v="N"/>
    <s v="1211"/>
    <s v="FIXED GUIDEWAY"/>
    <n v="12"/>
    <s v="Fixed Guideway"/>
    <s v="11"/>
    <s v="121"/>
    <s v="Engineering and Design"/>
    <s v="22"/>
    <x v="87"/>
    <s v="Commuter Rail Self Propelled - Elec."/>
    <x v="0"/>
    <n v="1"/>
    <s v="Capital"/>
    <s v="2"/>
    <m/>
    <s v="1"/>
    <m/>
    <s v="1"/>
    <s v="2"/>
    <s v="2"/>
  </r>
  <r>
    <s v="CA540034"/>
    <n v="54"/>
    <x v="5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s v="122305"/>
    <s v="San Mateo Bridges                                           "/>
    <n v="0"/>
    <n v="8875000"/>
    <n v="7100000"/>
    <s v="060250"/>
    <s v="LARGE"/>
    <s v="Over 1m"/>
    <s v="San Jose, CA"/>
    <n v="1664496"/>
    <s v="12200"/>
    <s v="DF"/>
    <s v="DIESEL"/>
    <s v="N"/>
    <s v="1223"/>
    <s v="FIXED GUIDEWAY"/>
    <n v="12"/>
    <s v="Fixed Guideway"/>
    <s v="23"/>
    <s v="122"/>
    <s v="Construction"/>
    <s v="05"/>
    <x v="78"/>
    <m/>
    <x v="0"/>
    <n v="1"/>
    <s v="Capital"/>
    <s v="2"/>
    <m/>
    <s v="2"/>
    <m/>
    <s v="3"/>
    <s v="0"/>
    <s v="5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2403"/>
    <s v="REHAB/RENOV LINE EQUIP/STRUCTURES                           "/>
    <n v="3"/>
    <n v="2153000"/>
    <n v="1722400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6401"/>
    <s v="REHAB TRAIN CONTROL-SIGNAL SYS                              "/>
    <n v="1"/>
    <n v="2283350"/>
    <n v="1826680"/>
    <s v="060190"/>
    <s v="LARGE"/>
    <s v="Over 1m"/>
    <s v="San Diego, CA"/>
    <n v="2956746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CA540035"/>
    <n v="54"/>
    <x v="5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540037"/>
    <n v="54"/>
    <x v="5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540038"/>
    <n v="54"/>
    <x v="5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540039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540040"/>
    <n v="54"/>
    <x v="5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1121"/>
    <s v="HEAVY RAIL CARS                                             "/>
    <n v="775"/>
    <n v="548062"/>
    <n v="438450"/>
    <s v="062650"/>
    <s v="MEDIUM"/>
    <s v="200k - 1m"/>
    <s v="Antioch, CA"/>
    <n v="277634"/>
    <s v="12100"/>
    <s v="  "/>
    <m/>
    <s v="N"/>
    <s v="1211"/>
    <s v="FIXED GUIDEWAY"/>
    <n v="12"/>
    <s v="Fixed Guideway"/>
    <s v="11"/>
    <s v="121"/>
    <s v="Engineering and Design"/>
    <s v="21"/>
    <x v="75"/>
    <s v="Heavy Rail Cars"/>
    <x v="0"/>
    <n v="1"/>
    <s v="Capital"/>
    <s v="2"/>
    <m/>
    <s v="1"/>
    <m/>
    <s v="1"/>
    <s v="2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3306"/>
    <s v="CONSTRUCT STATIONARY FARE COLL EQUIP                        "/>
    <n v="0"/>
    <n v="6576750"/>
    <n v="5726499"/>
    <s v="062650"/>
    <s v="MEDIUM"/>
    <s v="200k - 1m"/>
    <s v="Antioch, CA"/>
    <n v="277634"/>
    <s v="12300"/>
    <s v="  "/>
    <m/>
    <s v="N"/>
    <s v="1233"/>
    <s v="FIXED GUIDEWAY"/>
    <n v="12"/>
    <s v="Fixed Guideway"/>
    <s v="33"/>
    <s v="123"/>
    <s v="Construction"/>
    <s v="06"/>
    <x v="88"/>
    <m/>
    <x v="0"/>
    <n v="1"/>
    <s v="Capital"/>
    <s v="2"/>
    <m/>
    <s v="3"/>
    <m/>
    <s v="3"/>
    <s v="0"/>
    <s v="6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5401"/>
    <s v="REHAB/RENOV TRACTION POWER EQUIPMENT                        "/>
    <n v="0"/>
    <n v="4384500"/>
    <n v="3000000"/>
    <s v="062650"/>
    <s v="MEDIUM"/>
    <s v="200k - 1m"/>
    <s v="Antioch, CA"/>
    <n v="277634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6401"/>
    <s v="REHAB TRAIN CONTROL-SIGNAL SYS                              "/>
    <n v="0"/>
    <n v="12057376"/>
    <n v="8340085"/>
    <s v="062650"/>
    <s v="MEDIUM"/>
    <s v="200k - 1m"/>
    <s v="Antioch, CA"/>
    <n v="277634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540041"/>
    <n v="54"/>
    <x v="5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2203"/>
    <s v="PURCHASE - LINE EQUIP/STRUCTURES                            "/>
    <n v="0"/>
    <n v="16304966"/>
    <n v="13147345"/>
    <s v="062650"/>
    <s v="MEDIUM"/>
    <s v="200k - 1m"/>
    <s v="Antioch, CA"/>
    <n v="277634"/>
    <s v="12200"/>
    <s v="  "/>
    <m/>
    <s v="N"/>
    <s v="1222"/>
    <s v="FIXED GUIDEWAY"/>
    <n v="12"/>
    <s v="Fixed Guideway"/>
    <s v="22"/>
    <s v="122"/>
    <s v="Acquisition"/>
    <s v="03"/>
    <x v="13"/>
    <m/>
    <x v="0"/>
    <n v="1"/>
    <s v="Capital"/>
    <s v="2"/>
    <m/>
    <s v="2"/>
    <m/>
    <s v="2"/>
    <s v="0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s v="121433"/>
    <s v="Ferry SCR System Overhaul                                   "/>
    <n v="4"/>
    <n v="1440000"/>
    <n v="1152000"/>
    <s v="060060"/>
    <s v="LARGE"/>
    <s v="Over 1m"/>
    <s v="San Francisco-Oakland, CA"/>
    <n v="3281212"/>
    <s v="12100"/>
    <s v="DF"/>
    <s v="DIESEL"/>
    <s v="N"/>
    <s v="1214"/>
    <s v="FIXED GUIDEWAY"/>
    <n v="12"/>
    <s v="Fixed Guideway"/>
    <s v="14"/>
    <s v="121"/>
    <s v="Rehabilitation / Rebuild"/>
    <s v="33"/>
    <x v="51"/>
    <m/>
    <x v="9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s v="121433"/>
    <s v="Quarterly Life Rehab - Gemini                               "/>
    <n v="1"/>
    <n v="2406416"/>
    <n v="1925133"/>
    <s v="060060"/>
    <s v="LARGE"/>
    <s v="Over 1m"/>
    <s v="San Francisco-Oakland, CA"/>
    <n v="3281212"/>
    <s v="12100"/>
    <s v="DF"/>
    <s v="DIESEL"/>
    <s v="N"/>
    <s v="1214"/>
    <s v="FIXED GUIDEWAY"/>
    <n v="12"/>
    <s v="Fixed Guideway"/>
    <s v="14"/>
    <s v="121"/>
    <s v="Rehabilitation / Rebuild"/>
    <s v="33"/>
    <x v="51"/>
    <m/>
    <x v="9"/>
    <n v="1"/>
    <s v="Capital"/>
    <s v="2"/>
    <m/>
    <s v="1"/>
    <m/>
    <s v="4"/>
    <s v="3"/>
    <s v="3"/>
  </r>
  <r>
    <s v="CA540044"/>
    <n v="54"/>
    <x v="5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s v="121433"/>
    <s v="Waterjet Rehabilitaton - Intintoli                          "/>
    <n v="1"/>
    <n v="2860000"/>
    <n v="228800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33"/>
    <x v="51"/>
    <m/>
    <x v="9"/>
    <n v="1"/>
    <s v="Capital"/>
    <s v="2"/>
    <m/>
    <s v="1"/>
    <m/>
    <s v="4"/>
    <s v="3"/>
    <s v="3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s v="551400"/>
    <s v="STAFF/ADMIN                                                 "/>
    <n v="0"/>
    <n v="1192000"/>
    <n v="596000"/>
    <s v="062650"/>
    <s v="MEDIUM"/>
    <s v="200k - 1m"/>
    <s v="Antioch, CA"/>
    <n v="277634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s v="556100"/>
    <s v="FACILITIES                                                  "/>
    <n v="0"/>
    <n v="124000"/>
    <n v="62000"/>
    <s v="062650"/>
    <s v="MEDIUM"/>
    <s v="200k - 1m"/>
    <s v="Antioch, CA"/>
    <n v="277634"/>
    <s v="55000"/>
    <s v="  "/>
    <m/>
    <s v="N"/>
    <s v="5561"/>
    <s v="RESEARCH"/>
    <n v="55"/>
    <s v="Research Projects"/>
    <s v="61"/>
    <s v="556"/>
    <s v="Research Projects"/>
    <s v="00"/>
    <x v="81"/>
    <m/>
    <x v="0"/>
    <n v="5"/>
    <s v="Research Projects"/>
    <s v="5"/>
    <m/>
    <s v="6"/>
    <m/>
    <s v="1"/>
    <s v="0"/>
    <s v="0"/>
  </r>
  <r>
    <s v="CA647001"/>
    <n v="64"/>
    <x v="5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s v="557400"/>
    <s v="PRINTING/MATERIAL/BOOKS                                     "/>
    <n v="0"/>
    <n v="184000"/>
    <n v="92000"/>
    <s v="062650"/>
    <s v="MEDIUM"/>
    <s v="200k - 1m"/>
    <s v="Antioch, CA"/>
    <n v="277634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1400"/>
    <s v="MANAGERIAL,TECHNICAL &amp; PROFESSIONAL                         "/>
    <n v="0"/>
    <n v="315588"/>
    <n v="176913"/>
    <s v="060020"/>
    <s v="LARGE"/>
    <s v="Over 1m"/>
    <s v="Los Angeles-Long Beach-Anaheim, CA"/>
    <n v="12150996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2000"/>
    <s v="TRAVEL                                                      "/>
    <n v="0"/>
    <n v="7500"/>
    <n v="3275"/>
    <s v="060020"/>
    <s v="LARGE"/>
    <s v="Over 1m"/>
    <s v="Los Angeles-Long Beach-Anaheim, CA"/>
    <n v="12150996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4900"/>
    <s v="SUPPLIES                                                    "/>
    <n v="0"/>
    <n v="9750"/>
    <n v="6000"/>
    <s v="060020"/>
    <s v="LARGE"/>
    <s v="Over 1m"/>
    <s v="Los Angeles-Long Beach-Anaheim, CA"/>
    <n v="12150996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5200"/>
    <s v="CONSULTANT SERVICES                                         "/>
    <n v="0"/>
    <n v="217815"/>
    <n v="90000"/>
    <s v="060020"/>
    <s v="LARGE"/>
    <s v="Over 1m"/>
    <s v="Los Angeles-Long Beach-Anaheim, CA"/>
    <n v="12150996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5400"/>
    <s v="OTHER                                                       "/>
    <n v="0"/>
    <n v="26475"/>
    <n v="21875"/>
    <s v="060020"/>
    <s v="LARGE"/>
    <s v="Over 1m"/>
    <s v="Los Angeles-Long Beach-Anaheim, CA"/>
    <n v="12150996"/>
    <s v="550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7400"/>
    <s v="OTHER PROJECT COSTS                                         "/>
    <n v="0"/>
    <n v="55248"/>
    <n v="3000"/>
    <s v="060020"/>
    <s v="LARGE"/>
    <s v="Over 1m"/>
    <s v="Los Angeles-Long Beach-Anaheim, CA"/>
    <n v="12150996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CA647002"/>
    <n v="64"/>
    <x v="5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s v="558200"/>
    <s v="GENERAL &amp; ADMINISTRATIVE                                    "/>
    <n v="0"/>
    <n v="30250"/>
    <n v="30250"/>
    <s v="060020"/>
    <s v="LARGE"/>
    <s v="Over 1m"/>
    <s v="Los Angeles-Long Beach-Anaheim, CA"/>
    <n v="12150996"/>
    <s v="55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1400"/>
    <s v="MANAGERIAL,TECHNICAL &amp; PROFESSIONAL                         "/>
    <n v="0"/>
    <n v="850242"/>
    <n v="356005"/>
    <s v="060020"/>
    <s v="LARGE"/>
    <s v="Over 1m"/>
    <s v="Los Angeles-Long Beach-Anaheim, CA"/>
    <n v="12150996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2000"/>
    <s v="TRAVEL                                                      "/>
    <n v="0"/>
    <n v="47174"/>
    <n v="47174"/>
    <s v="060020"/>
    <s v="LARGE"/>
    <s v="Over 1m"/>
    <s v="Los Angeles-Long Beach-Anaheim, CA"/>
    <n v="12150996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3000"/>
    <s v="FRINGE BENEFITS                                             "/>
    <n v="0"/>
    <n v="223882"/>
    <n v="94821"/>
    <s v="060020"/>
    <s v="LARGE"/>
    <s v="Over 1m"/>
    <s v="Los Angeles-Long Beach-Anaheim, CA"/>
    <n v="12150996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4200"/>
    <s v="MATERIAL &amp; EQUIP PURCHASE/LEASE/RENT                        "/>
    <n v="0"/>
    <n v="189702"/>
    <n v="63000"/>
    <s v="060020"/>
    <s v="LARGE"/>
    <s v="Over 1m"/>
    <s v="Los Angeles-Long Beach-Anaheim, CA"/>
    <n v="12150996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4900"/>
    <s v="SUPPLIES                                                    "/>
    <n v="0"/>
    <n v="19000"/>
    <n v="19000"/>
    <s v="060020"/>
    <s v="LARGE"/>
    <s v="Over 1m"/>
    <s v="Los Angeles-Long Beach-Anaheim, CA"/>
    <n v="12150996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5200"/>
    <s v="CONSULTANT SERVICES                                         "/>
    <n v="0"/>
    <n v="45000"/>
    <n v="45000"/>
    <s v="060020"/>
    <s v="LARGE"/>
    <s v="Over 1m"/>
    <s v="Los Angeles-Long Beach-Anaheim, CA"/>
    <n v="12150996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CA647003"/>
    <n v="64"/>
    <x v="5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s v="558200"/>
    <s v="GENERAL &amp; ADMINISTRATIVE                                    "/>
    <n v="0"/>
    <n v="125000"/>
    <n v="125000"/>
    <s v="060020"/>
    <s v="LARGE"/>
    <s v="Over 1m"/>
    <s v="Los Angeles-Long Beach-Anaheim, CA"/>
    <n v="12150996"/>
    <s v="55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CA65X011"/>
    <n v="65"/>
    <x v="5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s v="117113"/>
    <s v="3RD PARTY CONTRACTED SERV (E&amp;PD) FY`15,  STPL-R LA970501    "/>
    <n v="0"/>
    <n v="70032757.25"/>
    <n v="62000000"/>
    <s v="060020"/>
    <s v="LARGE"/>
    <s v="Over 1m"/>
    <s v="Los Angeles-Long Beach-Anaheim, CA"/>
    <n v="12150996"/>
    <s v="111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1"/>
    <s v="ADMINISTRATIVE EXPENSES                                     "/>
    <n v="1"/>
    <n v="6610344"/>
    <n v="5288275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2"/>
    <s v="TRAINING                                                    "/>
    <n v="1"/>
    <n v="60000"/>
    <n v="48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3"/>
    <s v="CONSULTANT SERVICES                                         "/>
    <n v="1"/>
    <n v="240000"/>
    <n v="192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4"/>
    <s v="SUPPORT VEHICLES                                            "/>
    <n v="1"/>
    <n v="117600"/>
    <n v="9408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x v="90"/>
    <m/>
    <x v="0"/>
    <n v="7"/>
    <s v="Safety &amp; Security"/>
    <s v="4"/>
    <m/>
    <s v="1"/>
    <m/>
    <s v="0"/>
    <s v="0"/>
    <s v="4"/>
  </r>
  <r>
    <s v="CA74X001"/>
    <n v="74"/>
    <x v="5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6"/>
    <s v="INFORMATION SYSTEMS                                         "/>
    <n v="1"/>
    <n v="20000"/>
    <n v="16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6"/>
    <x v="90"/>
    <m/>
    <x v="0"/>
    <n v="7"/>
    <s v="Safety &amp; Security"/>
    <s v="4"/>
    <m/>
    <s v="1"/>
    <m/>
    <s v="0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6"/>
    <s v="LA0G1167 CONSTRUCT BICYCLE ACCESS                           "/>
    <n v="0"/>
    <n v="8555000"/>
    <n v="5988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6"/>
    <x v="44"/>
    <m/>
    <x v="0"/>
    <n v="1"/>
    <s v="Capital"/>
    <s v="2"/>
    <m/>
    <s v="9"/>
    <m/>
    <s v="3"/>
    <s v="0"/>
    <s v="6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3"/>
    <s v="LA0G1167 CONSTRUCT LANDSCAPING / SCENIC BEAUTIFICATION      "/>
    <n v="0"/>
    <n v="295000"/>
    <n v="206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3"/>
    <x v="91"/>
    <m/>
    <x v="0"/>
    <n v="1"/>
    <s v="Capital"/>
    <s v="2"/>
    <m/>
    <s v="9"/>
    <m/>
    <s v="3"/>
    <s v="0"/>
    <s v="3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5"/>
    <s v="LA0G1167 LAGCONSTRUCT PED ACCESS / WALKWAYS                 "/>
    <n v="0"/>
    <n v="7855000"/>
    <n v="5538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5"/>
    <x v="18"/>
    <m/>
    <x v="0"/>
    <n v="1"/>
    <s v="Capital"/>
    <s v="2"/>
    <m/>
    <s v="9"/>
    <m/>
    <s v="3"/>
    <s v="0"/>
    <s v="5"/>
  </r>
  <r>
    <s v="CA790005"/>
    <n v="79"/>
    <x v="5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8"/>
    <s v="LA0G1167 CONSTRUCT SIGNAGE                                  "/>
    <n v="0"/>
    <n v="95000"/>
    <n v="66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s v="Construction"/>
    <s v="08"/>
    <x v="47"/>
    <m/>
    <x v="0"/>
    <n v="1"/>
    <s v="Capital"/>
    <s v="2"/>
    <m/>
    <s v="9"/>
    <m/>
    <s v="3"/>
    <s v="0"/>
    <s v="8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s v="442302"/>
    <s v="LONGTERM TRANS PLAN - PROJECT LEVEL                         "/>
    <n v="1"/>
    <n v="1100000"/>
    <n v="550000"/>
    <s v="062650"/>
    <s v="MEDIUM"/>
    <s v="200k - 1m"/>
    <s v="Antioch, CA"/>
    <n v="277634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CA791001"/>
    <n v="79"/>
    <x v="5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s v="442301"/>
    <s v="LONGTERM TRANS PLAN - SYSTEM LEVEL                          "/>
    <n v="1"/>
    <n v="900000"/>
    <n v="450000"/>
    <s v="062650"/>
    <s v="MEDIUM"/>
    <s v="200k - 1m"/>
    <s v="Antioch, CA"/>
    <n v="277634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2700"/>
    <s v="FHWA SP&amp;R                                                   "/>
    <n v="1"/>
    <n v="1875000"/>
    <n v="1500000"/>
    <s v="060000"/>
    <s v="STATE"/>
    <s v="Under 50k"/>
    <s v="CALIFORNIA GOV APP"/>
    <n v="0"/>
    <s v="443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3280"/>
    <s v="FHWA METROPOLITAN PLANNING                                  "/>
    <n v="1"/>
    <n v="48518002"/>
    <n v="42950287"/>
    <s v="060000"/>
    <s v="STATE"/>
    <s v="Under 50k"/>
    <s v="CALIFORNIA GOV APP"/>
    <n v="0"/>
    <s v="44300"/>
    <s v="  "/>
    <m/>
    <s v="N"/>
    <s v="4432"/>
    <s v="PLANNING"/>
    <n v="44"/>
    <s v="Planning"/>
    <s v="32"/>
    <s v="443"/>
    <s v="FHWA (only) Planning"/>
    <s v="80"/>
    <x v="94"/>
    <m/>
    <x v="0"/>
    <n v="4"/>
    <s v="Planning"/>
    <s v="4"/>
    <m/>
    <s v="3"/>
    <m/>
    <s v="2"/>
    <s v="8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3390"/>
    <s v="FTA METROPOLITAN PLANNING                                   "/>
    <n v="1"/>
    <n v="17961480"/>
    <n v="15901298"/>
    <s v="060000"/>
    <s v="STATE"/>
    <s v="Under 50k"/>
    <s v="CALIFORNIA GOV APP"/>
    <n v="0"/>
    <s v="44300"/>
    <s v="  "/>
    <m/>
    <s v="N"/>
    <s v="4433"/>
    <s v="PLANNING"/>
    <n v="44"/>
    <s v="Planning"/>
    <s v="33"/>
    <s v="443"/>
    <s v="FTA (only) Planning"/>
    <s v="90"/>
    <x v="95"/>
    <m/>
    <x v="0"/>
    <n v="4"/>
    <s v="Planning"/>
    <s v="4"/>
    <m/>
    <s v="3"/>
    <m/>
    <s v="3"/>
    <s v="9"/>
    <s v="0"/>
  </r>
  <r>
    <s v="CA810012"/>
    <n v="81"/>
    <x v="5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3391"/>
    <s v="FTA STATEWIDE PLANNING                                      "/>
    <n v="1"/>
    <n v="3582815"/>
    <n v="3171866"/>
    <s v="060000"/>
    <s v="STATE"/>
    <s v="Under 50k"/>
    <s v="CALIFORNIA GOV APP"/>
    <n v="0"/>
    <s v="44300"/>
    <s v="  "/>
    <m/>
    <s v="N"/>
    <s v="4433"/>
    <s v="PLANNING"/>
    <n v="44"/>
    <s v="Planning"/>
    <s v="33"/>
    <s v="443"/>
    <s v="FTA (only) Planning"/>
    <s v="91"/>
    <x v="96"/>
    <m/>
    <x v="0"/>
    <n v="4"/>
    <s v="Planning"/>
    <s v="4"/>
    <m/>
    <s v="3"/>
    <m/>
    <s v="3"/>
    <s v="9"/>
    <s v="1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s v="111204"/>
    <s v="BUY REPLACEMENT &lt;30 FT BUS                                  "/>
    <n v="4"/>
    <n v="366215"/>
    <n v="366215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85X009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s v="300902"/>
    <s v="SLIDING SCALE (5311 OR 5310 PILOT ONLY)                     "/>
    <n v="0"/>
    <n v="478550"/>
    <n v="312364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4207"/>
    <s v="ACQUIRE - ADP HARDWARE                                      "/>
    <n v="3"/>
    <n v="4285"/>
    <n v="4285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1"/>
    <s v="BUY REPLACEMENT 40-FT BUS                                   "/>
    <n v="4"/>
    <n v="2067518"/>
    <n v="1830374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3"/>
    <s v="BUY REPLACEMENT 30-FT BUS                                   "/>
    <n v="3"/>
    <n v="474300"/>
    <n v="419898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3"/>
    <s v="BUY REPLACEMENT 30-FT BUS                                   "/>
    <n v="2"/>
    <n v="265200"/>
    <n v="2652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3"/>
    <s v="BUY REPLACEMENT 30-FT BUS                                   "/>
    <n v="2"/>
    <n v="356609"/>
    <n v="356609"/>
    <s v="060000"/>
    <s v="STATE"/>
    <s v="Under 50k"/>
    <s v="CALIFORNI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4"/>
    <s v="BUY REPLACEMENT &lt;30 FT BUS                                  "/>
    <n v="3"/>
    <n v="289450"/>
    <n v="28945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85X010"/>
    <n v="85"/>
    <x v="5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15"/>
    <s v="BUY REPLACEMENT VAN                                         "/>
    <n v="2"/>
    <n v="115104"/>
    <n v="115104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204"/>
    <s v="BUY REPLACEMENT &lt;30 FT BUS - TIP #LA0G1160                  "/>
    <n v="4"/>
    <n v="680000"/>
    <n v="68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201"/>
    <s v="BUY REPLACEMENT 40-FT BUS - TIP #LA0G1193                   "/>
    <n v="4"/>
    <n v="2200000"/>
    <n v="220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301"/>
    <s v="BUY 40-FT BUS FOR EXPANSION - TIP#LA0D363 - LA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301"/>
    <s v="BUY 40-FT BUS FOR EXPANSION - TIP#LA0D363 - SC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401"/>
    <s v="REHAB/REBUILD 40-FT BUS - TIP#LAOD364 - SCUZA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4403"/>
    <s v="REHAB/RENOVATE - ADMIN/MAINT FACILITY - TIP#LA0G804         "/>
    <n v="0"/>
    <n v="0"/>
    <n v="0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207"/>
    <s v="BUY REPLACEMENT COMMUTER BUS - TIP#LA0G421   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2"/>
    <s v="BUS PURCHASE"/>
    <n v="11"/>
    <s v="Bus"/>
    <s v="12"/>
    <s v="111"/>
    <s v="Purchase - Replacement"/>
    <s v="07"/>
    <x v="97"/>
    <m/>
    <x v="12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207"/>
    <s v="BUY REPLACEMENT COMMUTER BUS TIP #LA0G1030                  "/>
    <n v="13"/>
    <n v="5661263"/>
    <n v="566126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7"/>
    <x v="97"/>
    <m/>
    <x v="12"/>
    <n v="1"/>
    <s v="Capital"/>
    <s v="1"/>
    <m/>
    <s v="1"/>
    <m/>
    <s v="2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607"/>
    <s v="LEASE COMMUTER BUS - TIP# LA56702  - LAUZA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6"/>
    <s v="BUS OTHER"/>
    <n v="11"/>
    <s v="Bus"/>
    <s v="16"/>
    <s v="111"/>
    <s v="Lease - Replacement"/>
    <s v="07"/>
    <x v="97"/>
    <m/>
    <x v="12"/>
    <n v="1"/>
    <s v="Capital"/>
    <s v="1"/>
    <m/>
    <s v="1"/>
    <m/>
    <s v="6"/>
    <s v="0"/>
    <s v="7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1209"/>
    <s v="BUY REPLACEMENT TROLLEY BUS - TIP #LA0G963                  "/>
    <n v="1"/>
    <n v="350000"/>
    <n v="35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9206"/>
    <s v="PURCH BIKE ACCESS, FACIL EQUIP ON BUSES TIP# LA0D316  LAUZA "/>
    <n v="0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9202"/>
    <s v="PURCHASE BUS SHELTERS - TIP# LA0D125 - LAUZA                "/>
    <n v="0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3403"/>
    <s v="TERMINAL, INTERMODAL (TRANSIT) - TIP# LA0G805               "/>
    <n v="0"/>
    <n v="0"/>
    <n v="0"/>
    <s v="060020"/>
    <s v="LARGE"/>
    <s v="Over 1m"/>
    <s v="Los Angeles-Long Beach-Anaheim, CA"/>
    <n v="12150996"/>
    <s v="11300"/>
    <s v="  "/>
    <m/>
    <s v="N"/>
    <s v="1134"/>
    <s v="BUS OTHER"/>
    <n v="11"/>
    <s v="Bus"/>
    <s v="34"/>
    <s v="113"/>
    <s v="Rehab / Renovation"/>
    <s v="03"/>
    <x v="28"/>
    <m/>
    <x v="0"/>
    <n v="1"/>
    <s v="Capital"/>
    <s v="1"/>
    <m/>
    <s v="3"/>
    <m/>
    <s v="4"/>
    <s v="0"/>
    <s v="3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6220"/>
    <s v="PURCHASE MISC COMMUNICATIONS EQUIP - TIP# LA990724 - SCUZA  "/>
    <n v="0"/>
    <n v="0"/>
    <n v="0"/>
    <s v="060020"/>
    <s v="LARGE"/>
    <s v="Over 1m"/>
    <s v="Los Angeles-Long Beach-Anaheim, CA"/>
    <n v="12150996"/>
    <s v="993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3210"/>
    <s v="ACQUIRE - BUS PASSENGER SHELTERS - TIP#LA0D125 - SCUZA      "/>
    <n v="0"/>
    <n v="0"/>
    <n v="0"/>
    <s v="060020"/>
    <s v="LARGE"/>
    <s v="Over 1m"/>
    <s v="Los Angeles-Long Beach-Anaheim, CA"/>
    <n v="12150996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CA90Y276"/>
    <n v="90"/>
    <x v="5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s v="114605"/>
    <s v="LEASE YARDS &amp; SHOPS - TIP #LA0D136 - SCUZA                  "/>
    <n v="0"/>
    <n v="0"/>
    <n v="0"/>
    <s v="060020"/>
    <s v="LARGE"/>
    <s v="Over 1m"/>
    <s v="Los Angeles-Long Beach-Anaheim, CA"/>
    <n v="12150996"/>
    <s v="11400"/>
    <s v="CN"/>
    <s v="COMPRESSED NATURAL GAS"/>
    <s v="N"/>
    <s v="1146"/>
    <s v="MAINTENANCE FACILITY"/>
    <n v="11"/>
    <s v="Bus"/>
    <s v="46"/>
    <s v="114"/>
    <s v="Lease"/>
    <s v="05"/>
    <x v="45"/>
    <m/>
    <x v="0"/>
    <n v="1"/>
    <s v="Capital"/>
    <s v="1"/>
    <m/>
    <s v="4"/>
    <m/>
    <s v="6"/>
    <s v="0"/>
    <s v="5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s v="111301"/>
    <s v="BUY 40-FT BUS FOR EXPANSION - LA0G227     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CA90Y851"/>
    <n v="90"/>
    <x v="5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s v="113101"/>
    <s v="ENG/DESIGN - BUS TERMINAL - TIP # LA0G774                   "/>
    <n v="0"/>
    <n v="1875000"/>
    <n v="1500000"/>
    <s v="060020"/>
    <s v="LARGE"/>
    <s v="Over 1m"/>
    <s v="Los Angeles-Long Beach-Anaheim, CA"/>
    <n v="12150996"/>
    <s v="11300"/>
    <s v="  "/>
    <m/>
    <s v="N"/>
    <s v="1131"/>
    <s v="BUS OTHER"/>
    <n v="11"/>
    <s v="Bus"/>
    <s v="31"/>
    <s v="113"/>
    <s v="Engineering and Design"/>
    <s v="01"/>
    <x v="59"/>
    <m/>
    <x v="0"/>
    <n v="1"/>
    <s v="Capital"/>
    <s v="1"/>
    <m/>
    <s v="3"/>
    <m/>
    <s v="1"/>
    <s v="0"/>
    <s v="1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s v="111204"/>
    <s v="BUY REPLACEMENT &lt;30 FT BUS                                  "/>
    <n v="0"/>
    <n v="0"/>
    <n v="0"/>
    <s v="063150"/>
    <s v="SMALL"/>
    <s v="50k - 200k"/>
    <s v="Davis, CA"/>
    <n v="72794"/>
    <s v="114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s v="113420"/>
    <s v="REHAB/RENOVATE - MISC BUS STATION EQUIPMENT                 "/>
    <n v="0"/>
    <n v="0"/>
    <n v="0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s v="300900"/>
    <s v="OPERATING ASSISTANCE - 50% (USE FPC 04)                     "/>
    <n v="0"/>
    <n v="0"/>
    <n v="0"/>
    <s v="063150"/>
    <s v="SMALL"/>
    <s v="50k - 200k"/>
    <s v="Davis, CA"/>
    <n v="72794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CA90Y961"/>
    <n v="90"/>
    <x v="5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s v="114220"/>
    <s v="ACQUIRE - MISC SUPPORT EQUIPMENT                            "/>
    <n v="0"/>
    <n v="0"/>
    <n v="0"/>
    <s v="063150"/>
    <s v="SMALL"/>
    <s v="50k - 200k"/>
    <s v="Davis, CA"/>
    <n v="7279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1202"/>
    <s v="BUY REPLACEMENT 35-FT BUS 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1204"/>
    <s v="BUY REPLACEMENT &lt;30 FT BUS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3320"/>
    <s v="CONSTRUCT - MISC BUS STATION EQUIPMENT                      "/>
    <n v="0"/>
    <n v="0"/>
    <n v="0"/>
    <s v="064090"/>
    <s v="SMALL"/>
    <s v="50k - 200k"/>
    <s v="Porterville, CA"/>
    <n v="70272"/>
    <s v="11300"/>
    <s v="  "/>
    <m/>
    <s v="N"/>
    <s v="1133"/>
    <s v="BUS OTHER"/>
    <n v="11"/>
    <s v="Bus"/>
    <s v="33"/>
    <s v="113"/>
    <s v="Construction"/>
    <s v="20"/>
    <x v="16"/>
    <m/>
    <x v="0"/>
    <n v="1"/>
    <s v="Capital"/>
    <s v="1"/>
    <m/>
    <s v="3"/>
    <m/>
    <s v="3"/>
    <s v="2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s v="Porterville, CA"/>
    <n v="70272"/>
    <s v="30000"/>
    <s v="CN"/>
    <s v="COMPRESSED NATURAL GAS"/>
    <s v="N"/>
    <s v="117N"/>
    <s v="BUS OTHER"/>
    <n v="11"/>
    <s v="Bus"/>
    <s v="7N"/>
    <s v="117"/>
    <s v="Fuel for Vehicle Operations"/>
    <s v="01"/>
    <x v="98"/>
    <m/>
    <x v="0"/>
    <n v="1"/>
    <s v="Capital"/>
    <s v="1"/>
    <m/>
    <s v="7"/>
    <m/>
    <s v="N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300901"/>
    <s v="UP TO 50% FEDERAL SHARE                                     "/>
    <n v="0"/>
    <n v="0"/>
    <n v="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9202"/>
    <s v="PURCHASE BUS SHELTERS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4210"/>
    <s v="ACQUIRE - MOBILE FARE COLL EQUIP                            "/>
    <n v="0"/>
    <n v="0"/>
    <n v="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CA90Y979"/>
    <n v="90"/>
    <x v="5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6201"/>
    <s v="PURCHASE CONTROL/SIGNAL EQUIP                               "/>
    <n v="0"/>
    <n v="0"/>
    <n v="0"/>
    <s v="064090"/>
    <s v="SMALL"/>
    <s v="50k - 200k"/>
    <s v="Porterville, CA"/>
    <n v="70272"/>
    <s v="11600"/>
    <s v="  "/>
    <m/>
    <s v="N"/>
    <s v="1162"/>
    <s v="BUS OTHER"/>
    <n v="11"/>
    <s v="Bus"/>
    <s v="62"/>
    <s v="116"/>
    <s v="Acquisition"/>
    <s v="01"/>
    <x v="29"/>
    <m/>
    <x v="0"/>
    <n v="1"/>
    <s v="Capital"/>
    <s v="1"/>
    <m/>
    <s v="6"/>
    <m/>
    <s v="2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300901"/>
    <s v="UP TO 50% FEDERAL SHARE                                     "/>
    <n v="0"/>
    <n v="0"/>
    <n v="0"/>
    <s v="063800"/>
    <s v="SMALL"/>
    <s v="50k - 200k"/>
    <s v="Santa Maria, CA"/>
    <n v="130447"/>
    <s v="30000"/>
    <s v="DP"/>
    <s v="DIESEL (PARTICULATE TRAP)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442400"/>
    <s v="SHORT RANGE TRANSIT PLANNING                                "/>
    <n v="0"/>
    <n v="0"/>
    <n v="0"/>
    <s v="063800"/>
    <s v="SMALL"/>
    <s v="50k - 200k"/>
    <s v="Santa Maria, CA"/>
    <n v="130447"/>
    <s v="44200"/>
    <s v="DP"/>
    <s v="DIESEL (PARTICULATE TRAP)"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Y986"/>
    <n v="90"/>
    <x v="5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6220"/>
    <s v="PURCHASE MISC COMMUNICATIONS EQUIP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204"/>
    <s v="1 REPL DAR BUS FOR CAMARILLO (CAMARILLO UA FUNDS)           "/>
    <n v="0"/>
    <n v="0"/>
    <n v="0"/>
    <s v="063680"/>
    <s v="SMALL"/>
    <s v="50k - 200k"/>
    <s v="Camarillo, CA"/>
    <n v="71772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4"/>
    <s v="CAPITAL LEASE THOUSAND OAKS (THHOUSAND OAKS UA FUNDS)       "/>
    <n v="0"/>
    <n v="0"/>
    <n v="0"/>
    <s v="063680"/>
    <s v="SMALL"/>
    <s v="50k - 200k"/>
    <s v="Camarillo, CA"/>
    <n v="71772"/>
    <s v="11100"/>
    <s v="DF"/>
    <s v="DIESEL"/>
    <s v="N"/>
    <s v="1116"/>
    <s v="BUS OTHER"/>
    <n v="11"/>
    <s v="Bus"/>
    <s v="16"/>
    <s v="111"/>
    <s v="Lease - Replacement"/>
    <s v="04"/>
    <x v="7"/>
    <m/>
    <x v="2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4"/>
    <s v="CAPITAL LEASE MOORPARK (THOUSAND OAKS UA AREA FUNDS)        "/>
    <n v="0"/>
    <n v="0"/>
    <n v="0"/>
    <s v="063680"/>
    <s v="SMALL"/>
    <s v="50k - 200k"/>
    <s v="Camarillo, CA"/>
    <n v="71772"/>
    <s v="11100"/>
    <s v="GA"/>
    <s v="GASOLINE"/>
    <s v="N"/>
    <s v="1116"/>
    <s v="BUS OTHER"/>
    <n v="11"/>
    <s v="Bus"/>
    <s v="16"/>
    <s v="111"/>
    <s v="Lease - Replacement"/>
    <s v="04"/>
    <x v="7"/>
    <m/>
    <x v="2"/>
    <n v="1"/>
    <s v="Capital"/>
    <s v="1"/>
    <m/>
    <s v="1"/>
    <m/>
    <s v="6"/>
    <s v="0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CAPITAL  LEASING(THOUSAND OAKS FORMULA FUNDS)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x v="54"/>
    <m/>
    <x v="10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CAPITAL  LEASING(CAMARILLO FORMULA FUNDS)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x v="54"/>
    <m/>
    <x v="10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 CAPITAL LEASING (SIMI VALLEY UA FUNDS)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x v="54"/>
    <m/>
    <x v="10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CAPITAL LEASING (OXNARD UA FUNDS       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s v="Lease - Replacement"/>
    <s v="08"/>
    <x v="54"/>
    <m/>
    <x v="10"/>
    <n v="1"/>
    <s v="Capital"/>
    <s v="1"/>
    <m/>
    <s v="1"/>
    <m/>
    <s v="6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s v="Camarillo, CA"/>
    <n v="7177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s v="Camarillo, CA"/>
    <n v="7177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9308"/>
    <s v="NEXT BUS UPGRADE FOR BUS STOP SIGNAGE (OXNARD ENHANCE FUNDS)"/>
    <n v="0"/>
    <n v="0"/>
    <n v="0"/>
    <s v="063680"/>
    <s v="SMALL"/>
    <s v="50k - 200k"/>
    <s v="Camarillo, CA"/>
    <n v="71772"/>
    <s v="117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9308"/>
    <s v="NEXT BUS UPGRADE FOR BUS STOP SIGNAGE (TH. O. ENHANCE FUNDS)"/>
    <n v="0"/>
    <n v="0"/>
    <n v="0"/>
    <s v="063680"/>
    <s v="SMALL"/>
    <s v="50k - 200k"/>
    <s v="Camarillo, CA"/>
    <n v="71772"/>
    <s v="117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23403"/>
    <s v="CAMARILLO STATION CAPITAL MAINT FY 11&amp;12 (CAMARILLO UA FUNDS"/>
    <n v="0"/>
    <n v="0"/>
    <n v="0"/>
    <s v="063680"/>
    <s v="SMALL"/>
    <s v="50k - 200k"/>
    <s v="Camarillo, CA"/>
    <n v="71772"/>
    <s v="12300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23403"/>
    <s v="RENOVATE MOORPARK RAIL STATION (THOUSAND OAKS UA FUNDS)     "/>
    <n v="0"/>
    <n v="0"/>
    <n v="0"/>
    <s v="063680"/>
    <s v="SMALL"/>
    <s v="50k - 200k"/>
    <s v="Camarillo, CA"/>
    <n v="71772"/>
    <s v="12300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300900"/>
    <s v="CAMARILLO AREA TRANSIT OPER ASST FY 11&amp;12 (CAMARIL UA FUNDS)"/>
    <n v="0"/>
    <n v="0"/>
    <n v="0"/>
    <s v="063680"/>
    <s v="SMALL"/>
    <s v="50k - 200k"/>
    <s v="Camarillo, CA"/>
    <n v="71772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200"/>
    <s v="TRANSIT INFORMATION CENTER (OXNARD UA FUNDS)                "/>
    <n v="0"/>
    <n v="0"/>
    <n v="0"/>
    <s v="063680"/>
    <s v="SMALL"/>
    <s v="50k - 200k"/>
    <s v="Camarillo, CA"/>
    <n v="71772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200"/>
    <s v="MARKETING FOR THOUSAND OAKS TRANSIT (THOUSAND OAKS UA FUNDS)"/>
    <n v="0"/>
    <n v="0"/>
    <n v="0"/>
    <s v="063680"/>
    <s v="SMALL"/>
    <s v="50k - 200k"/>
    <s v="Camarillo, CA"/>
    <n v="71772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302"/>
    <s v="SMARTCARD DATA MANAGEMENT (OXNARD UA FUNDS)                 "/>
    <n v="0"/>
    <n v="0"/>
    <n v="0"/>
    <s v="063680"/>
    <s v="SMALL"/>
    <s v="50k - 200k"/>
    <s v="Camarillo, CA"/>
    <n v="71772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500"/>
    <s v="TRANSIT PLANNING &amp; PROGRAMMING (OXNARD UA FUNDS             "/>
    <n v="0"/>
    <n v="0"/>
    <n v="0"/>
    <s v="063680"/>
    <s v="SMALL"/>
    <s v="50k - 200k"/>
    <s v="Camarillo, CA"/>
    <n v="71772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500"/>
    <s v="TRANSIT PLANNING FOR TO TRANSIT (THOUSAND OAKS UA FUNDS)    "/>
    <n v="0"/>
    <n v="0"/>
    <n v="0"/>
    <s v="063680"/>
    <s v="SMALL"/>
    <s v="50k - 200k"/>
    <s v="Camarillo, CA"/>
    <n v="71772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614"/>
    <s v="ELDERLY/DISABILITY PLANNING (OXNARD UA FUNDS)               "/>
    <n v="0"/>
    <n v="0"/>
    <n v="0"/>
    <s v="063680"/>
    <s v="SMALL"/>
    <s v="50k - 200k"/>
    <s v="Camarillo, CA"/>
    <n v="71772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442682"/>
    <s v="VISTA BUS SYSTEM PLANNING (OXNARD UA FUNDS)                 "/>
    <n v="0"/>
    <n v="0"/>
    <n v="0"/>
    <s v="063680"/>
    <s v="SMALL"/>
    <s v="50k - 200k"/>
    <s v="Camarillo, CA"/>
    <n v="71772"/>
    <s v="44200"/>
    <s v="  "/>
    <m/>
    <s v="N"/>
    <s v="4426"/>
    <s v="PLANNING"/>
    <n v="44"/>
    <s v="Planning"/>
    <s v="26"/>
    <s v="442"/>
    <s v="Planning Emphasis Area"/>
    <s v="82"/>
    <x v="100"/>
    <m/>
    <x v="0"/>
    <n v="4"/>
    <s v="Planning"/>
    <s v="4"/>
    <m/>
    <s v="2"/>
    <m/>
    <s v="6"/>
    <s v="8"/>
    <s v="2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4210"/>
    <s v="SMART CARD MAINTENANCE/UPGRADE (OXNARD UA FUNDS)            "/>
    <n v="0"/>
    <n v="0"/>
    <n v="0"/>
    <s v="063680"/>
    <s v="SMALL"/>
    <s v="50k - 200k"/>
    <s v="Camarillo, CA"/>
    <n v="71772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6220"/>
    <s v="FAREBOXES AND VOICE ANNUNIATORS FOR 1000 OAKS (T.O. UA FUNDS"/>
    <n v="0"/>
    <n v="0"/>
    <n v="0"/>
    <s v="063680"/>
    <s v="SMALL"/>
    <s v="50k - 200k"/>
    <s v="Camarillo, CA"/>
    <n v="71772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CA90Y991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6202"/>
    <s v="PHONE SYSTEM FOR THOUSAND OAKS (THOUSAND OAKS UA FUNDS)     "/>
    <n v="0"/>
    <n v="0"/>
    <n v="0"/>
    <s v="063680"/>
    <s v="SMALL"/>
    <s v="50k - 200k"/>
    <s v="Camarillo, CA"/>
    <n v="71772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1224"/>
    <s v="COMMUTER LOCOMOTIVE DIESEL                                  "/>
    <n v="17"/>
    <n v="2739372"/>
    <n v="2739372"/>
    <s v="060020"/>
    <s v="LARGE"/>
    <s v="Over 1m"/>
    <s v="Los Angeles-Long Beach-Anaheim, CA"/>
    <n v="12150996"/>
    <s v="12200"/>
    <s v="  "/>
    <m/>
    <s v="N"/>
    <s v="1212"/>
    <s v="FIXED GUIDEWAY"/>
    <n v="12"/>
    <s v="Fixed Guideway"/>
    <s v="12"/>
    <s v="121"/>
    <s v="Purchase - Replacement"/>
    <s v="24"/>
    <x v="86"/>
    <s v="Commuter Locomotive Diesel"/>
    <x v="0"/>
    <n v="1"/>
    <s v="Capital"/>
    <s v="2"/>
    <m/>
    <s v="1"/>
    <m/>
    <s v="2"/>
    <s v="2"/>
    <s v="4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4207"/>
    <s v="VEN 990609 - PURCHASE - ADP HARDWARE                        "/>
    <n v="1"/>
    <n v="126794"/>
    <n v="126794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07"/>
    <x v="24"/>
    <m/>
    <x v="0"/>
    <n v="1"/>
    <s v="Capital"/>
    <s v="2"/>
    <m/>
    <s v="4"/>
    <m/>
    <s v="2"/>
    <s v="0"/>
    <s v="7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4208"/>
    <s v="VEN990609 - PURCHASE - ADP SOFTWARE                         "/>
    <n v="0"/>
    <n v="-126794"/>
    <n v="-126794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s v="Acquisition"/>
    <s v="08"/>
    <x v="25"/>
    <m/>
    <x v="0"/>
    <n v="1"/>
    <s v="Capital"/>
    <s v="2"/>
    <m/>
    <s v="4"/>
    <m/>
    <s v="2"/>
    <s v="0"/>
    <s v="8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2403"/>
    <s v="VEN990609 - REHAB/RENOV LINE EQUIP/STRUCTURES               "/>
    <n v="0"/>
    <n v="0"/>
    <n v="0"/>
    <s v="060020"/>
    <s v="LARGE"/>
    <s v="Over 1m"/>
    <s v="Los Angeles-Long Beach-Anaheim, CA"/>
    <n v="1215099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4402"/>
    <s v="VEN990609 - REHAB/RENOV - MAINTENANCE FACILITY     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s v="Rehab / Renovation"/>
    <s v="02"/>
    <x v="101"/>
    <m/>
    <x v="0"/>
    <n v="1"/>
    <s v="Capital"/>
    <s v="2"/>
    <m/>
    <s v="4"/>
    <m/>
    <s v="4"/>
    <s v="0"/>
    <s v="2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6401"/>
    <s v="VEN990609 - REHAB TRAIN CONTROL-SIGNAL SYS                  "/>
    <n v="0"/>
    <n v="0"/>
    <n v="0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1700"/>
    <s v="VEN990609 - VEH OVERHAUL (UP TO 20% VEH MAINT)              "/>
    <n v="1"/>
    <n v="0"/>
    <n v="0"/>
    <s v="060020"/>
    <s v="LARGE"/>
    <s v="Over 1m"/>
    <s v="Los Angeles-Long Beach-Anaheim, CA"/>
    <n v="12150996"/>
    <s v="12200"/>
    <s v="  "/>
    <m/>
    <s v="N"/>
    <s v="1217"/>
    <s v="FIXED GUIDEWAY"/>
    <n v="12"/>
    <s v="Fixed Guideway"/>
    <s v="17"/>
    <s v="121"/>
    <s v="Vehicle Overhaul (up to 20% vehicle maintenance)"/>
    <s v="00"/>
    <x v="56"/>
    <m/>
    <x v="0"/>
    <n v="1"/>
    <s v="Capital"/>
    <s v="2"/>
    <m/>
    <s v="1"/>
    <m/>
    <s v="7"/>
    <s v="0"/>
    <s v="0"/>
  </r>
  <r>
    <s v="CA90Y992"/>
    <n v="90"/>
    <x v="5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6402"/>
    <s v="VEN990609 - REHAB COMMUNICATIONS SYSTEMS                    "/>
    <n v="0"/>
    <n v="0"/>
    <n v="0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s v="111202"/>
    <s v="BUY REPLACEMENT 35-FT BUS                                   "/>
    <n v="0"/>
    <n v="0"/>
    <n v="0"/>
    <s v="063840"/>
    <s v="SMALL"/>
    <s v="50k - 200k"/>
    <s v="Tracy, CA"/>
    <n v="87569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s v="117112"/>
    <s v="CAPITAL COST OF 3RD PARTY CONTRACTING                       "/>
    <n v="0"/>
    <n v="0"/>
    <n v="0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s v="300901"/>
    <s v="UP TO 50% FEDERAL SHARE (FY11-12)                           "/>
    <n v="0"/>
    <n v="0"/>
    <n v="0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006"/>
    <n v="90"/>
    <x v="5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s v="300901"/>
    <s v="UP TO 50% FEDERAL SHARE (FY12-13)                           "/>
    <n v="0"/>
    <n v="0"/>
    <n v="0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054"/>
    <n v="90"/>
    <x v="5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9208"/>
    <s v="LA0D337 Transit Enhancement Improvements                    "/>
    <n v="1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4403"/>
    <s v="REHAB/RENOVATE - ADMIN/MAINT FACILITY                       "/>
    <n v="0"/>
    <n v="2687500"/>
    <n v="2150000"/>
    <s v="060060"/>
    <s v="LARGE"/>
    <s v="Over 1m"/>
    <s v="San Francisco-Oakland, CA"/>
    <n v="3281212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s v="San Francisco-Oakland, CA"/>
    <n v="3281212"/>
    <s v="11700"/>
    <s v="GA"/>
    <s v="GASOLINE"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07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300901"/>
    <s v="UP TO 50% FEDERAL SHARE                                     "/>
    <n v="0"/>
    <n v="9315564"/>
    <n v="4657782"/>
    <s v="060060"/>
    <s v="LARGE"/>
    <s v="Over 1m"/>
    <s v="San Francisco-Oakland, CA"/>
    <n v="3281212"/>
    <s v="30000"/>
    <s v="HE"/>
    <s v="HYBRID ELECTRIC - 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1201"/>
    <s v="BUY REPLACEMENT 40-FT BUS (LA0G821)                         "/>
    <n v="7"/>
    <n v="4025000"/>
    <n v="322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1401"/>
    <s v="REHAB/REBUILD 40-FT BUS (LA0G906)                           "/>
    <n v="4"/>
    <n v="1200000"/>
    <n v="960000"/>
    <s v="060020"/>
    <s v="LARGE"/>
    <s v="Over 1m"/>
    <s v="Los Angeles-Long Beach-Anaheim, CA"/>
    <n v="12150996"/>
    <s v="11100"/>
    <s v="CN"/>
    <s v="COMPRESSED NATURAL GAS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4103"/>
    <s v="ENG/DESIGN - ADMIN/MAINTENANCE FACILITY (LA0G907)           "/>
    <n v="1"/>
    <n v="1000000"/>
    <n v="800000"/>
    <s v="060020"/>
    <s v="LARGE"/>
    <s v="Over 1m"/>
    <s v="Los Angeles-Long Beach-Anaheim, CA"/>
    <n v="12150996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1640"/>
    <s v="LEASE ASSOC CAP MAINT ITEMS (LA55207)                       "/>
    <n v="1"/>
    <n v="200000"/>
    <n v="200000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4220"/>
    <s v="ACQUIRE - MISC SUPPORT EQUIPMENT (LA0G650)                  "/>
    <n v="1"/>
    <n v="500000"/>
    <n v="40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Z085"/>
    <n v="90"/>
    <x v="5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s v="114211"/>
    <s v="ACQUIRE - SUPPORT VEHICLES (LA0G822)                        "/>
    <n v="1"/>
    <n v="140000"/>
    <n v="112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s v="Los Angeles-Long Beach-Anaheim, CA"/>
    <n v="12150996"/>
    <s v="11100"/>
    <s v="HE"/>
    <s v="HYBRID ELECTRIC - 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090"/>
    <n v="90"/>
    <x v="5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s v="Los Angeles-Long Beach-Anaheim, CA"/>
    <n v="12150996"/>
    <s v="11100"/>
    <s v="HE"/>
    <s v="HYBRID ELECTRIC - 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s v="111402"/>
    <s v="REHAB/REBUILD 35-FT BUS                                     "/>
    <n v="0"/>
    <n v="0"/>
    <n v="0"/>
    <s v="063410"/>
    <s v="SMALL"/>
    <s v="50k - 200k"/>
    <s v="Hanford, CA"/>
    <n v="87941"/>
    <s v="11140"/>
    <s v="CN"/>
    <s v="COMPRESSED NATURAL GAS"/>
    <s v="N"/>
    <s v="1114"/>
    <s v="BUS OTHER"/>
    <n v="11"/>
    <s v="Bus"/>
    <s v="14"/>
    <s v="111"/>
    <s v="Rehabilitation / Rebuild"/>
    <s v="02"/>
    <x v="50"/>
    <m/>
    <x v="7"/>
    <n v="1"/>
    <s v="Capital"/>
    <s v="1"/>
    <m/>
    <s v="1"/>
    <m/>
    <s v="4"/>
    <s v="0"/>
    <s v="2"/>
  </r>
  <r>
    <s v="CA90Z106"/>
    <n v="90"/>
    <x v="5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s v="300901"/>
    <s v="100% FEDERAL SHARE+TOLL CREDITS                             "/>
    <n v="0"/>
    <n v="0"/>
    <n v="0"/>
    <s v="063410"/>
    <s v="SMALL"/>
    <s v="50k - 200k"/>
    <s v="Hanford, CA"/>
    <n v="87941"/>
    <s v="3009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s v="111215"/>
    <s v="BUY REPLACEMENT VAN                                         "/>
    <n v="0"/>
    <n v="0"/>
    <n v="0"/>
    <s v="063820"/>
    <s v="SMALL"/>
    <s v="50k - 200k"/>
    <s v="Petaluma, CA"/>
    <n v="64078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s v="571004"/>
    <s v="TRAVEL TRAINING                                             "/>
    <n v="0"/>
    <n v="0"/>
    <n v="0"/>
    <s v="063820"/>
    <s v="SMALL"/>
    <s v="50k - 200k"/>
    <s v="Petaluma, CA"/>
    <n v="64078"/>
    <s v="64700"/>
    <s v="  "/>
    <m/>
    <s v="N"/>
    <s v="5710"/>
    <s v="SAFETY AND SECURITY"/>
    <n v="57"/>
    <s v="Safety &amp; Security"/>
    <s v="10"/>
    <s v="571"/>
    <s v="Safety &amp; Security"/>
    <s v="04"/>
    <x v="90"/>
    <m/>
    <x v="0"/>
    <n v="5"/>
    <s v="Research Projects"/>
    <s v="7"/>
    <m/>
    <s v="1"/>
    <m/>
    <s v="0"/>
    <s v="0"/>
    <s v="4"/>
  </r>
  <r>
    <s v="CA90Z109"/>
    <n v="90"/>
    <x v="5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s v="116220"/>
    <s v="PURCHASE MISC COMMUNICATIONS EQUIP                          "/>
    <n v="0"/>
    <n v="0"/>
    <n v="0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CA90Z123"/>
    <n v="90"/>
    <x v="5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s v="111202"/>
    <s v="BUY REPLACEMENT 35-FT BUS                                   "/>
    <n v="2"/>
    <n v="735910"/>
    <n v="588728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1201"/>
    <s v="BUY REPLACEMENT 40-FT BUS                                   "/>
    <n v="3"/>
    <n v="2100000"/>
    <n v="1785000"/>
    <s v="060020"/>
    <s v="LARGE"/>
    <s v="Over 1m"/>
    <s v="Los Angeles-Long Beach-Anaheim, CA"/>
    <n v="12150996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1401"/>
    <s v="MAJOR BUS COMPONENTS                                        "/>
    <n v="1"/>
    <n v="150000"/>
    <n v="150000"/>
    <s v="060020"/>
    <s v="LARGE"/>
    <s v="Over 1m"/>
    <s v="Los Angeles-Long Beach-Anaheim, CA"/>
    <n v="12150996"/>
    <s v="11100"/>
    <s v="GA"/>
    <s v="GASOLINE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300901"/>
    <s v="OPERATING ASSISTANCE LA TIP ID# LA0G012                     "/>
    <n v="1"/>
    <n v="2000000"/>
    <n v="2000000"/>
    <s v="060020"/>
    <s v="LARGE"/>
    <s v="Over 1m"/>
    <s v="Los Angeles-Long Beach-Anaheim, CA"/>
    <n v="1215099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4208"/>
    <s v="ACQUIRE - ADP SOFTWARE LA TIP ID#LA0G590                    "/>
    <n v="1"/>
    <n v="10000"/>
    <n v="1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4220"/>
    <s v="DIGITAL SIGNAGE - LA TIP ID# LA0G989                        "/>
    <n v="2"/>
    <n v="100000"/>
    <n v="10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4220"/>
    <s v="COMMUNICATION SYSTEM TECHNOLOGY LATIP ID# LA0G590           "/>
    <n v="1"/>
    <n v="15000"/>
    <n v="15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4211"/>
    <s v="REPLACE SUPPORT VEHICLES - LA TIP ID# LA0G959               "/>
    <n v="5"/>
    <n v="140000"/>
    <n v="140000"/>
    <s v="060020"/>
    <s v="LARGE"/>
    <s v="Over 1m"/>
    <s v="Los Angeles-Long Beach-Anaheim, CA"/>
    <n v="12150996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CA90Z129"/>
    <n v="90"/>
    <x v="5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4206"/>
    <s v="MAJOR FACILITY/SHOP EQUIPMENT LA TIP ID# LA0G589            "/>
    <n v="1"/>
    <n v="35000"/>
    <n v="35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1204"/>
    <s v="1 REPL DAR BUS FOR CAMARILLO 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1304"/>
    <s v="2 EXP DAR BUSES FOR CAMARILLO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s v="Oxnard, CA"/>
    <n v="36726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23102"/>
    <s v="CAMARILLO RAIL STATION PED IMPROVEMEN DESIGN (CAMARILLO UA F"/>
    <n v="0"/>
    <n v="0"/>
    <n v="0"/>
    <s v="060860"/>
    <s v="MEDIUM"/>
    <s v="200k - 1m"/>
    <s v="Oxnard, CA"/>
    <n v="367260"/>
    <s v="12300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23320"/>
    <s v="CAMARILLO RAIL STATION ELECTRIC VEHICLE CHARGER             "/>
    <n v="0"/>
    <n v="0"/>
    <n v="0"/>
    <s v="060860"/>
    <s v="MEDIUM"/>
    <s v="200k - 1m"/>
    <s v="Oxnard, CA"/>
    <n v="367260"/>
    <s v="12300"/>
    <s v="  "/>
    <m/>
    <s v="N"/>
    <s v="1233"/>
    <s v="FIXED GUIDEWAY"/>
    <n v="12"/>
    <s v="Fixed Guideway"/>
    <s v="33"/>
    <s v="123"/>
    <s v="Construction"/>
    <s v="20"/>
    <x v="16"/>
    <m/>
    <x v="0"/>
    <n v="1"/>
    <s v="Capital"/>
    <s v="2"/>
    <m/>
    <s v="3"/>
    <m/>
    <s v="3"/>
    <s v="2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300900"/>
    <s v="CAMARILLO AREA TRANSIT OPER ASST FY 13&amp;14 (CAMARIL UA FUNDS)"/>
    <n v="0"/>
    <n v="0"/>
    <n v="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CA90Z152"/>
    <n v="90"/>
    <x v="5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442700"/>
    <s v="CAMARILLO TRANSIT SYSTEM PLANNING                           "/>
    <n v="0"/>
    <n v="0"/>
    <n v="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s v="300901"/>
    <s v="UP TO 50% FEDERAL SHARE 13-14 FY                            "/>
    <n v="0"/>
    <n v="0"/>
    <n v="0"/>
    <s v="063190"/>
    <s v="SMALL"/>
    <s v="50k - 200k"/>
    <s v="Lompoc, CA"/>
    <n v="5150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155"/>
    <n v="90"/>
    <x v="5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s v="300901"/>
    <s v="UP TO 50% FEDERAL SHARE 14-15 FY                            "/>
    <n v="0"/>
    <n v="0"/>
    <n v="0"/>
    <s v="063190"/>
    <s v="SMALL"/>
    <s v="50k - 200k"/>
    <s v="Lompoc, CA"/>
    <n v="5150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s v="111204"/>
    <s v="BUY REPLACEMENT &lt;30 FT BUS  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s v="111204"/>
    <s v="BUY REPLACEMENT &lt;30 FT BUS                                  "/>
    <n v="6"/>
    <n v="700000"/>
    <n v="560000"/>
    <s v="064390"/>
    <s v="SMALL"/>
    <s v="50k - 200k"/>
    <s v="Manteca, CA"/>
    <n v="83578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s v="111304"/>
    <s v="BUY &lt;30-FT BUS FOR EXPANSION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s v="300901"/>
    <s v="UP TO 50% FEDERAL SHARE FY 2014/15                          "/>
    <n v="1"/>
    <n v="1200000"/>
    <n v="600000"/>
    <s v="064390"/>
    <s v="SMALL"/>
    <s v="50k - 200k"/>
    <s v="Manteca, CA"/>
    <n v="8357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172"/>
    <n v="90"/>
    <x v="5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s v="300901"/>
    <s v="UP TO 50% FEDERAL SHARE FY 2015/16                          "/>
    <n v="1"/>
    <n v="1300000"/>
    <n v="650000"/>
    <s v="064390"/>
    <s v="SMALL"/>
    <s v="50k - 200k"/>
    <s v="Manteca, CA"/>
    <n v="8357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1"/>
    <s v="BUY REPLACEMENT 40-FT BUS (Neoplans)                        "/>
    <n v="5"/>
    <n v="6024096"/>
    <n v="50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6"/>
    <s v="BUY REPLACEMENT 6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6"/>
    <s v="BUY REPLACEMENT 60-FT BUS (Neoplans)                        "/>
    <n v="8"/>
    <n v="10078595"/>
    <n v="8365234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6"/>
    <s v="BUY 60` EXPANSION MOTOR COACHES                             "/>
    <n v="25"/>
    <n v="36746989"/>
    <n v="305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180"/>
    <n v="90"/>
    <x v="5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4220"/>
    <s v="FAREBOX REPLACEMENT                                         "/>
    <n v="1"/>
    <n v="1400000"/>
    <n v="1120000"/>
    <s v="060060"/>
    <s v="LARGE"/>
    <s v="Over 1m"/>
    <s v="San Francisco-Oakland, CA"/>
    <n v="3281212"/>
    <s v="117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s v="111215"/>
    <s v="BUY REPLACEMENT VAN                                         "/>
    <n v="0"/>
    <n v="0"/>
    <n v="0"/>
    <s v="063750"/>
    <s v="SMALL"/>
    <s v="50k - 200k"/>
    <s v="Redding, CA"/>
    <n v="117731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s v="117900"/>
    <s v="PROJECT ADMINISTRATION                                      "/>
    <n v="0"/>
    <n v="16400"/>
    <n v="13120"/>
    <s v="063750"/>
    <s v="SMALL"/>
    <s v="50k - 200k"/>
    <s v="Redding, CA"/>
    <n v="117731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s v="300901"/>
    <s v="UP TO 50% FEDERAL SHARE                                     "/>
    <n v="0"/>
    <n v="0"/>
    <n v="0"/>
    <s v="063750"/>
    <s v="SMALL"/>
    <s v="50k - 200k"/>
    <s v="Redding, CA"/>
    <n v="11773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182"/>
    <n v="90"/>
    <x v="5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s v="Redding, CA"/>
    <n v="117731"/>
    <s v="11100"/>
    <s v="  "/>
    <m/>
    <s v="N"/>
    <s v="1179"/>
    <s v="BUS OTHER"/>
    <s v="11"/>
    <s v="Bus"/>
    <s v="79"/>
    <s v="117"/>
    <s v="Project Admin."/>
    <s v="00"/>
    <x v="4"/>
    <m/>
    <x v="0"/>
    <s v="1"/>
    <s v="Capital"/>
    <s v="1"/>
    <m/>
    <s v="7"/>
    <m/>
    <s v="9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3"/>
    <s v="BUY REPLACEMENT 30-FT BUS                                   "/>
    <n v="0"/>
    <n v="0"/>
    <n v="0"/>
    <s v="060060"/>
    <s v="LARGE"/>
    <s v="Over 1m"/>
    <s v="San Francisco-Oakland, CA"/>
    <n v="3281212"/>
    <s v="11100"/>
    <s v="HE"/>
    <s v="HYBRID ELECTRIC - 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0"/>
    <n v="0"/>
    <n v="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1"/>
    <n v="159100"/>
    <n v="12136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9"/>
    <n v="872400"/>
    <n v="71340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2"/>
    <n v="296000"/>
    <n v="24272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4220"/>
    <s v="ACQUIRE - MISC SUPPORT EQUIPMENT                            "/>
    <n v="0"/>
    <n v="59328"/>
    <n v="47462"/>
    <s v="060060"/>
    <s v="LARGE"/>
    <s v="Over 1m"/>
    <s v="San Francisco-Oakland, CA"/>
    <n v="3281212"/>
    <s v="117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Z190"/>
    <n v="90"/>
    <x v="5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4209"/>
    <s v="ACQUIRE - MOBILE SURV/SECURITY EQUIP                        "/>
    <n v="0"/>
    <n v="0"/>
    <n v="0"/>
    <s v="060060"/>
    <s v="LARGE"/>
    <s v="Over 1m"/>
    <s v="San Francisco-Oakland, CA"/>
    <n v="3281212"/>
    <s v="991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1204"/>
    <s v="BUY REPLACEMENT &lt;30 FT BUS                                  "/>
    <n v="0"/>
    <n v="0"/>
    <n v="0"/>
    <s v="063950"/>
    <s v="SMALL"/>
    <s v="50k - 200k"/>
    <s v="Madera, CA"/>
    <n v="78413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1304"/>
    <s v="BUY &lt;30-FT BUS FOR EXPANSION                                "/>
    <n v="0"/>
    <n v="0"/>
    <n v="0"/>
    <s v="063950"/>
    <s v="SMALL"/>
    <s v="50k - 200k"/>
    <s v="Madera, CA"/>
    <n v="78413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4303"/>
    <s v="CONSTRUCT - ADMIN/MAINT FACILITY                            "/>
    <n v="0"/>
    <n v="0"/>
    <n v="0"/>
    <s v="063950"/>
    <s v="SMALL"/>
    <s v="50k - 200k"/>
    <s v="Madera, CA"/>
    <n v="78413"/>
    <s v="117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s v="Madera, CA"/>
    <n v="7841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193"/>
    <n v="90"/>
    <x v="5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300901"/>
    <s v="UP TO 50% FEDERAL SHARE                                     "/>
    <n v="0"/>
    <n v="0"/>
    <n v="0"/>
    <s v="063950"/>
    <s v="SMALL"/>
    <s v="50k - 200k"/>
    <s v="Madera, CA"/>
    <n v="7841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4302"/>
    <s v="FY 14 CONSTRUCT - CNG FUELING FACILITY EXPANSION            "/>
    <n v="1"/>
    <n v="500000"/>
    <n v="400000"/>
    <s v="064090"/>
    <s v="SMALL"/>
    <s v="50k - 200k"/>
    <s v="Porterville, CA"/>
    <n v="70272"/>
    <s v="11400"/>
    <s v="CN"/>
    <s v="COMPRESSED NATURAL GAS"/>
    <s v="N"/>
    <s v="1143"/>
    <s v="MAINTENANCE FACILITY"/>
    <n v="11"/>
    <s v="Bus"/>
    <s v="43"/>
    <s v="114"/>
    <s v="Construction"/>
    <s v="02"/>
    <x v="101"/>
    <m/>
    <x v="0"/>
    <n v="1"/>
    <s v="Capital"/>
    <s v="1"/>
    <m/>
    <s v="4"/>
    <m/>
    <s v="3"/>
    <s v="0"/>
    <s v="2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300901"/>
    <s v="Operating Assistance for period 07/01/2014-06/30/2015       "/>
    <n v="1"/>
    <n v="2714353"/>
    <n v="135000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300901"/>
    <s v="Operating Assistance for period 07/01/2015-06/30/2016       "/>
    <n v="1"/>
    <n v="2841134"/>
    <n v="135000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4210"/>
    <s v="FY 15 ACQUIRE - MOBILE FARE COLL EQUIP                      "/>
    <n v="20"/>
    <n v="50000"/>
    <n v="4000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4210"/>
    <s v="FY 14 ACQUIRE - MOBILE FARE COLL EQUIP                      "/>
    <n v="50"/>
    <n v="250000"/>
    <n v="20000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3210"/>
    <s v="FY 14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3210"/>
    <s v="FY 15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3207"/>
    <s v="FY 14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3207"/>
    <s v="FY 15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CA90Z199"/>
    <n v="90"/>
    <x v="5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s v="116201"/>
    <s v="FY 14 PURCHASE CONTROL/SIGNAL EQUIP                         "/>
    <n v="14"/>
    <n v="75000"/>
    <n v="60000"/>
    <s v="064090"/>
    <s v="SMALL"/>
    <s v="50k - 200k"/>
    <s v="Porterville, CA"/>
    <n v="70272"/>
    <s v="11600"/>
    <s v="  "/>
    <m/>
    <s v="N"/>
    <s v="1162"/>
    <s v="BUS OTHER"/>
    <n v="11"/>
    <s v="Bus"/>
    <s v="62"/>
    <s v="116"/>
    <s v="Acquisition"/>
    <s v="01"/>
    <x v="29"/>
    <m/>
    <x v="0"/>
    <n v="1"/>
    <s v="Capital"/>
    <s v="1"/>
    <m/>
    <s v="6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1215"/>
    <s v="BUY REPLACEMENT VAN                                         "/>
    <n v="6"/>
    <n v="330000"/>
    <n v="273690"/>
    <s v="062650"/>
    <s v="MEDIUM"/>
    <s v="200k - 1m"/>
    <s v="Antioch, CA"/>
    <n v="277634"/>
    <s v="117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1201"/>
    <s v="BUY REPLACEMENT 40-FT BUS                                   "/>
    <n v="9"/>
    <n v="6597000"/>
    <n v="4774603"/>
    <s v="062650"/>
    <s v="MEDIUM"/>
    <s v="200k - 1m"/>
    <s v="Antioch, CA"/>
    <n v="277634"/>
    <s v="117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1201"/>
    <s v="BUY REPLACEMENT 40-FT BUS                                   "/>
    <n v="11"/>
    <n v="8063000"/>
    <n v="4960618"/>
    <s v="062650"/>
    <s v="MEDIUM"/>
    <s v="200k - 1m"/>
    <s v="Antioch, CA"/>
    <n v="277634"/>
    <s v="117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1215"/>
    <s v="BUY REPLACEMENT VAN                                         "/>
    <n v="2"/>
    <n v="220000"/>
    <n v="156719"/>
    <s v="062650"/>
    <s v="MEDIUM"/>
    <s v="200k - 1m"/>
    <s v="Antioch, CA"/>
    <n v="277634"/>
    <s v="117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s v="Antioch, CA"/>
    <n v="27763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s v="Antioch, CA"/>
    <n v="27763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s v="Antioch, CA"/>
    <n v="277634"/>
    <s v="11700"/>
    <s v="GA"/>
    <s v="GASOLINE"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s v="Antioch, CA"/>
    <n v="277634"/>
    <s v="11700"/>
    <s v="GA"/>
    <s v="GASOLINE"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04"/>
    <n v="90"/>
    <x v="5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300905"/>
    <s v="JOB ACCESS AND REVERSE COMMUTE OPERATING ASSISTANCE         "/>
    <n v="0"/>
    <n v="157941"/>
    <n v="126353"/>
    <s v="062650"/>
    <s v="MEDIUM"/>
    <s v="200k - 1m"/>
    <s v="Antioch, CA"/>
    <n v="277634"/>
    <s v="117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CA90Z208"/>
    <n v="90"/>
    <x v="5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s v="Riverside-San Bernardino, CA"/>
    <n v="1932666"/>
    <s v="11700"/>
    <s v="CN"/>
    <s v="COMPRESSED NATURAL GAS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900"/>
    <s v="PROJECT ADMINISTRATION                                      "/>
    <n v="0"/>
    <n v="0"/>
    <n v="0"/>
    <s v="061240"/>
    <s v="MEDIUM"/>
    <s v="200k - 1m"/>
    <s v="Stockton, CA"/>
    <n v="370583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s v="Stockton, CA"/>
    <n v="37058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442700"/>
    <s v="OTHER ACTIVITIES                                            "/>
    <n v="0"/>
    <n v="437500"/>
    <n v="350000"/>
    <s v="061240"/>
    <s v="MEDIUM"/>
    <s v="200k - 1m"/>
    <s v="Stockton, CA"/>
    <n v="370583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CA90Z209"/>
    <n v="90"/>
    <x v="5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4209"/>
    <s v="ACQUIRE - MOBILE SURV/SECURITY EQUIP                        "/>
    <n v="0"/>
    <n v="0"/>
    <n v="0"/>
    <s v="061240"/>
    <s v="MEDIUM"/>
    <s v="200k - 1m"/>
    <s v="Stockton, CA"/>
    <n v="370583"/>
    <s v="991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1201"/>
    <s v="BUY REPLACEMENT 40-FT BUS                                   "/>
    <n v="15"/>
    <n v="8223450"/>
    <n v="6578760"/>
    <s v="060650"/>
    <s v="MEDIUM"/>
    <s v="200k - 1m"/>
    <s v="Concord, CA"/>
    <n v="615968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1201"/>
    <s v="BUY REPLACEMENT 40-FT BUS                                   "/>
    <n v="18"/>
    <n v="10633320"/>
    <n v="8334023"/>
    <s v="060650"/>
    <s v="MEDIUM"/>
    <s v="200k - 1m"/>
    <s v="Concord, CA"/>
    <n v="615968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12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s v="Concord, CA"/>
    <n v="615968"/>
    <s v="300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9405"/>
    <s v="REHAB/RENOV PED ACCESS / WALKWAYS FY13                      "/>
    <n v="0"/>
    <n v="38549"/>
    <n v="31093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s v="Rehab / Renovation"/>
    <s v="05"/>
    <x v="18"/>
    <m/>
    <x v="0"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9405"/>
    <s v="REHAB/RENOV PED ACCESS / WALKWAYS 14                        "/>
    <n v="0"/>
    <n v="32371"/>
    <n v="24768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s v="Rehab / Renovation"/>
    <s v="05"/>
    <x v="18"/>
    <m/>
    <x v="0"/>
    <n v="1"/>
    <s v="Capital"/>
    <s v="1"/>
    <m/>
    <s v="9"/>
    <m/>
    <s v="4"/>
    <s v="0"/>
    <s v="5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300901"/>
    <s v="UP TO 50% FEDERAL SHARE FY 13                               "/>
    <n v="0"/>
    <n v="6760600"/>
    <n v="1678872"/>
    <s v="062250"/>
    <s v="MEDIUM"/>
    <s v="200k - 1m"/>
    <s v="Santa Rosa, CA"/>
    <n v="30823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16"/>
    <n v="90"/>
    <x v="5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300901"/>
    <s v="UP TO 50% FEDERAL SHARE FY 14                               "/>
    <n v="0"/>
    <n v="6716444"/>
    <n v="1701083"/>
    <s v="062250"/>
    <s v="MEDIUM"/>
    <s v="200k - 1m"/>
    <s v="Santa Rosa, CA"/>
    <n v="30823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17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s v="300901"/>
    <s v="UP TO 50% FEDERAL SHARE                                     "/>
    <n v="0"/>
    <n v="1800000"/>
    <n v="900000"/>
    <s v="063420"/>
    <s v="SMALL"/>
    <s v="50k - 200k"/>
    <s v="Turlock, CA"/>
    <n v="9990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6602"/>
    <s v="MOBILE RADIO LEASE (2015 FTIP# LA0C61)                      "/>
    <n v="0"/>
    <n v="43661"/>
    <n v="34929"/>
    <s v="060020"/>
    <s v="LARGE"/>
    <s v="Over 1m"/>
    <s v="Los Angeles-Long Beach-Anaheim, CA"/>
    <n v="12150996"/>
    <s v="11400"/>
    <s v="  "/>
    <m/>
    <s v="N"/>
    <s v="1166"/>
    <s v="BUS OTHER"/>
    <n v="11"/>
    <s v="Bus"/>
    <s v="66"/>
    <s v="116"/>
    <s v="Lease"/>
    <s v="02"/>
    <x v="36"/>
    <m/>
    <x v="0"/>
    <n v="1"/>
    <s v="Capital"/>
    <s v="1"/>
    <m/>
    <s v="6"/>
    <m/>
    <s v="6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1201"/>
    <s v="BUY REPLACEMENT 40-FT BUS (2015 FTIP# LA0G085               "/>
    <n v="1"/>
    <n v="712608"/>
    <n v="59146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4302"/>
    <s v="CONST - BUS WASH (2015 FTIP# LA0G073)                       "/>
    <n v="0"/>
    <n v="216006"/>
    <n v="172805"/>
    <s v="060020"/>
    <s v="LARGE"/>
    <s v="Over 1m"/>
    <s v="Los Angeles-Long Beach-Anaheim, CA"/>
    <n v="12150996"/>
    <s v="11400"/>
    <s v="  "/>
    <m/>
    <s v="N"/>
    <s v="1143"/>
    <s v="MAINTENANCE FACILITY"/>
    <n v="11"/>
    <s v="Bus"/>
    <s v="43"/>
    <s v="114"/>
    <s v="Construction"/>
    <s v="02"/>
    <x v="101"/>
    <m/>
    <x v="0"/>
    <n v="1"/>
    <s v="Capital"/>
    <s v="1"/>
    <m/>
    <s v="4"/>
    <m/>
    <s v="3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4420"/>
    <s v="REHAB/RENOVATE - PEDESTRIAN PLAZA (2015 FTIP# LA0G073)      "/>
    <n v="0"/>
    <n v="266666"/>
    <n v="213333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s v="Rehab / Renovation"/>
    <s v="20"/>
    <x v="16"/>
    <m/>
    <x v="0"/>
    <n v="1"/>
    <s v="Capital"/>
    <s v="1"/>
    <m/>
    <s v="4"/>
    <m/>
    <s v="4"/>
    <s v="2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3410"/>
    <s v="REHAB/RENOVATE -BUS STOP IMPROVEMENTS (2015 FTIP# LA0G1122) "/>
    <n v="0"/>
    <n v="13140"/>
    <n v="10512"/>
    <s v="060020"/>
    <s v="LARGE"/>
    <s v="Over 1m"/>
    <s v="Los Angeles-Long Beach-Anaheim, CA"/>
    <n v="12150996"/>
    <s v="114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6202"/>
    <s v="PURCHASE COMMUNICATIONS SYSTEM (2015 FTIP# LA0C61)          "/>
    <n v="0"/>
    <n v="305626"/>
    <n v="244501"/>
    <s v="060020"/>
    <s v="LARGE"/>
    <s v="Over 1m"/>
    <s v="Los Angeles-Long Beach-Anaheim, CA"/>
    <n v="12150996"/>
    <s v="114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1240"/>
    <s v="BUY ASSOC CAP MAINT ITEMS (2015 FTIP# LA0C64)               "/>
    <n v="0"/>
    <n v="43661"/>
    <n v="34929"/>
    <s v="060020"/>
    <s v="LARGE"/>
    <s v="Over 1m"/>
    <s v="Los Angeles-Long Beach-Anaheim, CA"/>
    <n v="12150996"/>
    <s v="114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1640"/>
    <s v="LEASE TIRES (2015 FTIP# LA0G057)                            "/>
    <n v="0"/>
    <n v="61125"/>
    <n v="48900"/>
    <s v="060020"/>
    <s v="LARGE"/>
    <s v="Over 1m"/>
    <s v="Los Angeles-Long Beach-Anaheim, CA"/>
    <n v="12150996"/>
    <s v="114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CA90Z218"/>
    <n v="90"/>
    <x v="5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1215"/>
    <s v="BUY REPLACEMENT VAN (2015 FTIP#LA0G1120)                    "/>
    <n v="2"/>
    <n v="186750"/>
    <n v="1494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1201"/>
    <s v="BUY REPLACEMENT 40-FT BUS (UNI10469)                        "/>
    <n v="3"/>
    <n v="1650000"/>
    <n v="1119664"/>
    <s v="063150"/>
    <s v="SMALL"/>
    <s v="50k - 200k"/>
    <s v="Davis, CA"/>
    <n v="72794"/>
    <s v="1112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1204"/>
    <s v="BUY REPLACEMENT &lt;30 FT BUS (UNI10469)                       "/>
    <n v="1"/>
    <n v="62336"/>
    <n v="22336"/>
    <s v="063150"/>
    <s v="SMALL"/>
    <s v="50k - 200k"/>
    <s v="Davis, CA"/>
    <n v="72794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3401"/>
    <s v="MEMORIAL UNION BUS TERMINAL RENOVATION (UNI10464)           "/>
    <n v="0"/>
    <n v="654323"/>
    <n v="523458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3420"/>
    <s v="BUS STOP ACCESS &amp; PASSENGER AMENITIES (UNI10465)            "/>
    <n v="0"/>
    <n v="100000"/>
    <n v="80000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300901"/>
    <s v="FY 2014 OPERATING ASSISTANCE (UNI10466)                     "/>
    <n v="0"/>
    <n v="4700512"/>
    <n v="1300000"/>
    <s v="063150"/>
    <s v="SMALL"/>
    <s v="50k - 200k"/>
    <s v="Davis, CA"/>
    <n v="7279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4220"/>
    <s v="MISC SUPPORT EQUIPMENT (UNI10467)                           "/>
    <n v="0"/>
    <n v="100000"/>
    <n v="80000"/>
    <s v="063150"/>
    <s v="SMALL"/>
    <s v="50k - 200k"/>
    <s v="Davis, CA"/>
    <n v="7279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Z219"/>
    <n v="90"/>
    <x v="5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s v="114406"/>
    <s v="MAINTENANCE FACILITY IMPROVEMENTS (UNI10471)                "/>
    <n v="0"/>
    <n v="650000"/>
    <n v="400000"/>
    <s v="063150"/>
    <s v="SMALL"/>
    <s v="50k - 200k"/>
    <s v="Davis, CA"/>
    <n v="72794"/>
    <s v="11400"/>
    <s v="  "/>
    <m/>
    <s v="N"/>
    <s v="1144"/>
    <s v="MAINTENANCE FACILITY"/>
    <n v="11"/>
    <s v="Bus"/>
    <s v="44"/>
    <s v="114"/>
    <s v="Rehab / Renovation"/>
    <s v="06"/>
    <x v="32"/>
    <m/>
    <x v="0"/>
    <n v="1"/>
    <s v="Capital"/>
    <s v="1"/>
    <m/>
    <s v="4"/>
    <m/>
    <s v="4"/>
    <s v="0"/>
    <s v="6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s v="Napa, CA"/>
    <n v="83913"/>
    <s v="300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300901"/>
    <s v="UP TO 50% FEDERAL SHARE                                     "/>
    <n v="1"/>
    <n v="2864462"/>
    <n v="1432231"/>
    <s v="063600"/>
    <s v="SMALL"/>
    <s v="50k - 200k"/>
    <s v="Napa, CA"/>
    <n v="83913"/>
    <s v="30000"/>
    <s v="OR"/>
    <s v="OTHER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20"/>
    <n v="90"/>
    <x v="5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4220"/>
    <s v="ACQUIRE - MISC SUPPORT EQUIPMENT                            "/>
    <n v="1"/>
    <n v="60044"/>
    <n v="48035"/>
    <s v="063600"/>
    <s v="SMALL"/>
    <s v="50k - 200k"/>
    <s v="Napa, CA"/>
    <n v="8391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111215"/>
    <s v="BUY REPLACEMENT VAN                                         "/>
    <n v="2"/>
    <n v="13321"/>
    <n v="10657"/>
    <s v="063820"/>
    <s v="SMALL"/>
    <s v="50k - 200k"/>
    <s v="Petaluma, CA"/>
    <n v="64078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111201"/>
    <s v="BUY REPLACEMENT 40-FT BUS                                   "/>
    <n v="1"/>
    <n v="354510"/>
    <n v="283608"/>
    <s v="063820"/>
    <s v="SMALL"/>
    <s v="50k - 200k"/>
    <s v="Petaluma, CA"/>
    <n v="6407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300903"/>
    <s v="SPECIAL RULE - OPERATING ASSISTANCE /1 - 75 BUSES           "/>
    <n v="1"/>
    <n v="103494"/>
    <n v="82795"/>
    <s v="063820"/>
    <s v="SMALL"/>
    <s v="50k - 200k"/>
    <s v="Petaluma, CA"/>
    <n v="6407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300905"/>
    <s v="JOB ACCESS AND REVERSE COMMUTE OPERATING ASSISTANCE         "/>
    <n v="1"/>
    <n v="76364"/>
    <n v="38182"/>
    <s v="063820"/>
    <s v="SMALL"/>
    <s v="50k - 200k"/>
    <s v="Petaluma, CA"/>
    <n v="64078"/>
    <s v="300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116202"/>
    <s v="PURCHASE COMMUNICATIONS SYSTEM                              "/>
    <n v="1"/>
    <n v="440378"/>
    <n v="352302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CA90Z221"/>
    <n v="90"/>
    <x v="5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s v="116203"/>
    <s v="PURCHASE RADIOS                                             "/>
    <n v="3"/>
    <n v="1845"/>
    <n v="1476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CA90Z222"/>
    <n v="90"/>
    <x v="5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s v="300901"/>
    <s v="Operating Assistance                                        "/>
    <n v="0"/>
    <n v="2393879"/>
    <n v="2393879"/>
    <s v="063410"/>
    <s v="SMALL"/>
    <s v="50k - 200k"/>
    <s v="Hanford, CA"/>
    <n v="8794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24"/>
    <n v="90"/>
    <x v="5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1204"/>
    <s v="BUY REPLACEMENT &lt;30 FT BUS                                  "/>
    <n v="2"/>
    <n v="220000"/>
    <n v="142000"/>
    <s v="063180"/>
    <s v="MEDIUM"/>
    <s v="200k - 1m"/>
    <s v="Indio-Cathedral City, CA"/>
    <n v="34558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4103"/>
    <s v="ENG/DESIGN - ADMIN/MAINTENANCE FACILITY                     "/>
    <n v="1"/>
    <n v="100000"/>
    <n v="80000"/>
    <s v="063180"/>
    <s v="MEDIUM"/>
    <s v="200k - 1m"/>
    <s v="Indio-Cathedral City, CA"/>
    <n v="345580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4403"/>
    <s v="REHAB/RENOVATE - ADMIN/MAINT FACILITY                       "/>
    <n v="1"/>
    <n v="200000"/>
    <n v="160000"/>
    <s v="063180"/>
    <s v="MEDIUM"/>
    <s v="200k - 1m"/>
    <s v="Indio-Cathedral City, CA"/>
    <n v="34558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9302"/>
    <s v="CONSTRUCTION - BUS SHELTERS                                 "/>
    <n v="25"/>
    <n v="312417"/>
    <n v="100000"/>
    <s v="063180"/>
    <s v="MEDIUM"/>
    <s v="200k - 1m"/>
    <s v="Indio-Cathedral City, CA"/>
    <n v="345580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300901"/>
    <s v="UP TO 50% FEDERAL SHARE                                     "/>
    <n v="1"/>
    <n v="6000000"/>
    <n v="3000000"/>
    <s v="063180"/>
    <s v="MEDIUM"/>
    <s v="200k - 1m"/>
    <s v="Indio-Cathedral City, CA"/>
    <n v="34558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4211"/>
    <s v="ACQUIRE - SUPPORT VEHICLES                                  "/>
    <n v="4"/>
    <n v="170000"/>
    <n v="130000"/>
    <s v="063180"/>
    <s v="MEDIUM"/>
    <s v="200k - 1m"/>
    <s v="Indio-Cathedral City, CA"/>
    <n v="34558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CA90Z225"/>
    <n v="90"/>
    <x v="5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s v="114206"/>
    <s v="ACQUIRE - SHOP EQUIPMENT                                    "/>
    <n v="2"/>
    <n v="400000"/>
    <n v="320000"/>
    <s v="063180"/>
    <s v="MEDIUM"/>
    <s v="200k - 1m"/>
    <s v="Indio-Cathedral City, CA"/>
    <n v="34558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CA90Z226"/>
    <n v="90"/>
    <x v="5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s v="111201"/>
    <s v="BUY REPLACEMENT 42-FT BUS - TIP# - LA0B310                  "/>
    <n v="43"/>
    <n v="27314439"/>
    <n v="2321727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27"/>
    <n v="90"/>
    <x v="5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s v="300901"/>
    <s v="OPERATING ASSISTANCE                                        "/>
    <n v="0"/>
    <n v="1916130"/>
    <n v="958065"/>
    <s v="063390"/>
    <s v="SMALL"/>
    <s v="50k - 200k"/>
    <s v="Hemet, CA"/>
    <n v="16337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1201"/>
    <s v="BUY REPLACEMENT 40-FT BUS                                   "/>
    <n v="1"/>
    <n v="600000"/>
    <n v="600000"/>
    <s v="061730"/>
    <s v="MEDIUM"/>
    <s v="200k - 1m"/>
    <s v="Modesto, CA"/>
    <n v="35817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1401"/>
    <s v="REHAB/REBUILD 40-FT BUS                                     "/>
    <n v="2"/>
    <n v="200000"/>
    <n v="200000"/>
    <s v="061730"/>
    <s v="MEDIUM"/>
    <s v="200k - 1m"/>
    <s v="Modesto, CA"/>
    <n v="358172"/>
    <s v="11100"/>
    <s v="DP"/>
    <s v="DIESEL (PARTICULATE TRAP)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3420"/>
    <s v="REHAB/RENOVATE - MISC BUS STATION EQUIPMENT                 "/>
    <n v="1"/>
    <n v="270000"/>
    <n v="270000"/>
    <s v="061730"/>
    <s v="MEDIUM"/>
    <s v="200k - 1m"/>
    <s v="Modesto, CA"/>
    <n v="358172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112"/>
    <s v="CAPITAL COST OF 3RD PARTY CONTRACTING                       "/>
    <n v="1"/>
    <n v="3281250"/>
    <n v="2625000"/>
    <s v="061730"/>
    <s v="MEDIUM"/>
    <s v="200k - 1m"/>
    <s v="Modesto, CA"/>
    <n v="358172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112"/>
    <s v="CAPITAL COST OF 3RD PARTY CONTRACTING                       "/>
    <n v="0"/>
    <n v="1467433"/>
    <n v="1173946"/>
    <s v="061730"/>
    <s v="MEDIUM"/>
    <s v="200k - 1m"/>
    <s v="Modesto, CA"/>
    <n v="358172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s v="Modesto, CA"/>
    <n v="35817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s v="Modesto, CA"/>
    <n v="358172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9501"/>
    <s v="LEASE HISTORIC MASS TRANSP BLDGS (INCL. OPS)                "/>
    <n v="1"/>
    <n v="99358"/>
    <n v="99358"/>
    <s v="061730"/>
    <s v="MEDIUM"/>
    <s v="200k - 1m"/>
    <s v="Modesto, CA"/>
    <n v="358172"/>
    <s v="11900"/>
    <s v="  "/>
    <m/>
    <s v="N"/>
    <s v="1195"/>
    <s v="BUS OTHER"/>
    <n v="11"/>
    <s v="Bus"/>
    <s v="95"/>
    <s v="119"/>
    <s v="Lease"/>
    <s v="01"/>
    <x v="102"/>
    <m/>
    <x v="0"/>
    <n v="1"/>
    <s v="Capital"/>
    <s v="1"/>
    <m/>
    <s v="9"/>
    <m/>
    <s v="5"/>
    <s v="0"/>
    <s v="1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4220"/>
    <s v="ACQUIRE - MISC SUPPORT EQUIPMENT                            "/>
    <n v="0"/>
    <n v="200000"/>
    <n v="200000"/>
    <s v="061730"/>
    <s v="MEDIUM"/>
    <s v="200k - 1m"/>
    <s v="Modesto, CA"/>
    <n v="358172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Z230"/>
    <n v="90"/>
    <x v="5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6220"/>
    <s v="PURCHASE MISC COMMUNICATIONS EQUIP                          "/>
    <n v="0"/>
    <n v="300000"/>
    <n v="300000"/>
    <s v="061730"/>
    <s v="MEDIUM"/>
    <s v="200k - 1m"/>
    <s v="Modesto, CA"/>
    <n v="358172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1201"/>
    <s v="LA0G024 Bus Replacement 40Ft. Bus                           "/>
    <n v="3"/>
    <n v="2774003"/>
    <n v="277400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4208"/>
    <s v="LA0G221 Information Systems Support Equipment               "/>
    <n v="1"/>
    <n v="880350"/>
    <n v="88035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9202"/>
    <s v="LA0G017 Associated Transit Improvement                      "/>
    <n v="1"/>
    <n v="412098"/>
    <n v="412098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9202"/>
    <s v="LA0G017 Associated Transit Improvement                      "/>
    <n v="1"/>
    <n v="385667"/>
    <n v="296667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1240"/>
    <s v="LA0G221 Misc. Bus Components                                "/>
    <n v="1"/>
    <n v="2050000"/>
    <n v="2050000"/>
    <s v="060020"/>
    <s v="LARGE"/>
    <s v="Over 1m"/>
    <s v="Los Angeles-Long Beach-Anaheim, CA"/>
    <n v="12150996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1640"/>
    <s v="LA0G221 Tire Lease                                          "/>
    <n v="1"/>
    <n v="679167"/>
    <n v="679167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s v="Lease"/>
    <s v="40"/>
    <x v="19"/>
    <m/>
    <x v="4"/>
    <n v="1"/>
    <s v="Capital"/>
    <s v="1"/>
    <m/>
    <s v="1"/>
    <m/>
    <s v="6"/>
    <s v="4"/>
    <s v="0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s v="Los Angeles-Long Beach-Anaheim, CA"/>
    <n v="12150996"/>
    <s v="11700"/>
    <s v="  "/>
    <m/>
    <s v="N"/>
    <s v="117D"/>
    <s v="BUS OTHER"/>
    <n v="11"/>
    <s v="Bus"/>
    <s v="7D"/>
    <s v="117"/>
    <s v="Lease"/>
    <s v="02"/>
    <x v="8"/>
    <m/>
    <x v="0"/>
    <n v="1"/>
    <s v="Capital"/>
    <s v="1"/>
    <m/>
    <s v="7"/>
    <m/>
    <s v="D"/>
    <s v="0"/>
    <s v="2"/>
  </r>
  <r>
    <s v="CA90Z232"/>
    <n v="90"/>
    <x v="5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4206"/>
    <s v="LA0G221 Misc. Shop Equipment                                "/>
    <n v="1"/>
    <n v="174912"/>
    <n v="173088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CA90Z233"/>
    <n v="90"/>
    <x v="5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s v="300901"/>
    <s v="UP TO 50% FEDERAL SHARE                                     "/>
    <n v="0"/>
    <n v="13584434"/>
    <n v="6792217"/>
    <s v="063140"/>
    <s v="SMALL"/>
    <s v="50k - 200k"/>
    <s v="Watsonville, CA"/>
    <n v="7353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s v="123402"/>
    <s v="REHAB/RENOV - RAIL STATION                                  "/>
    <n v="0"/>
    <n v="10000000"/>
    <n v="100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s v="123410"/>
    <s v="REHAB/RENOV - PASSENGER AMENITIES                           "/>
    <n v="0"/>
    <n v="2000000"/>
    <n v="20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s v="Rehab / Renovation"/>
    <s v="10"/>
    <x v="103"/>
    <m/>
    <x v="0"/>
    <n v="1"/>
    <s v="Capital"/>
    <s v="2"/>
    <m/>
    <s v="3"/>
    <m/>
    <s v="4"/>
    <s v="1"/>
    <s v="0"/>
  </r>
  <r>
    <s v="CA90Z234"/>
    <n v="90"/>
    <x v="5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s v="124404"/>
    <s v="REHAB/RENOV - STORAGE FACILITY                              "/>
    <n v="0"/>
    <n v="5895032"/>
    <n v="5895032"/>
    <s v="060420"/>
    <s v="LARGE"/>
    <s v="Over 1m"/>
    <s v="Riverside-San Bernardino, CA"/>
    <n v="1932666"/>
    <s v="12400"/>
    <s v="  "/>
    <m/>
    <s v="N"/>
    <s v="1244"/>
    <s v="FIXED GUIDEWAY"/>
    <n v="12"/>
    <s v="Fixed Guideway"/>
    <s v="44"/>
    <s v="124"/>
    <s v="Rehab / Renovation"/>
    <s v="04"/>
    <x v="60"/>
    <m/>
    <x v="0"/>
    <n v="1"/>
    <s v="Capital"/>
    <s v="2"/>
    <m/>
    <s v="4"/>
    <m/>
    <s v="4"/>
    <s v="0"/>
    <s v="4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4620"/>
    <s v="TIRE LEASE                                                  "/>
    <n v="0"/>
    <n v="200000"/>
    <n v="160000"/>
    <s v="060800"/>
    <s v="MEDIUM"/>
    <s v="200k - 1m"/>
    <s v="Fresno, CA"/>
    <n v="654628"/>
    <s v="11400"/>
    <s v="  "/>
    <m/>
    <s v="N"/>
    <s v="1146"/>
    <s v="MAINTENANCE FACILITY"/>
    <n v="11"/>
    <s v="Bus"/>
    <s v="46"/>
    <s v="114"/>
    <s v="Lease"/>
    <s v="20"/>
    <x v="16"/>
    <m/>
    <x v="0"/>
    <n v="1"/>
    <s v="Capital"/>
    <s v="1"/>
    <m/>
    <s v="4"/>
    <m/>
    <s v="6"/>
    <s v="2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112"/>
    <s v="CAPITAL COST OF 3RD PARTY CONTRACTING                       "/>
    <n v="0"/>
    <n v="1250000"/>
    <n v="1000000"/>
    <s v="060800"/>
    <s v="MEDIUM"/>
    <s v="200k - 1m"/>
    <s v="Fresno, CA"/>
    <n v="654628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s v="Fresno, CA"/>
    <n v="65462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100"/>
    <s v="PROGRAM SUPPORT ADMINISTRATION                              "/>
    <n v="0"/>
    <n v="25000"/>
    <n v="20000"/>
    <s v="060800"/>
    <s v="MEDIUM"/>
    <s v="200k - 1m"/>
    <s v="Fresno, CA"/>
    <n v="654628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200"/>
    <s v="GENERAL DEVELOPMENT/COMPREHENSIVE PLANNING                  "/>
    <n v="0"/>
    <n v="25000"/>
    <n v="20000"/>
    <s v="060800"/>
    <s v="MEDIUM"/>
    <s v="200k - 1m"/>
    <s v="Fresno, CA"/>
    <n v="654628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302"/>
    <s v="LONGTERM TRANS PLAN - PROJECT LEVEL                         "/>
    <n v="0"/>
    <n v="125000"/>
    <n v="100000"/>
    <s v="060800"/>
    <s v="MEDIUM"/>
    <s v="200k - 1m"/>
    <s v="Fresno, CA"/>
    <n v="654628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400"/>
    <s v="SHORT RANGE TRANSIT PLANNING                                "/>
    <n v="0"/>
    <n v="12500"/>
    <n v="10000"/>
    <s v="060800"/>
    <s v="MEDIUM"/>
    <s v="200k - 1m"/>
    <s v="Fresno, CA"/>
    <n v="654628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500"/>
    <s v="TRANSPORTATION IMPROVEMENT PROGRAM                          "/>
    <n v="0"/>
    <n v="12500"/>
    <n v="10000"/>
    <s v="060800"/>
    <s v="MEDIUM"/>
    <s v="200k - 1m"/>
    <s v="Fresno, CA"/>
    <n v="654628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CA90Z236"/>
    <n v="90"/>
    <x v="5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442700"/>
    <s v="OTHER ACTIVITIES                                            "/>
    <n v="0"/>
    <n v="50300"/>
    <n v="40226"/>
    <s v="060800"/>
    <s v="MEDIUM"/>
    <s v="200k - 1m"/>
    <s v="Fresno, CA"/>
    <n v="654628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CA90Z237"/>
    <n v="90"/>
    <x v="5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s v="121424"/>
    <s v="Revenue Vehicle Rehabilitation Program                      "/>
    <n v="1"/>
    <n v="137062"/>
    <n v="109650"/>
    <s v="060250"/>
    <s v="LARGE"/>
    <s v="Over 1m"/>
    <s v="San Jose, CA"/>
    <n v="1664496"/>
    <s v="12100"/>
    <s v="DF"/>
    <s v="DIESEL"/>
    <s v="N"/>
    <s v="1214"/>
    <s v="FIXED GUIDEWAY"/>
    <n v="12"/>
    <s v="Fixed Guideway"/>
    <s v="14"/>
    <s v="121"/>
    <s v="Rehabilitation / Rebuild"/>
    <s v="24"/>
    <x v="86"/>
    <s v="Commuter Locomotive Diesel"/>
    <x v="0"/>
    <n v="1"/>
    <s v="Capital"/>
    <s v="2"/>
    <m/>
    <s v="1"/>
    <m/>
    <s v="4"/>
    <s v="2"/>
    <s v="4"/>
  </r>
  <r>
    <s v="CA90Z238"/>
    <n v="90"/>
    <x v="5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s v="300901"/>
    <s v="UP TO 50% FEDERAL SHARE                                     "/>
    <n v="1"/>
    <n v="15953668"/>
    <n v="3276242"/>
    <s v="061530"/>
    <s v="SMALL"/>
    <s v="50k - 200k"/>
    <s v="Santa Barbara, CA"/>
    <n v="19586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1206"/>
    <s v="BUY REPLACEMENT 60-FT BUS                                   "/>
    <n v="21"/>
    <n v="24096386"/>
    <n v="200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1201"/>
    <s v="BUY REPLACEMENT 40-FT BUS                                   "/>
    <n v="7"/>
    <n v="6736459"/>
    <n v="5591261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29305"/>
    <s v="CONSTRUCT PED ACCESS / WALKWAYS                             "/>
    <n v="1"/>
    <n v="625000"/>
    <n v="500000"/>
    <s v="060060"/>
    <s v="LARGE"/>
    <s v="Over 1m"/>
    <s v="San Francisco-Oakland, CA"/>
    <n v="3281212"/>
    <s v="12900"/>
    <s v="  "/>
    <m/>
    <s v="N"/>
    <s v="1293"/>
    <s v="FIXED GUIDEWAY"/>
    <n v="12"/>
    <s v="Fixed Guideway"/>
    <s v="93"/>
    <s v="129"/>
    <s v="Construction"/>
    <s v="05"/>
    <x v="18"/>
    <m/>
    <x v="0"/>
    <n v="1"/>
    <s v="Capital"/>
    <s v="2"/>
    <m/>
    <s v="9"/>
    <m/>
    <s v="3"/>
    <s v="0"/>
    <s v="5"/>
  </r>
  <r>
    <s v="CA90Z239"/>
    <n v="90"/>
    <x v="5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300905"/>
    <s v="EXPANDING LATE NIGHT TRANSIT SERVICE                        "/>
    <n v="1"/>
    <n v="1048266"/>
    <n v="698844"/>
    <s v="060060"/>
    <s v="LARGE"/>
    <s v="Over 1m"/>
    <s v="San Francisco-Oakland, CA"/>
    <n v="3281212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111607"/>
    <s v="VISTA/VCTC MAINT-CAPITAL LEASING (1000 OAKS UA FUNDS        "/>
    <n v="13"/>
    <n v="886801"/>
    <n v="709441"/>
    <s v="060860"/>
    <s v="MEDIUM"/>
    <s v="200k - 1m"/>
    <s v="Oxnard, CA"/>
    <n v="367260"/>
    <s v="11100"/>
    <s v="DP"/>
    <s v="DIESEL (PARTICULATE TRAP)"/>
    <s v="N"/>
    <s v="1116"/>
    <s v="BUS OTHER"/>
    <n v="11"/>
    <s v="Bus"/>
    <s v="16"/>
    <s v="111"/>
    <s v="Lease - Replacement"/>
    <s v="07"/>
    <x v="97"/>
    <m/>
    <x v="12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111607"/>
    <s v="VISTA/VCTC MAINT-CAPITAL LEASING (OXNARD UA FUNDS           "/>
    <n v="20"/>
    <n v="389865"/>
    <n v="311892"/>
    <s v="060860"/>
    <s v="MEDIUM"/>
    <s v="200k - 1m"/>
    <s v="Oxnard, CA"/>
    <n v="367260"/>
    <s v="11100"/>
    <s v="DP"/>
    <s v="DIESEL (PARTICULATE TRAP)"/>
    <s v="N"/>
    <s v="1116"/>
    <s v="BUS OTHER"/>
    <n v="11"/>
    <s v="Bus"/>
    <s v="16"/>
    <s v="111"/>
    <s v="Lease - Replacement"/>
    <s v="07"/>
    <x v="97"/>
    <m/>
    <x v="12"/>
    <n v="1"/>
    <s v="Capital"/>
    <s v="1"/>
    <m/>
    <s v="1"/>
    <m/>
    <s v="6"/>
    <s v="0"/>
    <s v="7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119308"/>
    <s v="NEXT BUS UPGRADE FOR BUS STOP SIGNAGE (OXNARD ENHANCE FUNDS)"/>
    <n v="1"/>
    <n v="93750"/>
    <n v="75000"/>
    <s v="060860"/>
    <s v="MEDIUM"/>
    <s v="200k - 1m"/>
    <s v="Oxnard, CA"/>
    <n v="367260"/>
    <s v="117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119308"/>
    <s v="NEXT BUS UPGRADE FOR BUS STOP SIGNAGE (TH. O. ENHANCE FUNDS)"/>
    <n v="1"/>
    <n v="37500"/>
    <n v="30000"/>
    <s v="060860"/>
    <s v="MEDIUM"/>
    <s v="200k - 1m"/>
    <s v="Oxnard, CA"/>
    <n v="367260"/>
    <s v="117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300903"/>
    <s v="VCTC/VISTA HERITAGE VALLEY OPER ASST (OXNARD FUNDS)         "/>
    <n v="1"/>
    <n v="793070"/>
    <n v="396535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442200"/>
    <s v="TRANSIT INFORMATION CENTER (OXNARD UA FUNDS)                "/>
    <n v="1"/>
    <n v="196250"/>
    <n v="157000"/>
    <s v="060860"/>
    <s v="MEDIUM"/>
    <s v="200k - 1m"/>
    <s v="Oxnard, CA"/>
    <n v="36726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442302"/>
    <s v="FARE COLL/PASSENG COUNT DATA MANAGEMENT (OXNARD UA FUNDS)   "/>
    <n v="1"/>
    <n v="312500"/>
    <n v="250000"/>
    <s v="060860"/>
    <s v="MEDIUM"/>
    <s v="200k - 1m"/>
    <s v="Oxnard, CA"/>
    <n v="367260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442500"/>
    <s v="TRANSIT PLANNING &amp; PROGRAMMING (OXNARD UA FUNDS             "/>
    <n v="1"/>
    <n v="512500"/>
    <n v="410000"/>
    <s v="060860"/>
    <s v="MEDIUM"/>
    <s v="200k - 1m"/>
    <s v="Oxnard, CA"/>
    <n v="367260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442614"/>
    <s v="ELDERLY/DISABILITY PLANNING (OXNARD UA FUNDS)               "/>
    <n v="1"/>
    <n v="131250"/>
    <n v="105000"/>
    <s v="060860"/>
    <s v="MEDIUM"/>
    <s v="200k - 1m"/>
    <s v="Oxnard, CA"/>
    <n v="367260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442700"/>
    <s v="VISTA BUS SYSTEM PLANNING (OXNARD UA FUNDS)                 "/>
    <n v="1"/>
    <n v="306250"/>
    <n v="24500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CA90Z240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s v="114210"/>
    <s v="FARE COLLECT/RIDRSHP MON EQUIP MAINT/PURCHASE (OXN UA FUNDS)"/>
    <n v="1"/>
    <n v="312500"/>
    <n v="250000"/>
    <s v="060860"/>
    <s v="MEDIUM"/>
    <s v="200k - 1m"/>
    <s v="Oxnard, CA"/>
    <n v="36726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4207"/>
    <s v="ACQUIRE - ADP HARDWARE                                      "/>
    <n v="1"/>
    <n v="100000"/>
    <n v="80000"/>
    <s v="060190"/>
    <s v="LARGE"/>
    <s v="Over 1m"/>
    <s v="San Diego, CA"/>
    <n v="295674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1201"/>
    <s v="BUY REPLACEMENT 40-FT BUS                                   "/>
    <n v="5"/>
    <n v="2692276"/>
    <n v="2153821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s v="Lease"/>
    <s v="01"/>
    <x v="11"/>
    <m/>
    <x v="3"/>
    <n v="1"/>
    <s v="Capital"/>
    <s v="1"/>
    <m/>
    <s v="1"/>
    <m/>
    <s v="2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4402"/>
    <s v="REHAB/RENOVATE - MAINTENANCE FACILITY                       "/>
    <n v="2"/>
    <n v="465144"/>
    <n v="372115"/>
    <s v="060190"/>
    <s v="LARGE"/>
    <s v="Over 1m"/>
    <s v="San Diego, CA"/>
    <n v="2956746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4401"/>
    <s v="REHAB/RENOVATE - ADMINISTRATIVE FACILITY                    "/>
    <n v="1"/>
    <n v="1564555"/>
    <n v="1251644"/>
    <s v="060190"/>
    <s v="LARGE"/>
    <s v="Over 1m"/>
    <s v="San Diego, CA"/>
    <n v="2956746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1420"/>
    <s v="LIGHT RAIL CARS                                             "/>
    <n v="12"/>
    <n v="1081473"/>
    <n v="865178"/>
    <s v="060190"/>
    <s v="LARGE"/>
    <s v="Over 1m"/>
    <s v="San Diego, CA"/>
    <n v="2956746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x v="0"/>
    <n v="1"/>
    <s v="Capital"/>
    <s v="2"/>
    <m/>
    <s v="1"/>
    <m/>
    <s v="4"/>
    <s v="2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1700"/>
    <s v="VEH OVERHAUL (UP TO 20% VEH MAINT)                          "/>
    <n v="5"/>
    <n v="615000"/>
    <n v="492000"/>
    <s v="060190"/>
    <s v="LARGE"/>
    <s v="Over 1m"/>
    <s v="San Diego, CA"/>
    <n v="2956746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x v="0"/>
    <n v="1"/>
    <s v="Capital"/>
    <s v="2"/>
    <m/>
    <s v="1"/>
    <m/>
    <s v="7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2405"/>
    <s v="REHAB/RENOV BRIDGES                                         "/>
    <n v="1"/>
    <n v="183750"/>
    <n v="147000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2403"/>
    <s v="REHAB/RENOV LINE EQUIP/STRUCTURES                           "/>
    <n v="2"/>
    <n v="496616"/>
    <n v="397293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4402"/>
    <s v="REHAB/RENOV - MAINTENANCE FACILITY                          "/>
    <n v="2"/>
    <n v="462564"/>
    <n v="370051"/>
    <s v="060190"/>
    <s v="LARGE"/>
    <s v="Over 1m"/>
    <s v="San Diego, CA"/>
    <n v="2956746"/>
    <s v="12400"/>
    <s v="  "/>
    <m/>
    <s v="N"/>
    <s v="1244"/>
    <s v="FIXED GUIDEWAY"/>
    <n v="12"/>
    <s v="Fixed Guideway"/>
    <s v="44"/>
    <s v="124"/>
    <s v="Rehab / Renovation"/>
    <s v="02"/>
    <x v="101"/>
    <m/>
    <x v="0"/>
    <n v="1"/>
    <s v="Capital"/>
    <s v="2"/>
    <m/>
    <s v="4"/>
    <m/>
    <s v="4"/>
    <s v="0"/>
    <s v="2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90Z241"/>
    <n v="90"/>
    <x v="5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1423"/>
    <s v="COMMUTER RAIL CAR TRAILER                                   "/>
    <n v="28"/>
    <n v="15600"/>
    <n v="12480"/>
    <s v="060190"/>
    <s v="LARGE"/>
    <s v="Over 1m"/>
    <s v="San Diego, CA"/>
    <n v="2956746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x v="0"/>
    <n v="1"/>
    <s v="Capital"/>
    <s v="2"/>
    <m/>
    <s v="1"/>
    <m/>
    <s v="4"/>
    <s v="2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s v="111440"/>
    <s v="REHAB/REBUILD SPARE PARTS                                   "/>
    <n v="1"/>
    <n v="95000"/>
    <n v="76000"/>
    <s v="062660"/>
    <s v="MEDIUM"/>
    <s v="200k - 1m"/>
    <s v="Victorville-Hesperia, CA"/>
    <n v="328454"/>
    <s v="11100"/>
    <s v="  "/>
    <m/>
    <s v="N"/>
    <s v="1114"/>
    <s v="BUS OTHER"/>
    <n v="11"/>
    <s v="Bus"/>
    <s v="14"/>
    <s v="111"/>
    <s v="Rehabilitation / Rebuild"/>
    <s v="40"/>
    <x v="19"/>
    <m/>
    <x v="4"/>
    <n v="1"/>
    <s v="Capital"/>
    <s v="1"/>
    <m/>
    <s v="1"/>
    <m/>
    <s v="4"/>
    <s v="4"/>
    <s v="0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s v="114603"/>
    <s v="LEASE ADMIN/MAINT FACILITY                                  "/>
    <n v="1"/>
    <n v="2239795"/>
    <n v="1665603"/>
    <s v="062660"/>
    <s v="MEDIUM"/>
    <s v="200k - 1m"/>
    <s v="Victorville-Hesperia, CA"/>
    <n v="328454"/>
    <s v="11400"/>
    <s v="  "/>
    <m/>
    <s v="N"/>
    <s v="1146"/>
    <s v="MAINTENANCE FACILITY"/>
    <n v="11"/>
    <s v="Bus"/>
    <s v="46"/>
    <s v="114"/>
    <s v="Lease"/>
    <s v="03"/>
    <x v="20"/>
    <m/>
    <x v="0"/>
    <n v="1"/>
    <s v="Capital"/>
    <s v="1"/>
    <m/>
    <s v="4"/>
    <m/>
    <s v="6"/>
    <s v="0"/>
    <s v="3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s v="117111"/>
    <s v="SECURITY SERVICES                                           "/>
    <n v="1"/>
    <n v="129717"/>
    <n v="39482"/>
    <s v="062660"/>
    <s v="MEDIUM"/>
    <s v="200k - 1m"/>
    <s v="Victorville-Hesperia, CA"/>
    <n v="328454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s v="300904"/>
    <s v="SPECIAL RULE - OPERATING ASSISTANCE/76 - 100 BUSES          "/>
    <n v="1"/>
    <n v="3007560"/>
    <n v="1503780"/>
    <s v="062660"/>
    <s v="MEDIUM"/>
    <s v="200k - 1m"/>
    <s v="Victorville-Hesperia, CA"/>
    <n v="328454"/>
    <s v="30000"/>
    <s v="  "/>
    <m/>
    <s v="N"/>
    <s v="3009"/>
    <s v="OPERATING"/>
    <n v="30"/>
    <s v="Operating"/>
    <s v="09"/>
    <s v="300"/>
    <s v="Operating Assistance"/>
    <s v="04"/>
    <x v="30"/>
    <m/>
    <x v="0"/>
    <n v="3"/>
    <s v="Operating"/>
    <s v="0"/>
    <m/>
    <s v="0"/>
    <m/>
    <s v="9"/>
    <s v="0"/>
    <s v="4"/>
  </r>
  <r>
    <s v="CA90Z242"/>
    <n v="90"/>
    <x v="5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s v="119202"/>
    <s v="PURCHASE BUS SHELTERS                                       "/>
    <n v="10"/>
    <n v="160568"/>
    <n v="35568"/>
    <s v="062660"/>
    <s v="MEDIUM"/>
    <s v="200k - 1m"/>
    <s v="Victorville-Hesperia, CA"/>
    <n v="328454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900"/>
    <s v="PROJECT ADMINISTRATION - Transit Program Administration     "/>
    <n v="0"/>
    <n v="26332"/>
    <n v="21065"/>
    <s v="060860"/>
    <s v="MEDIUM"/>
    <s v="200k - 1m"/>
    <s v="Oxnard, CA"/>
    <n v="36726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900"/>
    <s v="PROJECT ADMINISTRATION - Marketing &amp; Passenger Awareness Act"/>
    <n v="0"/>
    <n v="103147"/>
    <n v="82517"/>
    <s v="060860"/>
    <s v="MEDIUM"/>
    <s v="200k - 1m"/>
    <s v="Oxnard, CA"/>
    <n v="36726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43"/>
    <n v="90"/>
    <x v="5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300901"/>
    <s v="UP TO 50% FEDERAL SHARE                                     "/>
    <n v="0"/>
    <n v="2200000"/>
    <n v="110000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45"/>
    <n v="90"/>
    <x v="5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s v="300901"/>
    <s v="UP TO 50% FEDERAL SHARE                                     "/>
    <n v="0"/>
    <n v="3347184"/>
    <n v="1673592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s v="Simi Valley, CA"/>
    <n v="12520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s v="Simi Valley, CA"/>
    <n v="12520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300901"/>
    <s v="UP TO 50% FEDERAL SHARE (5307)                              "/>
    <n v="0"/>
    <n v="1991104"/>
    <n v="995552"/>
    <s v="062710"/>
    <s v="SMALL"/>
    <s v="50k - 200k"/>
    <s v="Simi Valley, CA"/>
    <n v="12520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46"/>
    <n v="90"/>
    <x v="5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4220"/>
    <s v="PARATRANSIT SCHEDULING/DISPATCHING SOFTWARE (5307 80%)      "/>
    <n v="0"/>
    <n v="36900"/>
    <n v="29520"/>
    <s v="062710"/>
    <s v="SMALL"/>
    <s v="50k - 200k"/>
    <s v="Simi Valley, CA"/>
    <n v="12520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300901"/>
    <s v="RTC Operating Funds (LA0G1124)                              "/>
    <n v="0"/>
    <n v="1200000"/>
    <n v="1200000"/>
    <s v="060020"/>
    <s v="LARGE"/>
    <s v="Over 1m"/>
    <s v="Los Angeles-Long Beach-Anaheim, CA"/>
    <n v="12150996"/>
    <s v="11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47"/>
    <n v="90"/>
    <x v="5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1240"/>
    <s v="Bus Tires (LA0B203)                                         "/>
    <n v="530"/>
    <n v="265000"/>
    <n v="265000"/>
    <s v="060020"/>
    <s v="LARGE"/>
    <s v="Over 1m"/>
    <s v="Los Angeles-Long Beach-Anaheim, CA"/>
    <n v="12150996"/>
    <s v="11700"/>
    <s v="  "/>
    <m/>
    <s v="N"/>
    <s v="1112"/>
    <s v="BUS PURCHASE"/>
    <n v="11"/>
    <s v="Bus"/>
    <s v="12"/>
    <s v="111"/>
    <s v="Lease"/>
    <s v="40"/>
    <x v="19"/>
    <m/>
    <x v="4"/>
    <n v="1"/>
    <s v="Capital"/>
    <s v="1"/>
    <m/>
    <s v="1"/>
    <m/>
    <s v="2"/>
    <s v="4"/>
    <s v="0"/>
  </r>
  <r>
    <s v="CA90Z249"/>
    <n v="90"/>
    <x v="5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s v="442700"/>
    <s v="Other Activities - SACOG Tech Assist to Transit Operators   "/>
    <n v="1"/>
    <n v="130000"/>
    <n v="130000"/>
    <s v="060390"/>
    <s v="LARGE"/>
    <s v="Over 1m"/>
    <s v="Sacramento, CA"/>
    <n v="1723634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1206"/>
    <s v="BUY REPL ARTICULATED BUS                                    "/>
    <n v="1"/>
    <n v="1144134"/>
    <n v="915307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s v="San Diego, CA"/>
    <n v="295674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90Z251"/>
    <n v="90"/>
    <x v="5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9402"/>
    <s v="BUS SHELTERS                                                "/>
    <n v="3"/>
    <n v="894000"/>
    <n v="700000"/>
    <s v="060190"/>
    <s v="LARGE"/>
    <s v="Over 1m"/>
    <s v="San Diego, CA"/>
    <n v="2956746"/>
    <s v="12900"/>
    <s v="  "/>
    <m/>
    <s v="N"/>
    <s v="1294"/>
    <s v="FIXED GUIDEWAY"/>
    <n v="12"/>
    <s v="Fixed Guideway"/>
    <s v="94"/>
    <s v="129"/>
    <s v="Rehab / Renovation"/>
    <s v="02"/>
    <x v="22"/>
    <m/>
    <x v="0"/>
    <n v="1"/>
    <s v="Capital"/>
    <s v="2"/>
    <m/>
    <s v="9"/>
    <m/>
    <s v="4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1201"/>
    <s v="BUY REPLACEMENT 40-FT BUSES (LA0G433)                       "/>
    <n v="10"/>
    <n v="3784793"/>
    <n v="302783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4603"/>
    <s v="COPs - 2016 JANUARY PAYMENT (LA52101)                       "/>
    <n v="1"/>
    <n v="1012500"/>
    <n v="810000"/>
    <s v="060020"/>
    <s v="LARGE"/>
    <s v="Over 1m"/>
    <s v="Los Angeles-Long Beach-Anaheim, CA"/>
    <n v="12150996"/>
    <s v="11400"/>
    <s v="  "/>
    <m/>
    <s v="N"/>
    <s v="1146"/>
    <s v="MAINTENANCE FACILITY"/>
    <n v="11"/>
    <s v="Bus"/>
    <s v="46"/>
    <s v="114"/>
    <s v="Lease"/>
    <s v="03"/>
    <x v="20"/>
    <m/>
    <x v="0"/>
    <n v="1"/>
    <s v="Capital"/>
    <s v="1"/>
    <m/>
    <s v="4"/>
    <m/>
    <s v="6"/>
    <s v="0"/>
    <s v="3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9202"/>
    <s v="REPLACE BUS STOP FURNISHINGS (LA0802)                       "/>
    <n v="0"/>
    <n v="696408"/>
    <n v="557126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52"/>
    <n v="90"/>
    <x v="5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1640"/>
    <s v="BUS TIRE LEASE FY16 &amp; FY17 (LA52105)                        "/>
    <n v="0"/>
    <n v="240000"/>
    <n v="192000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s v="111201"/>
    <s v="FIX ROUTE BUS REPLACEMENT                                   "/>
    <n v="9"/>
    <n v="307079"/>
    <n v="245663"/>
    <s v="069940"/>
    <s v="SMALL"/>
    <s v="50k - 200k"/>
    <s v="Woodland, CA"/>
    <n v="5551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s v="300901"/>
    <s v="WDLD OPERATING ASSISTANCE FY 13-14                          "/>
    <n v="0"/>
    <n v="945660"/>
    <n v="472830"/>
    <s v="069940"/>
    <s v="SMALL"/>
    <s v="50k - 200k"/>
    <s v="Woodland, CA"/>
    <n v="55513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s v="300901"/>
    <s v="WDLD OPERATING ASSISTANCE FY 14-15                          "/>
    <n v="0"/>
    <n v="992944"/>
    <n v="496472"/>
    <s v="069940"/>
    <s v="SMALL"/>
    <s v="50k - 200k"/>
    <s v="Woodland, CA"/>
    <n v="55513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s v="442400"/>
    <s v="WOODLAND FIXED RUTE TRANSIT PLANNING                        "/>
    <n v="0"/>
    <n v="100000"/>
    <n v="80000"/>
    <s v="069940"/>
    <s v="SMALL"/>
    <s v="50k - 200k"/>
    <s v="Woodland, CA"/>
    <n v="55513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CA90Z253"/>
    <n v="90"/>
    <x v="5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s v="113206"/>
    <s v="ACQUIRE - STATIONARY BUS FARE COLL EQUIP                    "/>
    <n v="0"/>
    <n v="776963"/>
    <n v="621570"/>
    <s v="069940"/>
    <s v="SMALL"/>
    <s v="50k - 200k"/>
    <s v="Woodland, CA"/>
    <n v="55513"/>
    <s v="113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s v="117112"/>
    <s v="CAPITAL COST OF 3RD PARTY CONTRACTING    MPO ID IMP 11-33000"/>
    <n v="1"/>
    <n v="4371072"/>
    <n v="1598134"/>
    <s v="064280"/>
    <s v="SMALL"/>
    <s v="50k - 200k"/>
    <s v="El Centro-Calexico, CA"/>
    <n v="107672"/>
    <s v="11700"/>
    <s v="DP"/>
    <s v="DIESEL (PARTICULATE TRAP)"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CA90Z258"/>
    <n v="90"/>
    <x v="5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s v="117112"/>
    <s v="CAPITAL COST OF 3RD PARTY CONTRACTING   MPO ID IMP-11-33003 "/>
    <n v="1"/>
    <n v="1794064"/>
    <n v="678156"/>
    <s v="064280"/>
    <s v="SMALL"/>
    <s v="50k - 200k"/>
    <s v="El Centro-Calexico, CA"/>
    <n v="107672"/>
    <s v="11700"/>
    <s v="DP"/>
    <s v="DIESEL (PARTICULATE TRAP)"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s v="111207"/>
    <s v="BUY REPLACEMENT COMMUTER BUS                                "/>
    <n v="8"/>
    <n v="6000000"/>
    <n v="480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7"/>
    <x v="97"/>
    <m/>
    <x v="12"/>
    <n v="1"/>
    <s v="Capital"/>
    <s v="1"/>
    <m/>
    <s v="1"/>
    <m/>
    <s v="2"/>
    <s v="0"/>
    <s v="7"/>
  </r>
  <r>
    <s v="CA90Z259"/>
    <n v="90"/>
    <x v="5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s v="113308"/>
    <s v="CONSTRUCT - FURNITURE &amp; GRAPHICS (LA0G1158)                 "/>
    <n v="10"/>
    <n v="325500"/>
    <n v="260400"/>
    <s v="060020"/>
    <s v="LARGE"/>
    <s v="Over 1m"/>
    <s v="Los Angeles-Long Beach-Anaheim, CA"/>
    <n v="12150996"/>
    <s v="11300"/>
    <s v="  "/>
    <m/>
    <s v="N"/>
    <s v="1133"/>
    <s v="BUS OTHER"/>
    <n v="11"/>
    <s v="Bus"/>
    <s v="33"/>
    <s v="113"/>
    <s v="Construction"/>
    <s v="08"/>
    <x v="104"/>
    <m/>
    <x v="0"/>
    <n v="1"/>
    <s v="Capital"/>
    <s v="1"/>
    <m/>
    <s v="3"/>
    <m/>
    <s v="3"/>
    <s v="0"/>
    <s v="8"/>
  </r>
  <r>
    <s v="CA90Z261"/>
    <n v="90"/>
    <x v="5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s v="300901"/>
    <s v="UP TO 50% FEDERAL SHARE                                     "/>
    <n v="0"/>
    <n v="1477500"/>
    <n v="985000"/>
    <s v="064030"/>
    <s v="SMALL"/>
    <s v="50k - 200k"/>
    <s v="Vacaville, CA"/>
    <n v="93141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64"/>
    <n v="90"/>
    <x v="5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s v="300901"/>
    <s v="UP TO 50% FEDERAL SHARE                                     "/>
    <n v="0"/>
    <n v="600000"/>
    <n v="300000"/>
    <s v="063420"/>
    <s v="SMALL"/>
    <s v="50k - 200k"/>
    <s v="Turlock, CA"/>
    <n v="9990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1304"/>
    <s v="2 EXP DAR BUSES FOR CAMARILLO                               "/>
    <n v="2"/>
    <n v="250000"/>
    <n v="200000"/>
    <s v="060860"/>
    <s v="MEDIUM"/>
    <s v="200k - 1m"/>
    <s v="Oxnard, CA"/>
    <n v="367260"/>
    <s v="11100"/>
    <s v="DP"/>
    <s v="DIESEL (PARTICULATE TRAP)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s v="Oxnard, CA"/>
    <n v="36726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300900"/>
    <s v="CAMARILLO AREA TRANSIT OPER ASST FY 13&amp;14 (CAMARIL UA FUNDS)"/>
    <n v="1"/>
    <n v="1560000"/>
    <n v="78000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CA90Z266"/>
    <n v="90"/>
    <x v="5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442700"/>
    <s v="CAMARILLO TRANSIT SYSTEM PLANNING                           "/>
    <n v="1"/>
    <n v="31250"/>
    <n v="2500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s v="300901"/>
    <s v="UP TO 50% FEDERAL SHARE                                     "/>
    <n v="1"/>
    <n v="2745121.19"/>
    <n v="639140"/>
    <s v="063140"/>
    <s v="SMALL"/>
    <s v="50k - 200k"/>
    <s v="Watsonville, CA"/>
    <n v="73534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67"/>
    <n v="90"/>
    <x v="5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s v="300901"/>
    <s v="UP TO 50% FEDERAL SHARE                                     "/>
    <n v="0"/>
    <n v="20655022.809999999"/>
    <n v="4809060"/>
    <s v="063140"/>
    <s v="SMALL"/>
    <s v="50k - 200k"/>
    <s v="Watsonville, CA"/>
    <n v="73534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s v="Sacramento, CA"/>
    <n v="172363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68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s v="Sacramento, CA"/>
    <n v="172363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300901"/>
    <s v="FY15 OPERATING ASSISTANCE-FOLSOM (Q045)                     "/>
    <n v="0"/>
    <n v="63160"/>
    <n v="31580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69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300905"/>
    <s v="FY16 JARC SERVICE- RT                                       "/>
    <n v="0"/>
    <n v="1198392"/>
    <n v="599196"/>
    <s v="060390"/>
    <s v="LARGE"/>
    <s v="Over 1m"/>
    <s v="Sacramento, CA"/>
    <n v="172363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1204"/>
    <s v="BUY REPLACEMENT &lt;30 FT BUS-RTA                              "/>
    <n v="5"/>
    <n v="275535"/>
    <n v="240061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1401"/>
    <s v="REHAB/REBUILD 40-FT BUS                                     "/>
    <n v="1"/>
    <n v="126000"/>
    <n v="100800"/>
    <s v="060000"/>
    <s v="STATE"/>
    <s v="Under 50k"/>
    <s v="CALIFORNIA GOV APP"/>
    <n v="0"/>
    <s v="11100"/>
    <s v="DP"/>
    <s v="DIESEL (PARTICULATE TRAP)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103"/>
    <s v="ENG/DESIGN - ADMIN/MAINTENANCE FACILITY                     "/>
    <n v="1"/>
    <n v="125000"/>
    <n v="100000"/>
    <s v="060000"/>
    <s v="STATE"/>
    <s v="Under 50k"/>
    <s v="CALIFORNIA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405"/>
    <s v="REHAB/RENOVATE - YARDS AND SHOPS                            "/>
    <n v="1"/>
    <n v="73504"/>
    <n v="58803"/>
    <s v="060000"/>
    <s v="STATE"/>
    <s v="Under 50k"/>
    <s v="CALIFORNIA GOV APP"/>
    <n v="0"/>
    <s v="114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RTA NC                              "/>
    <n v="1"/>
    <n v="1673289"/>
    <n v="70652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RTA CENTRAL                         "/>
    <n v="1"/>
    <n v="1249329"/>
    <n v="4725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RTA SC &amp; SM                         "/>
    <n v="1"/>
    <n v="1593939"/>
    <n v="577063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ATASCADERO                          "/>
    <n v="1"/>
    <n v="344040"/>
    <n v="1650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PASO ROBLES                         "/>
    <n v="1"/>
    <n v="779500"/>
    <n v="2053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 SCT                                "/>
    <n v="1"/>
    <n v="908264"/>
    <n v="4200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3210"/>
    <s v="ACQUIRE - BUS PASSENGER SHELTERS-RTA                        "/>
    <n v="1"/>
    <n v="31500"/>
    <n v="25200"/>
    <s v="060000"/>
    <s v="STATE"/>
    <s v="Under 50k"/>
    <s v="CALIFORNIA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3210"/>
    <s v="ACQUIRE - BUS PASSENGER SHELTERS-SCT                        "/>
    <n v="1"/>
    <n v="37500"/>
    <n v="30000"/>
    <s v="060000"/>
    <s v="STATE"/>
    <s v="Under 50k"/>
    <s v="CALIFORNIA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211"/>
    <s v="ACQUIRE - SUPPORT VEHICLES                                  "/>
    <n v="2"/>
    <n v="60000"/>
    <n v="48000"/>
    <s v="060000"/>
    <s v="STATE"/>
    <s v="Under 50k"/>
    <s v="CALIFORNIA GOV APP"/>
    <n v="0"/>
    <s v="111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209"/>
    <s v="ACQUIRE - MOBILE SURV/SECURITY EQUIP                        "/>
    <n v="1"/>
    <n v="950000"/>
    <n v="100000"/>
    <s v="060000"/>
    <s v="STATE"/>
    <s v="Under 50k"/>
    <s v="CALIFORNIA GOV APP"/>
    <n v="0"/>
    <s v="111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CA90Z272"/>
    <n v="90"/>
    <x v="5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206"/>
    <s v="ACQUIRE - SHOP EQUIPMENT                                    "/>
    <n v="2"/>
    <n v="31500"/>
    <n v="2520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s v="Lease"/>
    <s v="06"/>
    <x v="32"/>
    <m/>
    <x v="0"/>
    <n v="1"/>
    <s v="Capital"/>
    <s v="1"/>
    <m/>
    <s v="4"/>
    <m/>
    <s v="2"/>
    <s v="0"/>
    <s v="6"/>
  </r>
  <r>
    <s v="CA90Z273"/>
    <n v="90"/>
    <x v="5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s v="300901"/>
    <s v="UP TO 50% FEDERAL SHARE (for the period 7/1/14-6/30/15)     "/>
    <n v="0"/>
    <n v="4308745"/>
    <n v="2154372"/>
    <s v="063160"/>
    <s v="SMALL"/>
    <s v="50k - 200k"/>
    <s v="Chico, CA"/>
    <n v="9817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74"/>
    <n v="90"/>
    <x v="5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s v="111201"/>
    <s v="BUY REPLACEMENT 40-FT BUS - TIP: LA0G1227                   "/>
    <n v="25"/>
    <n v="12737540"/>
    <n v="10190032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s v="Bakersfield, CA"/>
    <n v="52399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75"/>
    <n v="90"/>
    <x v="5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9202"/>
    <s v="PURCHASE BUS SHELTERS                                       "/>
    <n v="15"/>
    <n v="250000"/>
    <n v="200000"/>
    <s v="069530"/>
    <s v="MEDIUM"/>
    <s v="200k - 1m"/>
    <s v="Bakersfield, CA"/>
    <n v="523994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90Z276"/>
    <n v="90"/>
    <x v="5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9309"/>
    <s v="CONSTRUCT ENHANCED ADA ACCESS                               "/>
    <n v="0"/>
    <n v="2819560"/>
    <n v="2255679"/>
    <s v="062650"/>
    <s v="MEDIUM"/>
    <s v="200k - 1m"/>
    <s v="Antioch, CA"/>
    <n v="277634"/>
    <s v="12900"/>
    <s v="  "/>
    <m/>
    <s v="N"/>
    <s v="1293"/>
    <s v="FIXED GUIDEWAY"/>
    <n v="12"/>
    <s v="Fixed Guideway"/>
    <s v="93"/>
    <s v="129"/>
    <s v="Construction"/>
    <s v="09"/>
    <x v="48"/>
    <m/>
    <x v="0"/>
    <n v="1"/>
    <s v="Capital"/>
    <s v="2"/>
    <m/>
    <s v="9"/>
    <m/>
    <s v="3"/>
    <s v="0"/>
    <s v="9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111215"/>
    <s v="BUY REPLACEMENT VAN                                         "/>
    <n v="3"/>
    <n v="270000"/>
    <n v="216000"/>
    <s v="063750"/>
    <s v="SMALL"/>
    <s v="50k - 200k"/>
    <s v="Redding, CA"/>
    <n v="117731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111202"/>
    <s v="BUY REPLACEMENT 35-FT BUS                                   "/>
    <n v="3"/>
    <n v="1300000"/>
    <n v="1040000"/>
    <s v="063750"/>
    <s v="SMALL"/>
    <s v="50k - 200k"/>
    <s v="Redding, CA"/>
    <n v="117731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114410"/>
    <s v="REHAB/RENOVATE - MOBILE FARE COLL EQUIP                     "/>
    <n v="1"/>
    <n v="435000"/>
    <n v="348000"/>
    <s v="063750"/>
    <s v="SMALL"/>
    <s v="50k - 200k"/>
    <s v="Redding, CA"/>
    <n v="117731"/>
    <s v="11400"/>
    <s v="  "/>
    <m/>
    <s v="N"/>
    <s v="1144"/>
    <s v="MAINTENANCE FACILITY"/>
    <n v="11"/>
    <s v="Bus"/>
    <s v="44"/>
    <s v="114"/>
    <s v="Rehab / Renovation"/>
    <s v="10"/>
    <x v="39"/>
    <m/>
    <x v="0"/>
    <n v="1"/>
    <s v="Capital"/>
    <s v="1"/>
    <m/>
    <s v="4"/>
    <m/>
    <s v="4"/>
    <s v="1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117900"/>
    <s v="PROJECT ADMINISTRATION                                      "/>
    <n v="1"/>
    <n v="20000"/>
    <n v="20000"/>
    <s v="063750"/>
    <s v="SMALL"/>
    <s v="50k - 200k"/>
    <s v="Redding, CA"/>
    <n v="117731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300901"/>
    <s v="UP TO 50% FEDERAL SHARE                                     "/>
    <n v="1"/>
    <n v="4627200"/>
    <n v="750000"/>
    <s v="063750"/>
    <s v="SMALL"/>
    <s v="50k - 200k"/>
    <s v="Redding, CA"/>
    <n v="11773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78"/>
    <n v="90"/>
    <x v="5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s v="113208"/>
    <s v="ACQUIRE - FURN/GRAPHICS                                     "/>
    <n v="1"/>
    <n v="30000"/>
    <n v="24000"/>
    <s v="063750"/>
    <s v="SMALL"/>
    <s v="50k - 200k"/>
    <s v="Redding, CA"/>
    <n v="117731"/>
    <s v="11300"/>
    <s v="  "/>
    <m/>
    <s v="N"/>
    <s v="1132"/>
    <s v="BUS OTHER"/>
    <n v="11"/>
    <s v="Bus"/>
    <s v="32"/>
    <s v="113"/>
    <s v="Acquisition"/>
    <s v="08"/>
    <x v="104"/>
    <m/>
    <x v="0"/>
    <n v="1"/>
    <s v="Capital"/>
    <s v="1"/>
    <m/>
    <s v="3"/>
    <m/>
    <s v="2"/>
    <s v="0"/>
    <s v="8"/>
  </r>
  <r>
    <s v="CA90Z279"/>
    <n v="90"/>
    <x v="5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s v="Concord, CA"/>
    <n v="615968"/>
    <s v="300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81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s v="300901"/>
    <s v="UP TO 50% FEDERAL SHARE                                     "/>
    <n v="0"/>
    <n v="1516355"/>
    <n v="695350"/>
    <s v="063170"/>
    <s v="SMALL"/>
    <s v="50k - 200k"/>
    <s v="Lodi, CA"/>
    <n v="68738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s v="122405"/>
    <s v="REHAB/RENOV BRIDGES                                         "/>
    <n v="3"/>
    <n v="2000383"/>
    <n v="1600306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s v="122403"/>
    <s v="REHAB/RENOV LINE EQUIP/STRUCTURES                           "/>
    <n v="1"/>
    <n v="787702"/>
    <n v="630162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CA90Z282"/>
    <n v="90"/>
    <x v="5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s v="442200"/>
    <s v="GENERAL DEVELOPMENT/COMPREHENSIVE PLANNING                  "/>
    <n v="1"/>
    <n v="3208652"/>
    <n v="2566921"/>
    <s v="060190"/>
    <s v="LARGE"/>
    <s v="Over 1m"/>
    <s v="San Diego, CA"/>
    <n v="2956746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s v="Sacramento, CA"/>
    <n v="1723634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CA90Z283"/>
    <n v="90"/>
    <x v="5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300905"/>
    <s v="FY15 JARC-PARATRANSIT (Q042)                                "/>
    <n v="0"/>
    <n v="208334"/>
    <n v="104167"/>
    <s v="060390"/>
    <s v="LARGE"/>
    <s v="Over 1m"/>
    <s v="Sacramento, CA"/>
    <n v="172363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CA90Z285"/>
    <n v="90"/>
    <x v="5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s v="Stockton, CA"/>
    <n v="37058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111207"/>
    <s v="BUY REPLACEMENT COMMUTER BUS                                "/>
    <n v="1"/>
    <n v="607000"/>
    <n v="49774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7"/>
    <x v="97"/>
    <m/>
    <x v="12"/>
    <n v="1"/>
    <s v="Capital"/>
    <s v="1"/>
    <m/>
    <s v="1"/>
    <m/>
    <s v="2"/>
    <s v="0"/>
    <s v="7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111201"/>
    <s v="BUY REPLACEMENT 40-FT BUS                                   "/>
    <n v="1"/>
    <n v="521000"/>
    <n v="42722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111204"/>
    <s v="BUY REPLACEMENT &lt;30 FT BUS                                  "/>
    <n v="10"/>
    <n v="1200000"/>
    <n v="98400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114210"/>
    <s v="ACQUIRE - MOBILE FARE COLL EQUIP                            "/>
    <n v="2"/>
    <n v="35622"/>
    <n v="28498"/>
    <s v="060060"/>
    <s v="LARGE"/>
    <s v="Over 1m"/>
    <s v="San Francisco-Oakland, CA"/>
    <n v="3281212"/>
    <s v="11100"/>
    <s v="  "/>
    <m/>
    <s v="N"/>
    <s v="1142"/>
    <s v="MAINTENANCE FACILITY"/>
    <n v="11"/>
    <s v="Bus"/>
    <s v="42"/>
    <s v="114"/>
    <s v="Lease"/>
    <s v="10"/>
    <x v="39"/>
    <m/>
    <x v="0"/>
    <n v="1"/>
    <s v="Capital"/>
    <s v="1"/>
    <m/>
    <s v="4"/>
    <m/>
    <s v="2"/>
    <s v="1"/>
    <s v="0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300905"/>
    <s v="JOB ACCESS AND REVERSE COMMUTE OPERATING ASSISTANCE         "/>
    <n v="0"/>
    <n v="174774"/>
    <n v="87387"/>
    <s v="060060"/>
    <s v="LARGE"/>
    <s v="Over 1m"/>
    <s v="San Francisco-Oakland, CA"/>
    <n v="3281212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CA90Z286"/>
    <n v="90"/>
    <x v="5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s v="116203"/>
    <s v="PURCHASE RADIOS                                             "/>
    <n v="10"/>
    <n v="10000"/>
    <n v="8000"/>
    <s v="060060"/>
    <s v="LARGE"/>
    <s v="Over 1m"/>
    <s v="San Francisco-Oakland, CA"/>
    <n v="3281212"/>
    <s v="111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1201"/>
    <s v="BUY REPLACEMENT 40-FT BUS                                   "/>
    <n v="1"/>
    <n v="579000"/>
    <n v="402193"/>
    <s v="062250"/>
    <s v="MEDIUM"/>
    <s v="200k - 1m"/>
    <s v="Santa Rosa, CA"/>
    <n v="308231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87"/>
    <n v="90"/>
    <x v="5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9402"/>
    <s v="BUS SHELTERS                                                "/>
    <n v="1"/>
    <n v="18379"/>
    <n v="14703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CA90Z289"/>
    <n v="90"/>
    <x v="5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s v="300901"/>
    <s v="UP TO 50% FEDERAL SHARE                                     "/>
    <n v="0"/>
    <n v="5777822"/>
    <n v="2888911"/>
    <s v="063420"/>
    <s v="SMALL"/>
    <s v="50k - 200k"/>
    <s v="Turlock, CA"/>
    <n v="99904"/>
    <s v="30000"/>
    <s v="DP"/>
    <s v="DIESEL (PARTICULATE TRAP)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91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s v="113304"/>
    <s v="CONSTRUCT - LOTP PARK&amp;RIDE LOT                              "/>
    <n v="1"/>
    <n v="308150"/>
    <n v="246520"/>
    <s v="060390"/>
    <s v="LARGE"/>
    <s v="Over 1m"/>
    <s v="Sacramento, CA"/>
    <n v="1723634"/>
    <s v="117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111202"/>
    <s v="BUY REPLACEMENT 35-FT BUS                                   "/>
    <n v="2"/>
    <n v="1051000"/>
    <n v="841000"/>
    <s v="063840"/>
    <s v="SMALL"/>
    <s v="50k - 200k"/>
    <s v="Tracy, CA"/>
    <n v="87569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117112"/>
    <s v="CAPITAL COST OF 3RD PARTY CONTRACTING (FY13-14)             "/>
    <n v="0"/>
    <n v="373611"/>
    <n v="298889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117112"/>
    <s v="CAPITAL COST OF 3RD PARTY CONTRACTING (FY14-15)             "/>
    <n v="0"/>
    <n v="397058"/>
    <n v="317646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300901"/>
    <s v="UP TO 50% FEDERAL SHARE (FY13-14)                           "/>
    <n v="0"/>
    <n v="928428"/>
    <n v="464214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300901"/>
    <s v="UP TO 50% FEDERAL SHARE (FY14-15)                           "/>
    <n v="0"/>
    <n v="1115798"/>
    <n v="557899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92"/>
    <n v="90"/>
    <x v="5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s v="116203"/>
    <s v="PURCHASE RADIOS                                             "/>
    <n v="0"/>
    <n v="25000"/>
    <n v="20000"/>
    <s v="063840"/>
    <s v="SMALL"/>
    <s v="50k - 200k"/>
    <s v="Tracy, CA"/>
    <n v="87569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s v="113310"/>
    <s v="CONSTRUCT - BUS PASSENGER SHELTERS                          "/>
    <n v="4"/>
    <n v="125000"/>
    <n v="100000"/>
    <s v="063170"/>
    <s v="SMALL"/>
    <s v="50k - 200k"/>
    <s v="Lodi, CA"/>
    <n v="68738"/>
    <s v="11300"/>
    <s v="CN"/>
    <s v="COMPRESSED NATURAL GAS"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CA90Z293"/>
    <n v="90"/>
    <x v="5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s v="300901"/>
    <s v="UP TO 50% FEDERAL SHARE                                     "/>
    <n v="0"/>
    <n v="875111"/>
    <n v="400801"/>
    <s v="063170"/>
    <s v="SMALL"/>
    <s v="50k - 200k"/>
    <s v="Lodi, CA"/>
    <n v="68738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s v="Sacramento, CA"/>
    <n v="1723634"/>
    <s v="11700"/>
    <s v="DP"/>
    <s v="DIESEL (PARTICULATE TRAP)"/>
    <s v="N"/>
    <s v="117A"/>
    <s v="BUS OTHER"/>
    <n v="11"/>
    <s v="Bus"/>
    <s v="7A"/>
    <s v="117"/>
    <s v="Lease"/>
    <s v="00"/>
    <x v="15"/>
    <m/>
    <x v="0"/>
    <n v="1"/>
    <s v="Capital"/>
    <s v="1"/>
    <m/>
    <s v="7"/>
    <m/>
    <s v="A"/>
    <s v="0"/>
    <s v="0"/>
  </r>
  <r>
    <s v="CA90Z295"/>
    <n v="90"/>
    <x v="5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300901"/>
    <s v="UP TO 50% FEDERAL SHARE                                     "/>
    <n v="1"/>
    <n v="1157255"/>
    <n v="459916"/>
    <s v="060390"/>
    <s v="LARGE"/>
    <s v="Over 1m"/>
    <s v="Sacramento, CA"/>
    <n v="1723634"/>
    <s v="30000"/>
    <s v="DP"/>
    <s v="DIESEL (PARTICULATE TRAP)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300903"/>
    <s v="Placer County Transit Operating Asistance                   "/>
    <n v="1"/>
    <n v="1777000"/>
    <n v="526938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CA90Z296"/>
    <n v="90"/>
    <x v="5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300903"/>
    <s v="Lincoln Transit Operating Assistance                        "/>
    <n v="1"/>
    <n v="374000"/>
    <n v="130905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1201"/>
    <s v="Bus Replacement (Alternative Fuel)                          "/>
    <n v="1"/>
    <n v="558729"/>
    <n v="446983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1201"/>
    <s v="Bus Replacement (Commuter)                                  "/>
    <n v="1"/>
    <n v="1410646"/>
    <n v="975000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s v="San Francisco-Oakland, CA"/>
    <n v="3281212"/>
    <s v="11700"/>
    <s v="HE"/>
    <s v="HYBRID ELECTRIC - 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s v="San Francisco-Oakland, CA"/>
    <n v="3281212"/>
    <s v="11700"/>
    <s v="GA"/>
    <s v="GASOLINE"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300901"/>
    <s v="UP TO 50% FEDERAL SHARE                                     "/>
    <n v="0"/>
    <n v="5678962"/>
    <n v="2839481"/>
    <s v="060060"/>
    <s v="LARGE"/>
    <s v="Over 1m"/>
    <s v="San Francisco-Oakland, CA"/>
    <n v="328121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300901"/>
    <s v="Lifeline Cycle 4 5307 JARC                                  "/>
    <n v="1"/>
    <n v="836270"/>
    <n v="418135"/>
    <s v="060060"/>
    <s v="LARGE"/>
    <s v="Over 1m"/>
    <s v="San Francisco-Oakland, CA"/>
    <n v="3281212"/>
    <s v="64600"/>
    <s v="HE"/>
    <s v="HYBRID ELECTRIC - 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A90Z298"/>
    <n v="90"/>
    <x v="5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6220"/>
    <s v="Purchase of AVL System                                      "/>
    <n v="1"/>
    <n v="93750"/>
    <n v="75000"/>
    <s v="060060"/>
    <s v="LARGE"/>
    <s v="Over 1m"/>
    <s v="San Francisco-Oakland, CA"/>
    <n v="3281212"/>
    <s v="111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11201"/>
    <s v="BUY REPLACEMENT 40-FT BUS (B139)                            "/>
    <n v="0"/>
    <n v="0"/>
    <n v="0"/>
    <s v="060390"/>
    <s v="LARGE"/>
    <s v="Over 1m"/>
    <s v="Sacramento, CA"/>
    <n v="172363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11204"/>
    <s v="NEIGHBORHOOD RIDE HYBRID BUS REPLACEMENT - #B040 (CMAQ)     "/>
    <n v="0"/>
    <n v="-327642"/>
    <n v="-309143"/>
    <s v="060390"/>
    <s v="LARGE"/>
    <s v="Over 1m"/>
    <s v="Sacramento, CA"/>
    <n v="1723634"/>
    <s v="11100"/>
    <s v="HE"/>
    <s v="HYBRID ELECTRIC - 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13410"/>
    <s v="REHAB/RENOV FULTON AVE BUS SHELTERS (B134)                  "/>
    <n v="0"/>
    <n v="0"/>
    <n v="0"/>
    <s v="060390"/>
    <s v="LARGE"/>
    <s v="Over 1m"/>
    <s v="Sacramento, CA"/>
    <n v="1723634"/>
    <s v="113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17697"/>
    <s v="BMF2- CNG COMPRESSORS, ASSOC IMPROVEMENTS (CMAQ)            "/>
    <n v="0"/>
    <n v="0"/>
    <n v="0"/>
    <s v="060390"/>
    <s v="LARGE"/>
    <s v="Over 1m"/>
    <s v="Sacramento, CA"/>
    <n v="1723634"/>
    <s v="11700"/>
    <s v="  "/>
    <m/>
    <s v="N"/>
    <s v="1176"/>
    <s v="BUS OTHER"/>
    <n v="11"/>
    <s v="Bus"/>
    <s v="76"/>
    <s v="117"/>
    <s v="Real Estate (Other)"/>
    <s v="97"/>
    <x v="105"/>
    <m/>
    <x v="0"/>
    <n v="1"/>
    <s v="Capital"/>
    <s v="1"/>
    <m/>
    <s v="7"/>
    <m/>
    <s v="6"/>
    <s v="9"/>
    <s v="7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23402"/>
    <s v="REHAB/RENOV - 29TH ST LR STN ENHANCEMENTS (R313)            "/>
    <n v="0"/>
    <n v="0"/>
    <n v="0"/>
    <s v="060390"/>
    <s v="LARGE"/>
    <s v="Over 1m"/>
    <s v="Sacramento, CA"/>
    <n v="1723634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RANCHO CORDOVA PILOT SHUTTLE-CMAQ 7/1/2009-6/30/10"/>
    <n v="0"/>
    <n v="-86805"/>
    <n v="-53283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RANCHO CORDOVA PILOT SHUTTLE -CMAQ 7/1/10-6/30/11 "/>
    <n v="0"/>
    <n v="-66798"/>
    <n v="-49480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RANCHO CORDOVA PILOT SHUTTLE-CMAQ 7/1/2011-6/30/12"/>
    <n v="0"/>
    <n v="-32978"/>
    <n v="-21574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 BLUE LINE 2- YR 1                                "/>
    <n v="0"/>
    <n v="4810494"/>
    <n v="1997001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029"/>
    <n v="95"/>
    <x v="5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s v="119206"/>
    <s v="PURCHASE BICYCLE ACCESS EQUIP ON BUSES (# F014)             "/>
    <n v="0"/>
    <n v="0"/>
    <n v="0"/>
    <s v="060390"/>
    <s v="LARGE"/>
    <s v="Over 1m"/>
    <s v="Sacramento, CA"/>
    <n v="1723634"/>
    <s v="117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s v="111201"/>
    <s v="BUY REPLACEMENT 40-FT BUS                                   "/>
    <n v="8"/>
    <n v="4833000"/>
    <n v="813663"/>
    <s v="069940"/>
    <s v="SMALL"/>
    <s v="50k - 200k"/>
    <s v="Woodland, CA"/>
    <n v="5551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s v="111204"/>
    <s v="BUY REPLACEMENT &lt;30 FT BUS                                  "/>
    <n v="7"/>
    <n v="1140000"/>
    <n v="798000"/>
    <s v="069940"/>
    <s v="SMALL"/>
    <s v="50k - 200k"/>
    <s v="Woodland, CA"/>
    <n v="55513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s v="111401"/>
    <s v="REHAB/REBUILD 40-FT BUS                                     "/>
    <n v="9"/>
    <n v="2336000"/>
    <n v="782605"/>
    <s v="069940"/>
    <s v="SMALL"/>
    <s v="50k - 200k"/>
    <s v="Woodland, CA"/>
    <n v="55513"/>
    <s v="11100"/>
    <s v="CN"/>
    <s v="COMPRESSED NATURAL GAS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s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126"/>
    <n v="95"/>
    <x v="5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s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127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s v="121320"/>
    <s v="LA0F075 LIGHT RAIL CARS (RSTP)                              "/>
    <n v="16"/>
    <n v="47200000"/>
    <n v="41786160"/>
    <s v="060020"/>
    <s v="LARGE"/>
    <s v="Over 1m"/>
    <s v="Los Angeles-Long Beach-Anaheim, CA"/>
    <n v="12150996"/>
    <s v="12100"/>
    <s v="  "/>
    <m/>
    <s v="N"/>
    <s v="1213"/>
    <s v="FIXED GUIDEWAY"/>
    <n v="12"/>
    <s v="Fixed Guideway"/>
    <s v="13"/>
    <s v="121"/>
    <s v="Purchase - Expansion"/>
    <s v="20"/>
    <x v="66"/>
    <s v="Light Rail Cars"/>
    <x v="0"/>
    <n v="1"/>
    <s v="Capital"/>
    <s v="2"/>
    <m/>
    <s v="1"/>
    <m/>
    <s v="3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s v="111201"/>
    <s v="BUY REPLACEMENT 40-FT BUS - TIP # LAF1425        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s v="111207"/>
    <s v="BUY REPLACEMENT COMMUTER BUS - TIP  LAF3401                 "/>
    <n v="13"/>
    <n v="2295788"/>
    <n v="1538178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7"/>
    <x v="97"/>
    <m/>
    <x v="12"/>
    <n v="1"/>
    <s v="Capital"/>
    <s v="1"/>
    <m/>
    <s v="1"/>
    <m/>
    <s v="2"/>
    <s v="0"/>
    <s v="7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s v="113304"/>
    <s v="CONSTRUCT - BUS PARK&amp;RIDE LOT - TIP # LAF1424               "/>
    <n v="0"/>
    <n v="0"/>
    <n v="0"/>
    <s v="060020"/>
    <s v="LARGE"/>
    <s v="Over 1m"/>
    <s v="Los Angeles-Long Beach-Anaheim, CA"/>
    <n v="12150996"/>
    <s v="111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s v="116220"/>
    <s v="PURCHASE MISC COMMUNICATIONS EQUIP - TIP # LAF 1715         "/>
    <n v="0"/>
    <n v="0"/>
    <n v="0"/>
    <s v="060020"/>
    <s v="LARGE"/>
    <s v="Over 1m"/>
    <s v="Los Angeles-Long Beach-Anaheim, CA"/>
    <n v="12150996"/>
    <s v="114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CA95X137"/>
    <n v="95"/>
    <x v="5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s v="113210"/>
    <s v="ACQUIRE - BUS PASSENGER SHELTERS - TIP # LAF1420            "/>
    <n v="0"/>
    <n v="-225261"/>
    <n v="-150756"/>
    <s v="060020"/>
    <s v="LARGE"/>
    <s v="Over 1m"/>
    <s v="Los Angeles-Long Beach-Anaheim, CA"/>
    <n v="12150996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1209"/>
    <s v="BUY REPLACEMENT TROLLEY BUS                                 "/>
    <n v="0"/>
    <n v="0"/>
    <n v="0"/>
    <s v="060060"/>
    <s v="LARGE"/>
    <s v="Over 1m"/>
    <s v="San Francisco-Oakland, CA"/>
    <n v="3281212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s v="San Francisco-Oakland, CA"/>
    <n v="328121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9308"/>
    <s v="MISSION CORRIDOR IMPROVEMENTS                               "/>
    <n v="0"/>
    <n v="0"/>
    <n v="0"/>
    <s v="060060"/>
    <s v="LARGE"/>
    <s v="Over 1m"/>
    <s v="San Francisco-Oakland, CA"/>
    <n v="3281212"/>
    <s v="112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220"/>
    <s v=" LIGHT RAIL CARS PROCUREMENT                                "/>
    <n v="2"/>
    <n v="11552625"/>
    <n v="10227539"/>
    <s v="060060"/>
    <s v="LARGE"/>
    <s v="Over 1m"/>
    <s v="San Francisco-Oakland, CA"/>
    <n v="3281212"/>
    <s v="12100"/>
    <s v="  "/>
    <m/>
    <s v="N"/>
    <s v="1212"/>
    <s v="FIXED GUIDEWAY"/>
    <n v="12"/>
    <s v="Fixed Guideway"/>
    <s v="12"/>
    <s v="121"/>
    <s v="Purchase - Replacement"/>
    <s v="20"/>
    <x v="75"/>
    <s v="Heavy Rail Cars"/>
    <x v="0"/>
    <n v="1"/>
    <s v="Capital"/>
    <s v="2"/>
    <m/>
    <s v="1"/>
    <m/>
    <s v="2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420"/>
    <s v="LIGHT RAIL VEHICLES REHABILITATION                          "/>
    <n v="0"/>
    <n v="0"/>
    <n v="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x v="0"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420"/>
    <s v="LIGHT RAIL CARS - PROPULSION SYSTEM                         "/>
    <n v="0"/>
    <n v="0"/>
    <n v="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x v="0"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420"/>
    <s v="LIGHT RAIL VEHICLES REHABILITATION                          "/>
    <n v="12"/>
    <n v="5259528"/>
    <n v="465626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x v="0"/>
    <n v="1"/>
    <s v="Capital"/>
    <s v="2"/>
    <m/>
    <s v="1"/>
    <m/>
    <s v="4"/>
    <s v="2"/>
    <s v="0"/>
  </r>
  <r>
    <s v="CA95X219"/>
    <n v="95"/>
    <x v="5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9308"/>
    <s v="N JUDAH IMPROVEMENTS                                        "/>
    <n v="0"/>
    <n v="0"/>
    <n v="0"/>
    <s v="060060"/>
    <s v="LARGE"/>
    <s v="Over 1m"/>
    <s v="San Francisco-Oakland, CA"/>
    <n v="3281212"/>
    <s v="12200"/>
    <s v="  "/>
    <m/>
    <s v="N"/>
    <s v="1293"/>
    <s v="FIXED GUIDEWAY"/>
    <n v="12"/>
    <s v="Fixed Guideway"/>
    <s v="93"/>
    <s v="129"/>
    <s v="Construction"/>
    <s v="08"/>
    <x v="47"/>
    <m/>
    <x v="0"/>
    <n v="1"/>
    <s v="Capital"/>
    <s v="2"/>
    <m/>
    <s v="9"/>
    <m/>
    <s v="3"/>
    <s v="0"/>
    <s v="8"/>
  </r>
  <r>
    <s v="CA95X220"/>
    <n v="95"/>
    <x v="5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s v="111202"/>
    <s v="BUY REPLACEMENT 35-FT BUS                                   "/>
    <n v="2"/>
    <n v="1000000"/>
    <n v="727000"/>
    <s v="063410"/>
    <s v="SMALL"/>
    <s v="50k - 200k"/>
    <s v="Hanford, CA"/>
    <n v="87941"/>
    <s v="1112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CA95X240"/>
    <n v="95"/>
    <x v="5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s v="111201"/>
    <s v="BUY REPLACEMENT 40-FT BUS (LAF1405)                         "/>
    <n v="4"/>
    <n v="2247912"/>
    <n v="1775851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5X24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s v="121320"/>
    <s v="LA0F075 Procurement of P3010 Light Vehicle Rail Cars        "/>
    <n v="22"/>
    <n v="85203890"/>
    <n v="75431000"/>
    <s v="060020"/>
    <s v="LARGE"/>
    <s v="Over 1m"/>
    <s v="Los Angeles-Long Beach-Anaheim, CA"/>
    <n v="12150996"/>
    <s v="12100"/>
    <s v="  "/>
    <m/>
    <s v="N"/>
    <s v="1213"/>
    <s v="FIXED GUIDEWAY"/>
    <n v="12"/>
    <s v="Fixed Guideway"/>
    <s v="13"/>
    <s v="121"/>
    <s v="Purchase - Expansion"/>
    <s v="20"/>
    <x v="66"/>
    <s v="Light Rail Cars"/>
    <x v="0"/>
    <n v="1"/>
    <s v="Capital"/>
    <s v="2"/>
    <m/>
    <s v="1"/>
    <m/>
    <s v="3"/>
    <s v="2"/>
    <s v="0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s v="111201"/>
    <s v="BUY REPLACEMENT 40-FT BUS (GLEN LAF3430, LAF1441)           "/>
    <n v="8"/>
    <n v="5197506"/>
    <n v="519750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5X255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s v="113310"/>
    <s v="CONSTRUCT - BUS PASSENGER SHELTERS (CERRITOS LAF1408)       "/>
    <n v="40"/>
    <n v="320000"/>
    <n v="160000"/>
    <s v="060020"/>
    <s v="LARGE"/>
    <s v="Over 1m"/>
    <s v="Los Angeles-Long Beach-Anaheim, CA"/>
    <n v="12150996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s v="127111"/>
    <s v="SITEWORK/SPECIAL CONDITIONS (LA0D198)CMAQ                   "/>
    <n v="1"/>
    <n v="60996272"/>
    <n v="54000000"/>
    <s v="060020"/>
    <s v="LARGE"/>
    <s v="Over 1m"/>
    <s v="Los Angeles-Long Beach-Anaheim, CA"/>
    <n v="12150996"/>
    <s v="12700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CA95X256"/>
    <n v="95"/>
    <x v="5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s v="127111"/>
    <s v="SITEWORK/SPECIAL CONDITIONS (LA0D198)RSTP                   "/>
    <n v="1"/>
    <n v="31869242"/>
    <n v="28213840"/>
    <s v="060020"/>
    <s v="LARGE"/>
    <s v="Over 1m"/>
    <s v="Los Angeles-Long Beach-Anaheim, CA"/>
    <n v="12150996"/>
    <s v="12700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s v="111201"/>
    <s v="BUY REPLACEMENT 40-FT BUS                                   "/>
    <n v="10"/>
    <n v="4899000"/>
    <n v="3793000"/>
    <s v="060420"/>
    <s v="LARGE"/>
    <s v="Over 1m"/>
    <s v="Riverside-San Bernardino, CA"/>
    <n v="193266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5X257"/>
    <n v="95"/>
    <x v="5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s v="123302"/>
    <s v="CONSTRUCT RAIL STATION                                      "/>
    <n v="1"/>
    <n v="12882500"/>
    <n v="10306000"/>
    <s v="060420"/>
    <s v="LARGE"/>
    <s v="Over 1m"/>
    <s v="Riverside-San Bernardino, CA"/>
    <n v="1932666"/>
    <s v="12300"/>
    <s v="  "/>
    <m/>
    <s v="N"/>
    <s v="1233"/>
    <s v="FIXED GUIDEWAY"/>
    <n v="12"/>
    <s v="Fixed Guideway"/>
    <s v="33"/>
    <s v="123"/>
    <s v="Construction"/>
    <s v="02"/>
    <x v="38"/>
    <m/>
    <x v="0"/>
    <n v="1"/>
    <s v="Capital"/>
    <s v="2"/>
    <m/>
    <s v="3"/>
    <m/>
    <s v="3"/>
    <s v="0"/>
    <s v="2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1010"/>
    <s v="LA0G447 FINANCE CHARGES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110"/>
    <s v="LA0G447 GUIDEWAY &amp; TRACK ELEMENTS                           "/>
    <n v="1"/>
    <n v="0"/>
    <n v="0"/>
    <s v="060020"/>
    <s v="LARGE"/>
    <s v="Over 1m"/>
    <s v="Los Angeles-Long Beach-Anaheim, CA"/>
    <n v="12150996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31321"/>
    <s v="LA0G447 HEAVY RAIL CARS                                     "/>
    <n v="34"/>
    <n v="0"/>
    <n v="0"/>
    <s v="060020"/>
    <s v="LARGE"/>
    <s v="Over 1m"/>
    <s v="Los Angeles-Long Beach-Anaheim, CA"/>
    <n v="12150996"/>
    <s v="14000"/>
    <s v="  "/>
    <m/>
    <s v="N"/>
    <s v="1313"/>
    <s v="NEW STARTS"/>
    <n v="13"/>
    <s v="New Starts"/>
    <s v="13"/>
    <s v="131"/>
    <s v="Purchase - Expansion"/>
    <s v="21"/>
    <x v="75"/>
    <s v="Heavy Rail Cars"/>
    <x v="0"/>
    <n v="1"/>
    <s v="Capital"/>
    <s v="3"/>
    <m/>
    <s v="1"/>
    <m/>
    <s v="3"/>
    <s v="2"/>
    <s v="1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880"/>
    <s v="LA0G447 PROFESSIONAL SERVICES                               "/>
    <n v="1"/>
    <n v="12665709"/>
    <n v="4786000"/>
    <s v="060020"/>
    <s v="LARGE"/>
    <s v="Over 1m"/>
    <s v="Los Angeles-Long Beach-Anaheim, CA"/>
    <n v="12150996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660"/>
    <s v="LA0G447  ROW, LAND, EXISTING IMPROVEMENTS                   "/>
    <n v="1"/>
    <n v="8443824"/>
    <n v="7385000"/>
    <s v="060020"/>
    <s v="LARGE"/>
    <s v="Over 1m"/>
    <s v="Los Angeles-Long Beach-Anaheim, CA"/>
    <n v="12150996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440"/>
    <s v="LA0G447 SITEWORK &amp; SPECIAL CONDITIONS                       "/>
    <n v="1"/>
    <n v="0"/>
    <n v="0"/>
    <s v="060020"/>
    <s v="LARGE"/>
    <s v="Over 1m"/>
    <s v="Los Angeles-Long Beach-Anaheim, CA"/>
    <n v="12150996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220"/>
    <s v="LA0G447 STATIONS, STOPS, TERMINALS, INTERMODAL              "/>
    <n v="3"/>
    <n v="0"/>
    <n v="0"/>
    <s v="060020"/>
    <s v="LARGE"/>
    <s v="Over 1m"/>
    <s v="Los Angeles-Long Beach-Anaheim, CA"/>
    <n v="12150996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330"/>
    <s v="LA0G447 SUPPORT FACILITES:YARDS, SHOPS, ADMIN BLDGS         "/>
    <n v="1"/>
    <n v="0"/>
    <n v="0"/>
    <s v="060020"/>
    <s v="LARGE"/>
    <s v="Over 1m"/>
    <s v="Los Angeles-Long Beach-Anaheim, CA"/>
    <n v="12150996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550"/>
    <s v="LA0G447 SYSTEMS        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A95X264"/>
    <n v="95"/>
    <x v="5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990"/>
    <s v="LA0G447 UNALLOCATED CONTINGENCY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s v="122103"/>
    <s v="LN-SJC PASSING SIDING, ENG-DESIGN (ORA111209)               "/>
    <n v="0"/>
    <n v="3821000"/>
    <n v="3821000"/>
    <s v="060680"/>
    <s v="MEDIUM"/>
    <s v="200k - 1m"/>
    <s v="Mission Viejo-Lake Forest-San Clemente, CA"/>
    <n v="583681"/>
    <s v="11200"/>
    <s v="  "/>
    <m/>
    <s v="N"/>
    <s v="1221"/>
    <s v="FIXED GUIDEWAY"/>
    <n v="12"/>
    <s v="Fixed Guideway"/>
    <s v="21"/>
    <s v="122"/>
    <s v="Engineering and Design"/>
    <s v="03"/>
    <x v="13"/>
    <m/>
    <x v="0"/>
    <n v="1"/>
    <s v="Capital"/>
    <s v="2"/>
    <m/>
    <s v="2"/>
    <m/>
    <s v="1"/>
    <s v="0"/>
    <s v="3"/>
  </r>
  <r>
    <s v="CA95X286"/>
    <n v="95"/>
    <x v="5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s v="123310"/>
    <s v="LN-MV STATION ADA ENHANCEMENTS, CONST (ORA110305)           "/>
    <n v="0"/>
    <n v="2800000"/>
    <n v="2800000"/>
    <s v="060680"/>
    <s v="MEDIUM"/>
    <s v="200k - 1m"/>
    <s v="Mission Viejo-Lake Forest-San Clemente, CA"/>
    <n v="583681"/>
    <s v="11200"/>
    <s v="  "/>
    <m/>
    <s v="N"/>
    <s v="1233"/>
    <s v="FIXED GUIDEWAY"/>
    <n v="12"/>
    <s v="Fixed Guideway"/>
    <s v="33"/>
    <s v="123"/>
    <s v="Construction"/>
    <s v="10"/>
    <x v="0"/>
    <m/>
    <x v="0"/>
    <n v="1"/>
    <s v="Capital"/>
    <s v="2"/>
    <m/>
    <s v="3"/>
    <m/>
    <s v="3"/>
    <s v="1"/>
    <s v="0"/>
  </r>
  <r>
    <s v="CA95X292"/>
    <n v="95"/>
    <x v="5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s v="111201"/>
    <s v="BUY REPLACEMENT 40-FT BUS (LAF5406)                         "/>
    <n v="5"/>
    <n v="2699200"/>
    <n v="215936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s v="111301"/>
    <s v="LIMITED STOP SERVICE - REVENUE VEHICLE EXPANSION - 40 FT BUS"/>
    <n v="14"/>
    <n v="8050000"/>
    <n v="6037500"/>
    <s v="063390"/>
    <s v="SMALL"/>
    <s v="50k - 200k"/>
    <s v="Hemet, CA"/>
    <n v="163379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CA95X296"/>
    <n v="95"/>
    <x v="5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s v="308001"/>
    <s v="LIMITED STOP SERVICE - OPERATING ASSISTANCE (CMAQ)          "/>
    <n v="0"/>
    <n v="4232400"/>
    <n v="3174300"/>
    <s v="063390"/>
    <s v="SMALL"/>
    <s v="50k - 200k"/>
    <s v="Hemet, CA"/>
    <n v="16337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s v="122303"/>
    <s v="San Carlos Control Point Construction                       "/>
    <n v="0"/>
    <n v="4975566"/>
    <n v="1375566"/>
    <s v="060250"/>
    <s v="LARGE"/>
    <s v="Over 1m"/>
    <s v="San Jose, CA"/>
    <n v="1664496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CA95X299"/>
    <n v="95"/>
    <x v="5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s v="308001"/>
    <s v="Off-Peak Marketing to Increase Ridership                    "/>
    <n v="0"/>
    <n v="50000"/>
    <n v="44200"/>
    <s v="060250"/>
    <s v="LARGE"/>
    <s v="Over 1m"/>
    <s v="San Jose, CA"/>
    <n v="1664496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2303"/>
    <s v="CONSTRUCT LINE EQUIP/STRUCTURE                              "/>
    <n v="0"/>
    <n v="8459057"/>
    <n v="3459057"/>
    <s v="062650"/>
    <s v="MEDIUM"/>
    <s v="200k - 1m"/>
    <s v="Antioch, CA"/>
    <n v="277634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3310"/>
    <s v="CONSTRUCT PASSENGER AMENITIES                               "/>
    <n v="0"/>
    <n v="384051"/>
    <n v="340000"/>
    <s v="062650"/>
    <s v="MEDIUM"/>
    <s v="200k - 1m"/>
    <s v="Antioch, CA"/>
    <n v="277634"/>
    <s v="12330"/>
    <s v="  "/>
    <m/>
    <s v="N"/>
    <s v="1233"/>
    <s v="FIXED GUIDEWAY"/>
    <n v="12"/>
    <s v="Fixed Guideway"/>
    <s v="33"/>
    <s v="123"/>
    <s v="Construction"/>
    <s v="10"/>
    <x v="0"/>
    <m/>
    <x v="0"/>
    <n v="1"/>
    <s v="Capital"/>
    <s v="2"/>
    <m/>
    <s v="3"/>
    <m/>
    <s v="3"/>
    <s v="1"/>
    <s v="0"/>
  </r>
  <r>
    <s v="CA95X301"/>
    <n v="95"/>
    <x v="5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s v="113420"/>
    <s v="REHAB/RENOVATE - MISC BUS STATION EQUIPMENT                 "/>
    <n v="4"/>
    <n v="204550"/>
    <n v="180000"/>
    <s v="060650"/>
    <s v="MEDIUM"/>
    <s v="200k - 1m"/>
    <s v="Concord, CA"/>
    <n v="615968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CA95X304"/>
    <n v="95"/>
    <x v="5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s v="116420"/>
    <s v="REHAB/RENOV MISC COMMUNICATIONS EQUIP                       "/>
    <n v="0"/>
    <n v="113636"/>
    <n v="100000"/>
    <s v="060650"/>
    <s v="MEDIUM"/>
    <s v="200k - 1m"/>
    <s v="Concord, CA"/>
    <n v="615968"/>
    <s v="11300"/>
    <s v="  "/>
    <m/>
    <s v="N"/>
    <s v="1164"/>
    <s v="BUS OTHER"/>
    <n v="11"/>
    <s v="Bus"/>
    <s v="64"/>
    <s v="116"/>
    <s v="Rehab / Renovation"/>
    <s v="20"/>
    <x v="16"/>
    <m/>
    <x v="0"/>
    <n v="1"/>
    <s v="Capital"/>
    <s v="1"/>
    <m/>
    <s v="6"/>
    <m/>
    <s v="4"/>
    <s v="2"/>
    <s v="0"/>
  </r>
  <r>
    <s v="CA95X305"/>
    <n v="95"/>
    <x v="5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s v="114243"/>
    <s v="ACQUIRE - ADA VEHICLE EQUIPMENT                             "/>
    <n v="16"/>
    <n v="166770"/>
    <n v="120988"/>
    <s v="063600"/>
    <s v="SMALL"/>
    <s v="50k - 200k"/>
    <s v="Napa, CA"/>
    <n v="83913"/>
    <s v="11400"/>
    <s v="OR"/>
    <s v="OTHER"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s v="308001"/>
    <s v="SLOCOG RIDESHARE VANPOOL CAPITAL SUBSIDY                    "/>
    <n v="1"/>
    <n v="50000"/>
    <n v="50000"/>
    <s v="060000"/>
    <s v="STATE"/>
    <s v="Under 50k"/>
    <s v="CALIFORNIA GOV APP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309"/>
    <n v="95"/>
    <x v="5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s v="442614"/>
    <s v="Transportation Demand Management (TDM) programs             "/>
    <n v="1"/>
    <n v="150000"/>
    <n v="150000"/>
    <s v="060000"/>
    <s v="STATE"/>
    <s v="Under 50k"/>
    <s v="CALIFORNIA GOV APP"/>
    <n v="0"/>
    <s v="4418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CA95X310"/>
    <n v="95"/>
    <x v="5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s v="111202"/>
    <s v="(LAF5413, LAF5414 &amp; LAF7410) BUY REPLACEMENT 35-FT CNG BUSES"/>
    <n v="11"/>
    <n v="4922174"/>
    <n v="364093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CA95X311"/>
    <n v="95"/>
    <x v="5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s v="308001"/>
    <s v="OPERATING ASSISTANCE -  CMAQ CAPITAL--100% fed, toll credits"/>
    <n v="1"/>
    <n v="1200000"/>
    <n v="1200000"/>
    <s v="063420"/>
    <s v="SMALL"/>
    <s v="50k - 200k"/>
    <s v="Turlock, CA"/>
    <n v="99904"/>
    <s v="30000"/>
    <s v="DP"/>
    <s v="DIESEL (PARTICULATE TRAP)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313"/>
    <n v="95"/>
    <x v="5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s v="113302"/>
    <s v="CONSTRUCT - BUS STATION CMAQ                                "/>
    <n v="2"/>
    <n v="24203743"/>
    <n v="21427574"/>
    <s v="060190"/>
    <s v="LARGE"/>
    <s v="Over 1m"/>
    <s v="San Diego, CA"/>
    <n v="2956746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CA95X316"/>
    <n v="95"/>
    <x v="5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s v="111201"/>
    <s v="BUY REPLACEMENT 40-FT BUS                                   "/>
    <n v="3"/>
    <n v="1605000"/>
    <n v="1284000"/>
    <s v="060390"/>
    <s v="LARGE"/>
    <s v="Over 1m"/>
    <s v="Sacramento, CA"/>
    <n v="172363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A95X318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s v="308001"/>
    <s v="Operating Assistance - 88.53%                               "/>
    <n v="0"/>
    <n v="3563372"/>
    <n v="3154654"/>
    <s v="060800"/>
    <s v="MEDIUM"/>
    <s v="200k - 1m"/>
    <s v="Fresno, CA"/>
    <n v="654628"/>
    <s v="30000"/>
    <s v="GA"/>
    <s v="GASOLINE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320"/>
    <n v="95"/>
    <x v="5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s v="442302"/>
    <s v="LONGTERM TRANS PLAN - PROJECT LEVEL                         "/>
    <n v="0"/>
    <n v="122178"/>
    <n v="100000"/>
    <s v="062250"/>
    <s v="MEDIUM"/>
    <s v="200k - 1m"/>
    <s v="Santa Rosa, CA"/>
    <n v="308231"/>
    <s v="441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CA95X321"/>
    <n v="95"/>
    <x v="5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s v="113303"/>
    <s v="TERMINAL, INTERMODAL (TRANSIT)                              "/>
    <n v="0"/>
    <n v="11480441"/>
    <n v="6000000"/>
    <s v="060060"/>
    <s v="LARGE"/>
    <s v="Over 1m"/>
    <s v="San Francisco-Oakland, CA"/>
    <n v="3281212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CA95X325"/>
    <n v="95"/>
    <x v="5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s v="122303"/>
    <s v="CONSTRUCT LINE EQUIP/STRUCTURE                              "/>
    <n v="0"/>
    <n v="5625906"/>
    <n v="2812953"/>
    <s v="061240"/>
    <s v="MEDIUM"/>
    <s v="200k - 1m"/>
    <s v="Stockton, CA"/>
    <n v="370583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CA95X326"/>
    <n v="95"/>
    <x v="5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s v="113101"/>
    <s v="ENG/DESIGN - BUS TERMINAL                                   "/>
    <n v="0"/>
    <n v="130985"/>
    <n v="115960"/>
    <s v="069530"/>
    <s v="MEDIUM"/>
    <s v="200k - 1m"/>
    <s v="Bakersfield, CA"/>
    <n v="523994"/>
    <s v="11300"/>
    <s v="OR"/>
    <s v="OTHER"/>
    <s v="N"/>
    <s v="1131"/>
    <s v="BUS OTHER"/>
    <n v="11"/>
    <s v="Bus"/>
    <s v="31"/>
    <s v="113"/>
    <s v="Engineering and Design"/>
    <s v="01"/>
    <x v="59"/>
    <m/>
    <x v="0"/>
    <n v="1"/>
    <s v="Capital"/>
    <s v="1"/>
    <m/>
    <s v="3"/>
    <m/>
    <s v="1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s v="111301"/>
    <s v="BUY 40-FT BUS FOR EXPANSION                                 "/>
    <n v="2"/>
    <n v="1100000"/>
    <n v="973830"/>
    <s v="063180"/>
    <s v="MEDIUM"/>
    <s v="200k - 1m"/>
    <s v="Indio-Cathedral City, CA"/>
    <n v="345580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s v="308001"/>
    <s v="Limited Stop Service Operating Assistance                   "/>
    <n v="1"/>
    <n v="634476"/>
    <n v="561701"/>
    <s v="063180"/>
    <s v="MEDIUM"/>
    <s v="200k - 1m"/>
    <s v="Indio-Cathedral City, CA"/>
    <n v="34558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327"/>
    <n v="95"/>
    <x v="5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s v="308001"/>
    <s v="Operating Assistance for Van Pool Pilot Program             "/>
    <n v="1"/>
    <n v="1990000"/>
    <n v="1761747"/>
    <s v="063180"/>
    <s v="MEDIUM"/>
    <s v="200k - 1m"/>
    <s v="Indio-Cathedral City, CA"/>
    <n v="34558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331"/>
    <n v="95"/>
    <x v="5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s v="111304"/>
    <s v="BUY &lt;30-FT BUS FOR EXPANSION                                "/>
    <n v="2"/>
    <n v="288038"/>
    <n v="255000"/>
    <s v="060800"/>
    <s v="MEDIUM"/>
    <s v="200k - 1m"/>
    <s v="Fresno, CA"/>
    <n v="654628"/>
    <s v="11100"/>
    <s v="CN"/>
    <s v="COMPRESSED NATURAL GAS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s v="113101"/>
    <s v="ENG/DESIGN - BUS TERMINAL                                   "/>
    <n v="0"/>
    <n v="0"/>
    <n v="0"/>
    <s v="060060"/>
    <s v="LARGE"/>
    <s v="Over 1m"/>
    <s v="San Francisco-Oakland, CA"/>
    <n v="3281212"/>
    <s v="11300"/>
    <s v="  "/>
    <m/>
    <s v="N"/>
    <s v="1131"/>
    <s v="BUS OTHER"/>
    <n v="11"/>
    <s v="Bus"/>
    <s v="31"/>
    <s v="113"/>
    <s v="Engineering and Design"/>
    <s v="01"/>
    <x v="59"/>
    <m/>
    <x v="0"/>
    <n v="1"/>
    <s v="Capital"/>
    <s v="1"/>
    <m/>
    <s v="3"/>
    <m/>
    <s v="1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s v="113301"/>
    <s v="CONSTRUCT - BUS TERMINAL                                    "/>
    <n v="0"/>
    <n v="0"/>
    <n v="0"/>
    <s v="060060"/>
    <s v="LARGE"/>
    <s v="Over 1m"/>
    <s v="San Francisco-Oakland, CA"/>
    <n v="3281212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s v="117104"/>
    <s v="CONSTRUCTION MANAGEMENT - 3RD PARTY                         "/>
    <n v="0"/>
    <n v="0"/>
    <n v="0"/>
    <s v="060060"/>
    <s v="LARGE"/>
    <s v="Over 1m"/>
    <s v="San Francisco-Oakland, CA"/>
    <n v="3281212"/>
    <s v="11300"/>
    <s v="  "/>
    <m/>
    <s v="N"/>
    <s v="1171"/>
    <s v="BUS OTHER"/>
    <n v="11"/>
    <s v="Bus"/>
    <s v="71"/>
    <s v="117"/>
    <s v="3rd party Contract"/>
    <s v="04"/>
    <x v="2"/>
    <m/>
    <x v="0"/>
    <n v="1"/>
    <s v="Capital"/>
    <s v="1"/>
    <m/>
    <s v="7"/>
    <m/>
    <s v="1"/>
    <s v="0"/>
    <s v="4"/>
  </r>
  <r>
    <s v="CA95X335"/>
    <n v="95"/>
    <x v="5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s v="126320"/>
    <s v="CONSTRUCT MISC SIGNAL &amp; COMMUN EQUIP                        "/>
    <n v="0"/>
    <n v="2434661"/>
    <n v="2155405"/>
    <s v="060060"/>
    <s v="LARGE"/>
    <s v="Over 1m"/>
    <s v="San Francisco-Oakland, CA"/>
    <n v="3281212"/>
    <s v="11200"/>
    <s v="  "/>
    <m/>
    <s v="N"/>
    <s v="1263"/>
    <s v="FIXED GUIDEWAY"/>
    <n v="12"/>
    <s v="Fixed Guideway"/>
    <s v="63"/>
    <s v="126"/>
    <s v="Construction"/>
    <s v="20"/>
    <x v="106"/>
    <m/>
    <x v="0"/>
    <n v="1"/>
    <s v="Capital"/>
    <s v="2"/>
    <m/>
    <s v="6"/>
    <m/>
    <s v="3"/>
    <s v="2"/>
    <s v="0"/>
  </r>
  <r>
    <s v="CA95X339"/>
    <n v="95"/>
    <x v="5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s v="308001"/>
    <s v="OPERATING ASSISTANCE - 88.53% CMAQ OPERATING ASSISTANCE     "/>
    <n v="0"/>
    <n v="20000000"/>
    <n v="20000000"/>
    <s v="060420"/>
    <s v="LARGE"/>
    <s v="Over 1m"/>
    <s v="Riverside-San Bernardino, CA"/>
    <n v="1932666"/>
    <s v="30000"/>
    <s v="DF"/>
    <s v="DIESEL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s v="119308"/>
    <s v="Colored Lanes on the Rapid Network                          "/>
    <n v="1"/>
    <n v="2016130"/>
    <n v="1784880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s v="119308"/>
    <s v="Bus Stop Consolidation                                      "/>
    <n v="1"/>
    <n v="4668509"/>
    <n v="4133031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CA95X340"/>
    <n v="95"/>
    <x v="5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s v="119308"/>
    <s v="Capital Transit Enhancements                                "/>
    <n v="1"/>
    <n v="3621010"/>
    <n v="3205680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31322"/>
    <s v="COMMUTER RAIL SELF PROPELLED - ELEC                         "/>
    <n v="0"/>
    <n v="39282318"/>
    <n v="20594237"/>
    <s v="080240"/>
    <s v="LARGE"/>
    <s v="Over 1m"/>
    <s v="Denver-Aurora, CO"/>
    <n v="2374203"/>
    <s v="14007"/>
    <s v="EP"/>
    <s v="ELECTRIC TRACKLESS TROLLEY"/>
    <s v="N"/>
    <s v="1313"/>
    <s v="NEW STARTS"/>
    <n v="13"/>
    <s v="New Starts"/>
    <s v="13"/>
    <s v="131"/>
    <s v="Purchase - Expansion"/>
    <s v="22"/>
    <x v="87"/>
    <s v="Commuter Rail Self Propelled - Elec."/>
    <x v="0"/>
    <n v="1"/>
    <s v="Capital"/>
    <s v="3"/>
    <m/>
    <s v="1"/>
    <m/>
    <s v="3"/>
    <s v="2"/>
    <s v="2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31340"/>
    <s v="PURCHASE EXP - SPARE COMPONENTS                             "/>
    <n v="0"/>
    <n v="0"/>
    <n v="0"/>
    <s v="080240"/>
    <s v="LARGE"/>
    <s v="Over 1m"/>
    <s v="Denver-Aurora, CO"/>
    <n v="2374203"/>
    <s v="14007"/>
    <s v="  "/>
    <m/>
    <s v="N"/>
    <s v="1313"/>
    <s v="NEW STARTS"/>
    <n v="13"/>
    <s v="New Starts"/>
    <s v="13"/>
    <s v="131"/>
    <s v="Purchase - Expansion"/>
    <s v="40"/>
    <x v="19"/>
    <m/>
    <x v="4"/>
    <n v="1"/>
    <s v="Capital"/>
    <s v="3"/>
    <m/>
    <s v="1"/>
    <m/>
    <s v="3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110"/>
    <s v="GUIDEWAY &amp; TRACK ELEMENTS                                   "/>
    <n v="0"/>
    <n v="33913933"/>
    <n v="17779795"/>
    <s v="080240"/>
    <s v="LARGE"/>
    <s v="Over 1m"/>
    <s v="Denver-Aurora, CO"/>
    <n v="2374203"/>
    <s v="14001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220"/>
    <s v="STATIONS, STOPS, TERMINALS, INTERMODAL                      "/>
    <n v="0"/>
    <n v="7146309"/>
    <n v="3746540"/>
    <s v="080240"/>
    <s v="LARGE"/>
    <s v="Over 1m"/>
    <s v="Denver-Aurora, CO"/>
    <n v="2374203"/>
    <s v="14002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330"/>
    <s v="SUPPORT FACILITES:YARDS, SHOPS, ADMIN BLDGS                 "/>
    <n v="0"/>
    <n v="6062039"/>
    <n v="3178098"/>
    <s v="080240"/>
    <s v="LARGE"/>
    <s v="Over 1m"/>
    <s v="Denver-Aurora, CO"/>
    <n v="2374203"/>
    <s v="14003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440"/>
    <s v="SITEWORK &amp; SPECIAL CONDITIONS                               "/>
    <n v="0"/>
    <n v="55502960"/>
    <n v="29098107"/>
    <s v="080240"/>
    <s v="LARGE"/>
    <s v="Over 1m"/>
    <s v="Denver-Aurora, CO"/>
    <n v="2374203"/>
    <s v="14004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550"/>
    <s v="SYSTEMS                                                     "/>
    <n v="0"/>
    <n v="59303430"/>
    <n v="31090551"/>
    <s v="080240"/>
    <s v="LARGE"/>
    <s v="Over 1m"/>
    <s v="Denver-Aurora, CO"/>
    <n v="2374203"/>
    <s v="14005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660"/>
    <s v="ROW, LAND, EXISTING IMPROVEMENTS                            "/>
    <n v="0"/>
    <n v="52415899"/>
    <n v="27479678"/>
    <s v="080240"/>
    <s v="LARGE"/>
    <s v="Over 1m"/>
    <s v="Denver-Aurora, CO"/>
    <n v="2374203"/>
    <s v="14006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880"/>
    <s v="PROFESSIONAL SERVICES                                       "/>
    <n v="0"/>
    <n v="19407559"/>
    <n v="10174649"/>
    <s v="080240"/>
    <s v="LARGE"/>
    <s v="Over 1m"/>
    <s v="Denver-Aurora, CO"/>
    <n v="2374203"/>
    <s v="14008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990"/>
    <s v="UNALLOCATED CONTINGENCY                                     "/>
    <n v="0"/>
    <n v="0"/>
    <n v="0"/>
    <s v="080240"/>
    <s v="LARGE"/>
    <s v="Over 1m"/>
    <s v="Denver-Aurora, CO"/>
    <n v="2374203"/>
    <s v="14009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CO030208"/>
    <n v="3"/>
    <x v="6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1010"/>
    <s v="FINANCE CHARGES                                             "/>
    <n v="0"/>
    <n v="13081896"/>
    <n v="6858345"/>
    <s v="080240"/>
    <s v="LARGE"/>
    <s v="Over 1m"/>
    <s v="Denver-Aurora, CO"/>
    <n v="2374203"/>
    <s v="140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CO030210"/>
    <n v="3"/>
    <x v="6"/>
    <s v="49 USC 5309 - New Starts"/>
    <n v="5309"/>
    <x v="0"/>
    <s v="CAPITAL"/>
    <s v="01      "/>
    <s v="MESA                 "/>
    <s v="MESA COUNTY"/>
    <n v="1139"/>
    <n v="78800"/>
    <m/>
    <n v="0"/>
    <m/>
    <s v="           "/>
    <s v="111203"/>
    <s v="BUY REPLACEMENT 30-FT BUS                                   "/>
    <n v="4"/>
    <n v="585220"/>
    <n v="432000"/>
    <s v="083340"/>
    <s v="SMALL"/>
    <s v="50k - 200k"/>
    <s v="Grand Junction, CO"/>
    <n v="128124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FVSC)                                  "/>
    <n v="1"/>
    <n v="63500"/>
    <n v="508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AMBLICAB)                              "/>
    <n v="2"/>
    <n v="75000"/>
    <n v="600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COMMONWORKS)                           "/>
    <n v="1"/>
    <n v="60640"/>
    <n v="48512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SILVER KEY)                            "/>
    <n v="2"/>
    <n v="110000"/>
    <n v="880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7900"/>
    <s v="PROJECT ADMINISTRATION (PPACG) - MOBILITY MNGR              "/>
    <n v="0"/>
    <n v="52073"/>
    <n v="41658"/>
    <s v="081040"/>
    <s v="MEDIUM"/>
    <s v="200k - 1m"/>
    <s v="Colorado Springs, CO"/>
    <n v="559409"/>
    <s v="641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8000"/>
    <s v="PROGRAM ADMINISTRATION (10%)                                "/>
    <n v="0"/>
    <n v="41180"/>
    <n v="41180"/>
    <s v="081040"/>
    <s v="MEDIUM"/>
    <s v="200k - 1m"/>
    <s v="Colorado Springs, CO"/>
    <n v="559409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9305"/>
    <s v="ADA BARRIER REMOVAL (MMT)                                   "/>
    <n v="0"/>
    <n v="50000"/>
    <n v="40000"/>
    <s v="081040"/>
    <s v="MEDIUM"/>
    <s v="200k - 1m"/>
    <s v="Colorado Springs, CO"/>
    <n v="559409"/>
    <s v="647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CO16X047"/>
    <n v="16"/>
    <x v="6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300901"/>
    <s v="UP TO 50% FEDERAL SHARE (AMBLICAB)                          "/>
    <n v="0"/>
    <n v="83314"/>
    <n v="41657"/>
    <s v="081040"/>
    <s v="MEDIUM"/>
    <s v="200k - 1m"/>
    <s v="Colorado Springs, CO"/>
    <n v="559409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111"/>
    <s v="OTHER 3RD PARTYCONTRACTUAL SERVICES                         "/>
    <n v="1"/>
    <n v="145293"/>
    <n v="116234"/>
    <s v="083270"/>
    <s v="MEDIUM"/>
    <s v="200k - 1m"/>
    <s v="Fort Collins, CO"/>
    <n v="264465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CO16X048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s v="Fort Collins, CO"/>
    <n v="26446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111"/>
    <s v="OTHER 3RD PARTYCONTRACTUAL SERVICES                         "/>
    <n v="1"/>
    <n v="184667"/>
    <n v="147734"/>
    <s v="083270"/>
    <s v="MEDIUM"/>
    <s v="200k - 1m"/>
    <s v="Fort Collins, CO"/>
    <n v="264465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CO16X049"/>
    <n v="16"/>
    <x v="6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s v="Fort Collins, CO"/>
    <n v="26446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CO205001"/>
    <n v="20"/>
    <x v="7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s v="442500"/>
    <s v="TRANSPORTATION IMPROVEMENT PROGRAM                          "/>
    <n v="0"/>
    <n v="545000"/>
    <n v="545000"/>
    <n v="110080"/>
    <s v="LARGE"/>
    <s v="Over 1m"/>
    <s v="Washington, DC-VA-MD"/>
    <n v="4586770"/>
    <s v="129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s v="551400"/>
    <s v="MANAGERIAL,TECHNICAL &amp; PROFESSIONAL                         "/>
    <n v="0"/>
    <n v="88000"/>
    <n v="70400"/>
    <s v="081760"/>
    <s v="SMALL"/>
    <s v="50k - 200k"/>
    <s v="Pueblo, CO"/>
    <n v="13655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s v="552000"/>
    <s v="TRAVEL                                                      "/>
    <n v="0"/>
    <n v="1000"/>
    <n v="800"/>
    <s v="081760"/>
    <s v="SMALL"/>
    <s v="50k - 200k"/>
    <s v="Pueblo, CO"/>
    <n v="13655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s v="555200"/>
    <s v="CONSULTANT SERVICES                                         "/>
    <n v="0"/>
    <n v="209130"/>
    <n v="167304"/>
    <s v="081760"/>
    <s v="SMALL"/>
    <s v="50k - 200k"/>
    <s v="Pueblo, CO"/>
    <n v="13655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s v="557100"/>
    <s v="ADMINISTRATIVE COSTS- REPRODUCTION                          "/>
    <n v="0"/>
    <n v="120"/>
    <n v="96"/>
    <s v="081760"/>
    <s v="SMALL"/>
    <s v="50k - 200k"/>
    <s v="Pueblo, CO"/>
    <n v="13655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CO260010"/>
    <n v="26"/>
    <x v="6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s v="557100"/>
    <s v="ADMINISTRATIVE COSTS                                        "/>
    <n v="0"/>
    <n v="1750"/>
    <n v="1400"/>
    <s v="081760"/>
    <s v="SMALL"/>
    <s v="50k - 200k"/>
    <s v="Pueblo, CO"/>
    <n v="13655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CO267102"/>
    <n v="26"/>
    <x v="6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s v="555400"/>
    <s v="OTHER                                                       "/>
    <n v="0"/>
    <n v="1125000"/>
    <n v="900000"/>
    <s v="080000"/>
    <s v="STATE"/>
    <s v="Under 50k"/>
    <s v="COLORADO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CO278004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s v="510600"/>
    <s v="* CIVIL RIGHTS REVIEWS                                      "/>
    <n v="0"/>
    <n v="-46790.05"/>
    <n v="-46790.05"/>
    <s v="081040"/>
    <s v="MEDIUM"/>
    <s v="200k - 1m"/>
    <s v="Colorado Springs, CO"/>
    <n v="559409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CO278005"/>
    <n v="27"/>
    <x v="6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s v="510600"/>
    <s v="* CIVIL RIGHTS REVIEWS                                      "/>
    <n v="0"/>
    <n v="42126.03"/>
    <n v="42126.03"/>
    <s v="081040"/>
    <s v="MEDIUM"/>
    <s v="200k - 1m"/>
    <s v="Colorado Springs, CO"/>
    <n v="559409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1240"/>
    <s v="BUY ASSOC CAP MAINT ITEMS                                   "/>
    <n v="1"/>
    <n v="50000"/>
    <n v="40000"/>
    <s v="083270"/>
    <s v="MEDIUM"/>
    <s v="200k - 1m"/>
    <s v="Fort Collins, CO"/>
    <n v="264465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3401"/>
    <s v="REHAB/RENOVATE - BUS TERMINAL                               "/>
    <n v="1"/>
    <n v="50000"/>
    <n v="40000"/>
    <s v="083270"/>
    <s v="MEDIUM"/>
    <s v="200k - 1m"/>
    <s v="Fort Collins, CO"/>
    <n v="264465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4403"/>
    <s v="REHAB/RENOVATE - ADMIN/MAINT FACILITY                       "/>
    <n v="1"/>
    <n v="25000"/>
    <n v="20000"/>
    <s v="083270"/>
    <s v="MEDIUM"/>
    <s v="200k - 1m"/>
    <s v="Fort Collins, CO"/>
    <n v="26446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4210"/>
    <s v="ACQUIRE - MOBILE FARE COLL EQUIP                            "/>
    <n v="4"/>
    <n v="33255"/>
    <n v="26604"/>
    <s v="083270"/>
    <s v="MEDIUM"/>
    <s v="200k - 1m"/>
    <s v="Fort Collins, CO"/>
    <n v="264465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6203"/>
    <s v="PURCHASE RADIOS                                             "/>
    <n v="25"/>
    <n v="225000"/>
    <n v="180000"/>
    <s v="083270"/>
    <s v="MEDIUM"/>
    <s v="200k - 1m"/>
    <s v="Fort Collins, CO"/>
    <n v="264465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CO340004"/>
    <n v="34"/>
    <x v="6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s v="114211"/>
    <s v="ACQUIRE - SUPPORT VEHICLES                                  "/>
    <n v="4"/>
    <n v="27500"/>
    <n v="22000"/>
    <s v="083270"/>
    <s v="MEDIUM"/>
    <s v="200k - 1m"/>
    <s v="Fort Collins, CO"/>
    <n v="264465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15"/>
    <s v="BUY REPLACEMENT VAN - Pueblo                                "/>
    <n v="3"/>
    <n v="195000"/>
    <n v="156000"/>
    <s v="081760"/>
    <s v="SMALL"/>
    <s v="50k - 200k"/>
    <s v="Pueblo, CO"/>
    <n v="13655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02"/>
    <s v="BUY REPLACEMENT 35-FT BUS - Greeley                         "/>
    <n v="1"/>
    <n v="245225"/>
    <n v="196180"/>
    <s v="083350"/>
    <s v="SMALL"/>
    <s v="50k - 200k"/>
    <s v="Greeley, CO"/>
    <n v="117825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03"/>
    <s v="BUY REPLACEMENT 30-FT BUS - Mesa                            "/>
    <n v="2"/>
    <n v="198260"/>
    <n v="158608"/>
    <s v="083340"/>
    <s v="SMALL"/>
    <s v="50k - 200k"/>
    <s v="Grand Junction, CO"/>
    <n v="128124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08"/>
    <s v="BUY REPLACEMENT INTERCITY BUS - RTD Boulder                 "/>
    <n v="2"/>
    <n v="748750"/>
    <n v="599000"/>
    <s v="082440"/>
    <s v="SMALL"/>
    <s v="50k - 200k"/>
    <s v="Boulder, CO"/>
    <n v="114591"/>
    <s v="11100"/>
    <s v="GA"/>
    <s v="GASOLINE"/>
    <s v="N"/>
    <s v="1112"/>
    <s v="BUS PURCHASE"/>
    <n v="11"/>
    <s v="Bus"/>
    <s v="12"/>
    <s v="111"/>
    <s v="Purchase - Replacement"/>
    <s v="08"/>
    <x v="54"/>
    <m/>
    <x v="10"/>
    <n v="1"/>
    <s v="Capital"/>
    <s v="1"/>
    <m/>
    <s v="1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4208"/>
    <s v="ACQUIRE - ADP SOFTWARE - Pueblo                             "/>
    <n v="0"/>
    <n v="10000"/>
    <n v="8000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4211"/>
    <s v="ACQUIRE - SUPPORT VEHICLES - Pueblo                         "/>
    <n v="2"/>
    <n v="50570"/>
    <n v="40456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CO340005"/>
    <n v="34"/>
    <x v="6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4206"/>
    <s v="ACQUIRE - SHOP EQUIPMENT - Pueblo                           "/>
    <n v="0"/>
    <n v="38400"/>
    <n v="30720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CO380005"/>
    <n v="38"/>
    <x v="6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s v="114243"/>
    <s v="ACQUIRE - ADA VEHICLE EQUIPMENT                             "/>
    <n v="3"/>
    <n v="68228"/>
    <n v="61405"/>
    <s v="080000"/>
    <s v="STATE"/>
    <s v="Under 50k"/>
    <s v="COLORADO GOV APP"/>
    <n v="0"/>
    <s v="111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CO540003"/>
    <n v="54"/>
    <x v="6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s v="Denver-Aurora, CO"/>
    <n v="237420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s v="551400"/>
    <s v="MANAGERIAL,TECHNICAL &amp; PROFESSIONAL                         "/>
    <n v="0"/>
    <n v="5324"/>
    <n v="0"/>
    <s v="080000"/>
    <s v="STATE"/>
    <s v="Under 50k"/>
    <s v="COLORADO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s v="554200"/>
    <s v="MATERIAL &amp; EQUIP PURCHASE/LEASE/RENT                        "/>
    <n v="0"/>
    <n v="100000"/>
    <n v="49366"/>
    <s v="080000"/>
    <s v="STATE"/>
    <s v="Under 50k"/>
    <s v="COLORADO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s v="554900"/>
    <s v="SUPPLIES                                                    "/>
    <n v="0"/>
    <n v="29344"/>
    <n v="11750"/>
    <s v="080000"/>
    <s v="STATE"/>
    <s v="Under 50k"/>
    <s v="COLORADO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s v="555200"/>
    <s v="CONSULTANT SERVICES                                         "/>
    <n v="0"/>
    <n v="720650"/>
    <n v="448000"/>
    <s v="080000"/>
    <s v="STATE"/>
    <s v="Under 50k"/>
    <s v="COLORADO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CO647001"/>
    <n v="64"/>
    <x v="6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s v="555400"/>
    <s v="OTHER                                                       "/>
    <n v="0"/>
    <n v="471194"/>
    <n v="154140"/>
    <s v="080000"/>
    <s v="STATE"/>
    <s v="Under 50k"/>
    <s v="COLORADO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s v="Grand Junction, CO"/>
    <n v="12812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s v="Grand Junction, CO"/>
    <n v="12812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300901"/>
    <s v="UP TO 50% FEDERAL SHARE                                     "/>
    <n v="0"/>
    <n v="1815020"/>
    <n v="907510"/>
    <s v="083340"/>
    <s v="SMALL"/>
    <s v="50k - 200k"/>
    <s v="Grand Junction, CO"/>
    <n v="12812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O90X218"/>
    <n v="90"/>
    <x v="6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4210"/>
    <s v="ACQUIRE - MOBILE FARE COLL EQUIP                            "/>
    <n v="0"/>
    <n v="445869"/>
    <n v="356695"/>
    <s v="083340"/>
    <s v="SMALL"/>
    <s v="50k - 200k"/>
    <s v="Grand Junction, CO"/>
    <n v="128124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212"/>
    <s v="CAPITAL COST OF CONTRACTING                                 "/>
    <n v="1"/>
    <n v="887630"/>
    <n v="355052"/>
    <s v="083270"/>
    <s v="MEDIUM"/>
    <s v="200k - 1m"/>
    <s v="Fort Collins, CO"/>
    <n v="264465"/>
    <s v="11700"/>
    <s v="BD"/>
    <s v="BIODIESEL"/>
    <s v="N"/>
    <s v="1172"/>
    <s v="BUS OTHER"/>
    <n v="11"/>
    <s v="Bus"/>
    <s v="72"/>
    <s v="117"/>
    <s v="Force Account"/>
    <s v="12"/>
    <x v="14"/>
    <m/>
    <x v="0"/>
    <n v="1"/>
    <s v="Capital"/>
    <s v="1"/>
    <m/>
    <s v="7"/>
    <m/>
    <s v="2"/>
    <s v="1"/>
    <s v="2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s v="Fort Collins, CO"/>
    <n v="264465"/>
    <s v="11700"/>
    <s v="CN"/>
    <s v="COMPRESSED NATURAL GAS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O90X219"/>
    <n v="90"/>
    <x v="6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300903"/>
    <s v="SPECIAL RULE - OPERATING ASSISTANCE /1 - 75 BUSES           "/>
    <n v="0"/>
    <n v="4426713"/>
    <n v="1728991"/>
    <s v="083270"/>
    <s v="MEDIUM"/>
    <s v="200k - 1m"/>
    <s v="Fort Collins, CO"/>
    <n v="264465"/>
    <s v="30000"/>
    <s v="CN"/>
    <s v="COMPRESSED NATURAL GAS"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112"/>
    <s v="CAPITAL COST OF 3RD PARTY CONTRACTING                       "/>
    <n v="0"/>
    <n v="20738648"/>
    <n v="16590917"/>
    <s v="080240"/>
    <s v="LARGE"/>
    <s v="Over 1m"/>
    <s v="Denver-Aurora, CO"/>
    <n v="2374203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CO90X220"/>
    <n v="90"/>
    <x v="6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1115713"/>
    <s v="080240"/>
    <s v="LARGE"/>
    <s v="Over 1m"/>
    <s v="Denver-Aurora, CO"/>
    <n v="237420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s v="Greeley, CO"/>
    <n v="11782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s v="Greeley, CO"/>
    <n v="11782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O90X221"/>
    <n v="90"/>
    <x v="6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300901"/>
    <s v="UP TO 50% FEDERAL SHARE                                     "/>
    <n v="0"/>
    <n v="1417414"/>
    <n v="708707"/>
    <s v="083350"/>
    <s v="SMALL"/>
    <s v="50k - 200k"/>
    <s v="Greeley, CO"/>
    <n v="11782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s v="Grand Junction, CO"/>
    <n v="12812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s v="Grand Junction, CO"/>
    <n v="12812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300901"/>
    <s v="UP TO 50% FEDERAL SHARE                                     "/>
    <n v="0"/>
    <n v="845046"/>
    <n v="422523"/>
    <s v="083340"/>
    <s v="SMALL"/>
    <s v="50k - 200k"/>
    <s v="Grand Junction, CO"/>
    <n v="12812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O90X222"/>
    <n v="90"/>
    <x v="6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4220"/>
    <s v="ACQUIRE - MISC SUPPORT EQUIPMENT                            "/>
    <n v="0"/>
    <n v="300000"/>
    <n v="240000"/>
    <s v="083340"/>
    <s v="SMALL"/>
    <s v="50k - 200k"/>
    <s v="Grand Junction, CO"/>
    <n v="12812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s v="Pueblo, CO"/>
    <n v="13655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s v="Pueblo, CO"/>
    <n v="13655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CO90X223"/>
    <n v="90"/>
    <x v="6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300901"/>
    <s v="UP TO 50% FEDERAL SHARE                                     "/>
    <n v="0"/>
    <n v="2278100"/>
    <n v="1139054"/>
    <s v="081760"/>
    <s v="SMALL"/>
    <s v="50k - 200k"/>
    <s v="Pueblo, CO"/>
    <n v="13655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148284"/>
    <n v="118627"/>
    <s v="080240"/>
    <s v="LARGE"/>
    <s v="Over 1m"/>
    <s v="Denver-Aurora, CO"/>
    <n v="2374203"/>
    <s v="12300"/>
    <s v="  "/>
    <m/>
    <s v="N"/>
    <s v="1231"/>
    <s v="FIXED GUIDEWAY"/>
    <n v="12"/>
    <s v="Fixed Guideway"/>
    <s v="31"/>
    <s v="123"/>
    <s v="Engineering and Design"/>
    <s v="20"/>
    <x v="109"/>
    <m/>
    <x v="0"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-18192"/>
    <n v="-14554"/>
    <s v="080240"/>
    <s v="LARGE"/>
    <s v="Over 1m"/>
    <s v="Denver-Aurora, CO"/>
    <n v="2374203"/>
    <s v="12301"/>
    <s v="  "/>
    <m/>
    <s v="N"/>
    <s v="1231"/>
    <s v="FIXED GUIDEWAY"/>
    <n v="12"/>
    <s v="Fixed Guideway"/>
    <s v="31"/>
    <s v="123"/>
    <s v="Engineering and Design"/>
    <s v="20"/>
    <x v="109"/>
    <m/>
    <x v="0"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-292600"/>
    <n v="-234080"/>
    <s v="080240"/>
    <s v="LARGE"/>
    <s v="Over 1m"/>
    <s v="Denver-Aurora, CO"/>
    <n v="2374203"/>
    <s v="12302"/>
    <s v="  "/>
    <m/>
    <s v="N"/>
    <s v="1231"/>
    <s v="FIXED GUIDEWAY"/>
    <n v="12"/>
    <s v="Fixed Guideway"/>
    <s v="31"/>
    <s v="123"/>
    <s v="Engineering and Design"/>
    <s v="20"/>
    <x v="109"/>
    <m/>
    <x v="0"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-2817"/>
    <n v="-2252"/>
    <s v="080240"/>
    <s v="LARGE"/>
    <s v="Over 1m"/>
    <s v="Denver-Aurora, CO"/>
    <n v="2374203"/>
    <s v="12303"/>
    <s v="  "/>
    <m/>
    <s v="N"/>
    <s v="1231"/>
    <s v="FIXED GUIDEWAY"/>
    <n v="12"/>
    <s v="Fixed Guideway"/>
    <s v="31"/>
    <s v="123"/>
    <s v="Engineering and Design"/>
    <s v="20"/>
    <x v="109"/>
    <m/>
    <x v="0"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Clay Community Trail                           "/>
    <n v="0"/>
    <n v="203965"/>
    <n v="163170"/>
    <s v="080240"/>
    <s v="LARGE"/>
    <s v="Over 1m"/>
    <s v="Denver-Aurora, CO"/>
    <n v="2374203"/>
    <s v="12307"/>
    <s v="  "/>
    <m/>
    <s v="N"/>
    <s v="1231"/>
    <s v="FIXED GUIDEWAY"/>
    <n v="12"/>
    <s v="Fixed Guideway"/>
    <s v="31"/>
    <s v="123"/>
    <s v="Engineering and Design"/>
    <s v="20"/>
    <x v="109"/>
    <m/>
    <x v="0"/>
    <n v="1"/>
    <s v="Capital"/>
    <s v="2"/>
    <m/>
    <s v="3"/>
    <m/>
    <s v="1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02"/>
    <s v="CONSTRUCT RAIL STATION                                      "/>
    <n v="0"/>
    <n v="0"/>
    <n v="0"/>
    <s v="080240"/>
    <s v="LARGE"/>
    <s v="Over 1m"/>
    <s v="Denver-Aurora, CO"/>
    <n v="2374203"/>
    <s v="12701"/>
    <s v="  "/>
    <m/>
    <s v="N"/>
    <s v="1233"/>
    <s v="FIXED GUIDEWAY"/>
    <n v="12"/>
    <s v="Fixed Guideway"/>
    <s v="33"/>
    <s v="123"/>
    <s v="Construction"/>
    <s v="02"/>
    <x v="38"/>
    <m/>
    <x v="0"/>
    <n v="1"/>
    <s v="Capital"/>
    <s v="2"/>
    <m/>
    <s v="3"/>
    <m/>
    <s v="3"/>
    <s v="0"/>
    <s v="2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04"/>
    <s v="CONSTRUCT PARK &amp; RIDE FACILITY                              "/>
    <n v="0"/>
    <n v="0"/>
    <n v="0"/>
    <s v="080240"/>
    <s v="LARGE"/>
    <s v="Over 1m"/>
    <s v="Denver-Aurora, CO"/>
    <n v="2374203"/>
    <s v="12701"/>
    <s v="  "/>
    <m/>
    <s v="N"/>
    <s v="1233"/>
    <s v="FIXED GUIDEWAY"/>
    <n v="12"/>
    <s v="Fixed Guideway"/>
    <s v="33"/>
    <s v="123"/>
    <s v="Construction"/>
    <s v="04"/>
    <x v="27"/>
    <m/>
    <x v="0"/>
    <n v="1"/>
    <s v="Capital"/>
    <s v="2"/>
    <m/>
    <s v="3"/>
    <m/>
    <s v="3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-18992"/>
    <n v="-15195"/>
    <s v="080240"/>
    <s v="LARGE"/>
    <s v="Over 1m"/>
    <s v="Denver-Aurora, CO"/>
    <n v="2374203"/>
    <s v="12300"/>
    <s v="  "/>
    <m/>
    <s v="N"/>
    <s v="1233"/>
    <s v="FIXED GUIDEWAY"/>
    <n v="12"/>
    <s v="Fixed Guideway"/>
    <s v="33"/>
    <s v="123"/>
    <s v="Construction"/>
    <s v="20"/>
    <x v="16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175146"/>
    <n v="140116"/>
    <s v="080240"/>
    <s v="LARGE"/>
    <s v="Over 1m"/>
    <s v="Denver-Aurora, CO"/>
    <n v="2374203"/>
    <s v="12301"/>
    <s v="  "/>
    <m/>
    <s v="N"/>
    <s v="1233"/>
    <s v="FIXED GUIDEWAY"/>
    <n v="12"/>
    <s v="Fixed Guideway"/>
    <s v="33"/>
    <s v="123"/>
    <s v="Construction"/>
    <s v="20"/>
    <x v="16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414825"/>
    <n v="331860"/>
    <s v="080240"/>
    <s v="LARGE"/>
    <s v="Over 1m"/>
    <s v="Denver-Aurora, CO"/>
    <n v="2374203"/>
    <s v="12302"/>
    <s v="  "/>
    <m/>
    <s v="N"/>
    <s v="1233"/>
    <s v="FIXED GUIDEWAY"/>
    <n v="12"/>
    <s v="Fixed Guideway"/>
    <s v="33"/>
    <s v="123"/>
    <s v="Construction"/>
    <s v="20"/>
    <x v="16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-43160"/>
    <n v="-34528"/>
    <s v="080240"/>
    <s v="LARGE"/>
    <s v="Over 1m"/>
    <s v="Denver-Aurora, CO"/>
    <n v="2374203"/>
    <s v="12303"/>
    <s v="  "/>
    <m/>
    <s v="N"/>
    <s v="1233"/>
    <s v="FIXED GUIDEWAY"/>
    <n v="12"/>
    <s v="Fixed Guideway"/>
    <s v="33"/>
    <s v="123"/>
    <s v="Construction"/>
    <s v="20"/>
    <x v="16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Wheat Ridge Traffic Signals                       "/>
    <n v="0"/>
    <n v="114000"/>
    <n v="91200"/>
    <s v="080240"/>
    <s v="LARGE"/>
    <s v="Over 1m"/>
    <s v="Denver-Aurora, CO"/>
    <n v="2374203"/>
    <s v="12305"/>
    <s v="  "/>
    <m/>
    <s v="N"/>
    <s v="1233"/>
    <s v="FIXED GUIDEWAY"/>
    <n v="12"/>
    <s v="Fixed Guideway"/>
    <s v="33"/>
    <s v="123"/>
    <s v="Construction"/>
    <s v="20"/>
    <x v="16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 Construct Gold  Line  `OSP` Regional Drainage Project      "/>
    <n v="0"/>
    <n v="667138"/>
    <n v="533710"/>
    <s v="080240"/>
    <s v="LARGE"/>
    <s v="Over 1m"/>
    <s v="Denver-Aurora, CO"/>
    <n v="2374203"/>
    <s v="12306"/>
    <s v="  "/>
    <m/>
    <s v="N"/>
    <s v="1233"/>
    <s v="FIXED GUIDEWAY"/>
    <n v="12"/>
    <s v="Fixed Guideway"/>
    <s v="33"/>
    <s v="123"/>
    <s v="Construction"/>
    <s v="20"/>
    <x v="16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Clay Community Trail                              "/>
    <n v="0"/>
    <n v="205973"/>
    <n v="164778"/>
    <s v="080240"/>
    <s v="LARGE"/>
    <s v="Over 1m"/>
    <s v="Denver-Aurora, CO"/>
    <n v="2374203"/>
    <s v="12307"/>
    <s v="  "/>
    <m/>
    <s v="N"/>
    <s v="1233"/>
    <s v="FIXED GUIDEWAY"/>
    <n v="12"/>
    <s v="Fixed Guideway"/>
    <s v="33"/>
    <s v="123"/>
    <s v="Construction"/>
    <s v="20"/>
    <x v="16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Tabor Street imp. North Side                      "/>
    <n v="0"/>
    <n v="924178"/>
    <n v="739342"/>
    <s v="080240"/>
    <s v="LARGE"/>
    <s v="Over 1m"/>
    <s v="Denver-Aurora, CO"/>
    <n v="2374203"/>
    <s v="12308"/>
    <s v="  "/>
    <m/>
    <s v="N"/>
    <s v="1233"/>
    <s v="FIXED GUIDEWAY"/>
    <n v="12"/>
    <s v="Fixed Guideway"/>
    <s v="33"/>
    <s v="123"/>
    <s v="Construction"/>
    <s v="20"/>
    <x v="16"/>
    <m/>
    <x v="0"/>
    <n v="1"/>
    <s v="Capital"/>
    <s v="2"/>
    <m/>
    <s v="3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4320"/>
    <s v="CONSTRUCT Arvada Parking Garage                             "/>
    <n v="0"/>
    <n v="2000000"/>
    <n v="1600000"/>
    <s v="080240"/>
    <s v="LARGE"/>
    <s v="Over 1m"/>
    <s v="Denver-Aurora, CO"/>
    <n v="2374203"/>
    <s v="12400"/>
    <s v="  "/>
    <m/>
    <s v="N"/>
    <s v="1243"/>
    <s v="FIXED GUIDEWAY"/>
    <n v="12"/>
    <s v="Fixed Guideway"/>
    <s v="43"/>
    <s v="124"/>
    <s v="Construction"/>
    <s v="20"/>
    <x v="16"/>
    <m/>
    <x v="0"/>
    <n v="1"/>
    <s v="Capital"/>
    <s v="2"/>
    <m/>
    <s v="4"/>
    <m/>
    <s v="3"/>
    <s v="2"/>
    <s v="0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203"/>
    <s v="FORCE ACCT PROJECT MANAGEMENT                               "/>
    <n v="0"/>
    <n v="100000"/>
    <n v="80000"/>
    <s v="080240"/>
    <s v="LARGE"/>
    <s v="Over 1m"/>
    <s v="Denver-Aurora, CO"/>
    <n v="2374203"/>
    <s v="12302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                                   "/>
    <n v="0"/>
    <n v="64439"/>
    <n v="51551"/>
    <s v="080240"/>
    <s v="LARGE"/>
    <s v="Over 1m"/>
    <s v="Denver-Aurora, CO"/>
    <n v="2374203"/>
    <s v="12301"/>
    <s v="  "/>
    <m/>
    <s v="N"/>
    <s v="1275"/>
    <s v="FIXED GUIDEWAY"/>
    <n v="12"/>
    <s v="Fixed Guideway"/>
    <s v="75"/>
    <s v="127"/>
    <s v="Real Estate (R/W)"/>
    <s v="91"/>
    <x v="110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                                   "/>
    <n v="0"/>
    <n v="120000"/>
    <n v="96000"/>
    <s v="080240"/>
    <s v="LARGE"/>
    <s v="Over 1m"/>
    <s v="Denver-Aurora, CO"/>
    <n v="2374203"/>
    <s v="12303"/>
    <s v="  "/>
    <m/>
    <s v="N"/>
    <s v="1275"/>
    <s v="FIXED GUIDEWAY"/>
    <n v="12"/>
    <s v="Fixed Guideway"/>
    <s v="75"/>
    <s v="127"/>
    <s v="Real Estate (R/W)"/>
    <s v="91"/>
    <x v="110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                                   "/>
    <n v="0"/>
    <n v="0"/>
    <n v="0"/>
    <s v="080240"/>
    <s v="LARGE"/>
    <s v="Over 1m"/>
    <s v="Denver-Aurora, CO"/>
    <n v="2374203"/>
    <s v="12304"/>
    <s v="  "/>
    <m/>
    <s v="N"/>
    <s v="1275"/>
    <s v="FIXED GUIDEWAY"/>
    <n v="12"/>
    <s v="Fixed Guideway"/>
    <s v="75"/>
    <s v="127"/>
    <s v="Real Estate (R/W)"/>
    <s v="91"/>
    <x v="110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- Pecos Station   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x v="110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- Baseball District Property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x v="110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- 41st Ave Station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x v="110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 OF WAY ACQUISITION - Peoria Station  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s v="Real Estate (R/W)"/>
    <s v="91"/>
    <x v="110"/>
    <m/>
    <x v="0"/>
    <n v="1"/>
    <s v="Capital"/>
    <s v="2"/>
    <m/>
    <s v="7"/>
    <m/>
    <s v="5"/>
    <s v="9"/>
    <s v="1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3"/>
    <s v="RIGHT-OF-WAY DEMOLITION                                     "/>
    <n v="0"/>
    <n v="0"/>
    <n v="0"/>
    <s v="080240"/>
    <s v="LARGE"/>
    <s v="Over 1m"/>
    <s v="Denver-Aurora, CO"/>
    <n v="2374203"/>
    <s v="12701"/>
    <s v="  "/>
    <m/>
    <s v="N"/>
    <s v="1275"/>
    <s v="FIXED GUIDEWAY"/>
    <n v="12"/>
    <s v="Fixed Guideway"/>
    <s v="75"/>
    <s v="127"/>
    <s v="Real Estate (R/W)"/>
    <s v="93"/>
    <x v="111"/>
    <m/>
    <x v="0"/>
    <n v="1"/>
    <s v="Capital"/>
    <s v="2"/>
    <m/>
    <s v="7"/>
    <m/>
    <s v="5"/>
    <s v="9"/>
    <s v="3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595"/>
    <s v="RIGHT-OF-WAY UTILITY RELOCATION                             "/>
    <n v="0"/>
    <n v="0"/>
    <n v="0"/>
    <s v="080240"/>
    <s v="LARGE"/>
    <s v="Over 1m"/>
    <s v="Denver-Aurora, CO"/>
    <n v="2374203"/>
    <s v="12701"/>
    <s v="  "/>
    <m/>
    <s v="N"/>
    <s v="1275"/>
    <s v="FIXED GUIDEWAY"/>
    <n v="12"/>
    <s v="Fixed Guideway"/>
    <s v="75"/>
    <s v="127"/>
    <s v="Real Estate (R/W)"/>
    <s v="95"/>
    <x v="110"/>
    <m/>
    <x v="0"/>
    <n v="1"/>
    <s v="Capital"/>
    <s v="2"/>
    <m/>
    <s v="7"/>
    <m/>
    <s v="5"/>
    <s v="9"/>
    <s v="5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129293"/>
    <n v="-103434"/>
    <s v="080240"/>
    <s v="LARGE"/>
    <s v="Over 1m"/>
    <s v="Denver-Aurora, CO"/>
    <n v="2374203"/>
    <s v="12300"/>
    <s v="  "/>
    <m/>
    <s v="N"/>
    <s v="1271"/>
    <s v="FIXED GUIDEWAY"/>
    <s v="12"/>
    <s v="Fixed Guideway"/>
    <s v="71"/>
    <s v="127"/>
    <s v="3rd party Contract"/>
    <s v="04"/>
    <x v="2"/>
    <m/>
    <x v="0"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221392"/>
    <n v="-177114"/>
    <s v="080240"/>
    <s v="LARGE"/>
    <s v="Over 1m"/>
    <s v="Denver-Aurora, CO"/>
    <n v="2374203"/>
    <s v="12301"/>
    <s v="  "/>
    <m/>
    <s v="N"/>
    <s v="1271"/>
    <s v="FIXED GUIDEWAY"/>
    <s v="12"/>
    <s v="Fixed Guideway"/>
    <s v="71"/>
    <s v="127"/>
    <s v="3rd party Contract"/>
    <s v="04"/>
    <x v="2"/>
    <m/>
    <x v="0"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221300"/>
    <n v="-177040"/>
    <s v="080240"/>
    <s v="LARGE"/>
    <s v="Over 1m"/>
    <s v="Denver-Aurora, CO"/>
    <n v="2374203"/>
    <s v="12302"/>
    <s v="  "/>
    <m/>
    <s v="N"/>
    <s v="1271"/>
    <s v="FIXED GUIDEWAY"/>
    <s v="12"/>
    <s v="Fixed Guideway"/>
    <s v="71"/>
    <s v="127"/>
    <s v="3rd party Contract"/>
    <s v="04"/>
    <x v="2"/>
    <m/>
    <x v="0"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74023"/>
    <n v="-59218"/>
    <s v="080240"/>
    <s v="LARGE"/>
    <s v="Over 1m"/>
    <s v="Denver-Aurora, CO"/>
    <n v="2374203"/>
    <s v="12303"/>
    <s v="  "/>
    <m/>
    <s v="N"/>
    <s v="1271"/>
    <s v="FIXED GUIDEWAY"/>
    <s v="12"/>
    <s v="Fixed Guideway"/>
    <s v="71"/>
    <s v="127"/>
    <s v="3rd party Contract"/>
    <s v="04"/>
    <x v="2"/>
    <m/>
    <x v="0"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161617"/>
    <n v="-129294"/>
    <s v="080240"/>
    <s v="LARGE"/>
    <s v="Over 1m"/>
    <s v="Denver-Aurora, CO"/>
    <n v="2374203"/>
    <s v="12304"/>
    <s v="  "/>
    <m/>
    <s v="N"/>
    <s v="1271"/>
    <s v="FIXED GUIDEWAY"/>
    <s v="12"/>
    <s v="Fixed Guideway"/>
    <s v="71"/>
    <s v="127"/>
    <s v="3rd party Contract"/>
    <s v="04"/>
    <x v="2"/>
    <m/>
    <x v="0"/>
    <s v="1"/>
    <s v="Capital"/>
    <s v="2"/>
    <m/>
    <s v="7"/>
    <m/>
    <s v="1"/>
    <s v="0"/>
    <s v="4"/>
  </r>
  <r>
    <s v="CO95X017"/>
    <n v="95"/>
    <x v="6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1454556"/>
    <n v="-1163645"/>
    <s v="080240"/>
    <s v="LARGE"/>
    <s v="Over 1m"/>
    <s v="Denver-Aurora, CO"/>
    <n v="2374203"/>
    <s v="12304"/>
    <s v="  "/>
    <m/>
    <s v="N"/>
    <s v="1271"/>
    <s v="FIXED GUIDEWAY"/>
    <s v="12"/>
    <s v="Fixed Guideway"/>
    <s v="71"/>
    <s v="127"/>
    <s v="3rd party Contract"/>
    <s v="04"/>
    <x v="2"/>
    <m/>
    <x v="0"/>
    <s v="1"/>
    <s v="Capital"/>
    <s v="2"/>
    <m/>
    <s v="7"/>
    <m/>
    <s v="1"/>
    <s v="0"/>
    <s v="4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s v="121322"/>
    <s v="COMMUTER RAIL SELF PROPELLED - ELEC                         "/>
    <n v="2"/>
    <n v="5000000"/>
    <n v="4000000"/>
    <s v="080240"/>
    <s v="LARGE"/>
    <s v="Over 1m"/>
    <s v="Denver-Aurora, CO"/>
    <n v="2374203"/>
    <s v="12100"/>
    <s v="  "/>
    <m/>
    <s v="N"/>
    <s v="1213"/>
    <s v="FIXED GUIDEWAY"/>
    <n v="12"/>
    <s v="Fixed Guideway"/>
    <s v="13"/>
    <s v="121"/>
    <s v="Purchase - Expansion"/>
    <s v="22"/>
    <x v="87"/>
    <s v="Commuter Rail Self Propelled - Elec."/>
    <x v="0"/>
    <n v="1"/>
    <s v="Capital"/>
    <s v="2"/>
    <m/>
    <s v="1"/>
    <m/>
    <s v="3"/>
    <s v="2"/>
    <s v="2"/>
  </r>
  <r>
    <s v="CO95X021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s v="122303"/>
    <s v="CONSTRUCT LINE EQUIP/STRUCTURE                              "/>
    <n v="0"/>
    <n v="1687500"/>
    <n v="1350000"/>
    <s v="080240"/>
    <s v="LARGE"/>
    <s v="Over 1m"/>
    <s v="Denver-Aurora, CO"/>
    <n v="2374203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1315"/>
    <s v="BUY VAN FOR SVC EXPANSION - MR 2015 CMAQ Expnsn (100%)      "/>
    <n v="1"/>
    <n v="32000"/>
    <n v="32000"/>
    <s v="081040"/>
    <s v="MEDIUM"/>
    <s v="200k - 1m"/>
    <s v="Colorado Springs, CO"/>
    <n v="559409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105"/>
    <s v="ENG/DESIGN PED ACCESS / WALKWAYS - ROUTES 1 &amp; 7 (80%)       "/>
    <n v="0"/>
    <n v="74006"/>
    <n v="59205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105"/>
    <s v="ENG/DESIGN PED ACCESS / WALKWAYS ROUTE 6 (80%)              "/>
    <n v="0"/>
    <n v="74553"/>
    <n v="59642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105"/>
    <s v="ENG/DESIGN PED ACCESS / WALKWAYS ROUTE 12 PHASE 3 (82.79%)  "/>
    <n v="0"/>
    <n v="34024"/>
    <n v="28168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305"/>
    <s v="CONSTRUCT PED ACCESS / WALKWAYS - ROUTES 1&amp; 7 (80%)         "/>
    <n v="0"/>
    <n v="65439"/>
    <n v="52352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305"/>
    <s v="CONSTRUCT PED ACCESS / WALKWAYS ROUTE 6 (80%)               "/>
    <n v="0"/>
    <n v="724503"/>
    <n v="579602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305"/>
    <s v="CONSTRUCT PED ACCESS / WALKWAYS ROUTE 12 PHASE 3 (82.79%)   "/>
    <n v="0"/>
    <n v="322941"/>
    <n v="267363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308001"/>
    <s v="OPERATING ASSISTANCE (83%) CMAQ - MR MATCH 2015             "/>
    <n v="0"/>
    <n v="50884"/>
    <n v="42234"/>
    <s v="081040"/>
    <s v="MEDIUM"/>
    <s v="200k - 1m"/>
    <s v="Colorado Springs, CO"/>
    <n v="55940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308001"/>
    <s v="OPERATING ASSISTANCE (100%) CMAQ - MR NON-MATCH 2015        "/>
    <n v="0"/>
    <n v="313768"/>
    <n v="313768"/>
    <s v="081040"/>
    <s v="MEDIUM"/>
    <s v="200k - 1m"/>
    <s v="Colorado Springs, CO"/>
    <n v="55940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O95X023"/>
    <n v="95"/>
    <x v="6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442400"/>
    <s v="SHORT RANGE TRANSIT PLANNING (80%) - STP METRO 2014 &amp; 2015  "/>
    <n v="0"/>
    <n v="126844"/>
    <n v="101475"/>
    <s v="081040"/>
    <s v="MEDIUM"/>
    <s v="200k - 1m"/>
    <s v="Colorado Springs, CO"/>
    <n v="55940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308001"/>
    <s v="Golden Circulator Bus Year 3                                "/>
    <n v="0"/>
    <n v="557500"/>
    <n v="446000"/>
    <s v="080240"/>
    <s v="LARGE"/>
    <s v="Over 1m"/>
    <s v="Denver-Aurora, CO"/>
    <n v="2374203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308001"/>
    <s v="Commerce City to Denver Regional Bus Year 3                 "/>
    <n v="0"/>
    <n v="185000"/>
    <n v="148000"/>
    <s v="080240"/>
    <s v="LARGE"/>
    <s v="Over 1m"/>
    <s v="Denver-Aurora, CO"/>
    <n v="2374203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40th and Colorado (Denver) Study                            "/>
    <n v="0"/>
    <n v="162500"/>
    <n v="13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Mineral Light Rail Station Area Study (Littleton)           "/>
    <n v="0"/>
    <n v="93750"/>
    <n v="75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Southeast I-25 Urban Corridor Study (Denver South TMA)      "/>
    <n v="0"/>
    <n v="187500"/>
    <n v="15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Speer/Leetsdale Urban Center Study (Denver)                 "/>
    <n v="0"/>
    <n v="225000"/>
    <n v="18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Englewood Light Rail Corridor Next Steps Study (Englewood)  "/>
    <n v="0"/>
    <n v="150000"/>
    <n v="12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Federal Blvd Corridor Plan - Adams County (Adams County)    "/>
    <n v="0"/>
    <n v="187500"/>
    <n v="15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CO95X024"/>
    <n v="95"/>
    <x v="6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Federal Blvd Corridor Plan - Denver (Denver)                "/>
    <n v="0"/>
    <n v="93750"/>
    <n v="75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110"/>
    <s v="GUIDEWAY &amp; TRACK ELEMENTS                                   "/>
    <n v="0"/>
    <n v="0"/>
    <n v="0"/>
    <s v="090530"/>
    <s v="MEDIUM"/>
    <s v="200k - 1m"/>
    <s v="Hartford, CT"/>
    <n v="924859"/>
    <s v="14001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110"/>
    <s v="GUIDEWAY &amp; TRACK ELEMENTS                                   "/>
    <n v="0"/>
    <n v="0"/>
    <n v="0"/>
    <s v="090530"/>
    <s v="MEDIUM"/>
    <s v="200k - 1m"/>
    <s v="Hartford, CT"/>
    <n v="924859"/>
    <s v="14002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110"/>
    <s v="GUIDEWAY &amp; TRACK ELEMENTS                                   "/>
    <n v="0"/>
    <n v="50293364"/>
    <n v="40234691"/>
    <s v="090530"/>
    <s v="MEDIUM"/>
    <s v="200k - 1m"/>
    <s v="Hartford, CT"/>
    <n v="924859"/>
    <s v="14003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220"/>
    <s v="STATIONS, STOPS, TERMINALS, INTERMODAL                      "/>
    <n v="0"/>
    <n v="0"/>
    <n v="0"/>
    <s v="090530"/>
    <s v="MEDIUM"/>
    <s v="200k - 1m"/>
    <s v="Hartford, CT"/>
    <n v="924859"/>
    <s v="14001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220"/>
    <s v="STATIONS, STOPS, TERMINALS, INTERMODAL                      "/>
    <n v="0"/>
    <n v="0"/>
    <n v="0"/>
    <s v="090530"/>
    <s v="MEDIUM"/>
    <s v="200k - 1m"/>
    <s v="Hartford, CT"/>
    <n v="924859"/>
    <s v="14002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220"/>
    <s v="STATIONS, STOPS, TERMINALS, INTERMODAL                      "/>
    <n v="0"/>
    <n v="10000000"/>
    <n v="8000000"/>
    <s v="090530"/>
    <s v="MEDIUM"/>
    <s v="200k - 1m"/>
    <s v="Hartford, CT"/>
    <n v="924859"/>
    <s v="14003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440"/>
    <s v="SITEWORK &amp; SPECIAL CONDITIONS                               "/>
    <n v="0"/>
    <n v="0"/>
    <n v="0"/>
    <s v="090530"/>
    <s v="MEDIUM"/>
    <s v="200k - 1m"/>
    <s v="Hartford, CT"/>
    <n v="924859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440"/>
    <s v="SITEWORK &amp; SPECIAL CONDITIONS                               "/>
    <n v="0"/>
    <n v="0"/>
    <n v="0"/>
    <s v="090530"/>
    <s v="MEDIUM"/>
    <s v="200k - 1m"/>
    <s v="Hartford, CT"/>
    <n v="924859"/>
    <s v="14001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440"/>
    <s v="SITEWORK &amp; SPECIAL CONDITIONS                               "/>
    <n v="0"/>
    <n v="0"/>
    <n v="0"/>
    <s v="090530"/>
    <s v="MEDIUM"/>
    <s v="200k - 1m"/>
    <s v="Hartford, CT"/>
    <n v="924859"/>
    <s v="14002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550"/>
    <s v="SYSTEMS                                                     "/>
    <n v="0"/>
    <n v="0"/>
    <n v="0"/>
    <s v="090530"/>
    <s v="MEDIUM"/>
    <s v="200k - 1m"/>
    <s v="Hartford, CT"/>
    <n v="924859"/>
    <s v="14001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550"/>
    <s v="SYSTEMS                                                     "/>
    <n v="0"/>
    <n v="0"/>
    <n v="0"/>
    <s v="090530"/>
    <s v="MEDIUM"/>
    <s v="200k - 1m"/>
    <s v="Hartford, CT"/>
    <n v="924859"/>
    <s v="14002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550"/>
    <s v="SYSTEMS                                                     "/>
    <n v="0"/>
    <n v="10000000"/>
    <n v="8000000"/>
    <s v="090530"/>
    <s v="MEDIUM"/>
    <s v="200k - 1m"/>
    <s v="Hartford, CT"/>
    <n v="924859"/>
    <s v="14003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660"/>
    <s v="ROW, LAND, EXISTING IMPROVEMENTS                            "/>
    <n v="0"/>
    <n v="0"/>
    <n v="0"/>
    <s v="090530"/>
    <s v="MEDIUM"/>
    <s v="200k - 1m"/>
    <s v="Hartford, CT"/>
    <n v="924859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660"/>
    <s v="ROW, LAND, EXISTING IMPROVEMENTS                            "/>
    <n v="0"/>
    <n v="0"/>
    <n v="0"/>
    <s v="090530"/>
    <s v="MEDIUM"/>
    <s v="200k - 1m"/>
    <s v="Hartford, CT"/>
    <n v="924859"/>
    <s v="14001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FINAL DESIGN                                                "/>
    <n v="0"/>
    <n v="0"/>
    <n v="0"/>
    <s v="090530"/>
    <s v="MEDIUM"/>
    <s v="200k - 1m"/>
    <s v="Hartford, CT"/>
    <n v="924859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PROFESSIONAL SERVICES                                       "/>
    <n v="0"/>
    <n v="0"/>
    <n v="0"/>
    <s v="090530"/>
    <s v="MEDIUM"/>
    <s v="200k - 1m"/>
    <s v="Hartford, CT"/>
    <n v="924859"/>
    <s v="14001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PROFESSIONAL SERVICES                                       "/>
    <n v="0"/>
    <n v="0"/>
    <n v="0"/>
    <s v="090530"/>
    <s v="MEDIUM"/>
    <s v="200k - 1m"/>
    <s v="Hartford, CT"/>
    <n v="924859"/>
    <s v="14002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T030149"/>
    <n v="3"/>
    <x v="8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PROFESSIONAL SERVICES                                       "/>
    <n v="0"/>
    <n v="7130228"/>
    <n v="5704182"/>
    <s v="090530"/>
    <s v="MEDIUM"/>
    <s v="200k - 1m"/>
    <s v="Hartford, CT"/>
    <n v="924859"/>
    <s v="14003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s v="125301"/>
    <s v="Catenary Section C1a &amp; C2                                   "/>
    <n v="0"/>
    <n v="6189928"/>
    <n v="4951942"/>
    <s v="094070"/>
    <s v="STATE"/>
    <s v="Under 50k"/>
    <s v="CONNECTICUT GOV APP"/>
    <n v="0"/>
    <s v="12500"/>
    <s v="  "/>
    <m/>
    <s v="N"/>
    <s v="1253"/>
    <s v="FIXED GUIDEWAY"/>
    <n v="12"/>
    <s v="Fixed Guideway"/>
    <s v="53"/>
    <s v="125"/>
    <s v="Construction"/>
    <s v="01"/>
    <x v="89"/>
    <m/>
    <x v="0"/>
    <n v="1"/>
    <s v="Capital"/>
    <s v="2"/>
    <m/>
    <s v="5"/>
    <m/>
    <s v="3"/>
    <s v="0"/>
    <s v="1"/>
  </r>
  <r>
    <s v="CT050110"/>
    <n v="5"/>
    <x v="8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s v="126301"/>
    <s v="NHL Positive Train Control                                  "/>
    <n v="0"/>
    <n v="10000000"/>
    <n v="8000000"/>
    <s v="094070"/>
    <s v="STATE"/>
    <s v="Under 50k"/>
    <s v="CONNECTICUT GOV APP"/>
    <n v="0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15"/>
    <s v="Bridgeport-Stamford UZA:BUY REPLACEMENT VAN                 "/>
    <n v="3"/>
    <n v="159000"/>
    <n v="1272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15"/>
    <s v="New Haven UZA:BUY REPLACEMENT VAN                           "/>
    <n v="3"/>
    <n v="161682"/>
    <n v="129345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15"/>
    <s v="Rural: BUY REPLACEMENT VAN                                  "/>
    <n v="2"/>
    <n v="107000"/>
    <n v="856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315"/>
    <s v="Small Urban UZA: BUY VAN FOR SVC EXPANSION                  "/>
    <n v="1"/>
    <n v="51880"/>
    <n v="41504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Bridgeport-Stamford UZA: REPL&lt;30 FT BUS                     "/>
    <n v="7"/>
    <n v="425000"/>
    <n v="3400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Hartford UZA: BUY REPLACEMENT &lt;30 FT BUS                    "/>
    <n v="10"/>
    <n v="608000"/>
    <n v="4864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New Haven UZA:BUY REPLACEMENT &lt;30 FT BUS                    "/>
    <n v="2"/>
    <n v="144460"/>
    <n v="115568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Small Urban UZA: BUY REPLACEMENT &lt;30 FT BUS                 "/>
    <n v="2"/>
    <n v="164248"/>
    <n v="131398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Rural: BUY REPLACEMENT &lt;30 FT BUS                           "/>
    <n v="5"/>
    <n v="314000"/>
    <n v="2512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Hartford UZA: BUY REPLACEMENT                               "/>
    <n v="10"/>
    <n v="52065"/>
    <n v="41652"/>
    <s v="090530"/>
    <s v="MEDIUM"/>
    <s v="200k - 1m"/>
    <s v="Hartford, CT"/>
    <n v="924859"/>
    <s v="11101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Worcester UZA:BUY REPLACEMENT &lt;30 FT BUS                    "/>
    <n v="2"/>
    <n v="25938"/>
    <n v="20750"/>
    <s v="090840"/>
    <s v="MEDIUM"/>
    <s v="200k - 1m"/>
    <s v="Worcester, MA - CT"/>
    <n v="486514"/>
    <s v="11101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Small Urban UZA: BUY REPLACEMENT &lt;30 FT BUS                 "/>
    <n v="2"/>
    <n v="97424"/>
    <n v="77939"/>
    <s v="091280"/>
    <s v="SMALL"/>
    <s v="50k - 200k"/>
    <s v="Waterbury, CT"/>
    <n v="194535"/>
    <s v="11101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Norwich-New London UZA:BUY REPLACEMENT &lt;30 FT BUS           "/>
    <n v="2"/>
    <n v="131250"/>
    <n v="105000"/>
    <s v="091450"/>
    <s v="MEDIUM"/>
    <s v="200k - 1m"/>
    <s v="Norwich-New London, CT-RI"/>
    <n v="20919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Bridgeport-Stamford UZA:&lt;30-FT BUS FOR EXPANSION            "/>
    <n v="1"/>
    <n v="65000"/>
    <n v="52000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New Haven UZA:BUY &lt;30-FT BUS FOR EXPANSION                  "/>
    <n v="1"/>
    <n v="55000"/>
    <n v="44000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Small Urban UZA: BUY &lt;30-FT BUS FOR EXPANSION               "/>
    <n v="2"/>
    <n v="124000"/>
    <n v="99200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Rural: BUY &lt;30-FT BUS FOR EXPANSION                         "/>
    <n v="1"/>
    <n v="61000"/>
    <n v="48800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000"/>
    <s v="STATE"/>
    <s v="Under 50k"/>
    <s v="CONNECTICUT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000"/>
    <s v="STATE"/>
    <s v="Under 50k"/>
    <s v="CONNECTICUT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Bridgeport-Stamford UZA STATE OR PROGRAM ADMINISTRATION     "/>
    <n v="0"/>
    <n v="36529"/>
    <n v="36529"/>
    <s v="090570"/>
    <s v="MEDIUM"/>
    <s v="200k - 1m"/>
    <s v="Bridgeport-Stamford, CT-NY"/>
    <n v="923311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Hartford UZA STATE OR PROGRAM ADMINISTRATION                "/>
    <n v="0"/>
    <n v="41652"/>
    <n v="41652"/>
    <s v="090530"/>
    <s v="MEDIUM"/>
    <s v="200k - 1m"/>
    <s v="Hartford, CT"/>
    <n v="924859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New Haven UZA STATE OR PROGRAM ADMINISTRATION               "/>
    <n v="0"/>
    <n v="23638"/>
    <n v="23638"/>
    <s v="090650"/>
    <s v="MEDIUM"/>
    <s v="200k - 1m"/>
    <s v="New Haven, CT"/>
    <n v="562839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Norwich-New London UZA STATE OR PROGRAM ADMINISTRATION      "/>
    <n v="0"/>
    <n v="7607"/>
    <n v="7607"/>
    <s v="091450"/>
    <s v="MEDIUM"/>
    <s v="200k - 1m"/>
    <s v="Norwich-New London, CT-RI"/>
    <n v="20919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Small Urban UZA STATE OR PROGRAM ADMINISTRATION             "/>
    <n v="0"/>
    <n v="0"/>
    <n v="0"/>
    <s v="090530"/>
    <s v="MEDIUM"/>
    <s v="200k - 1m"/>
    <s v="Hartford, CT"/>
    <n v="924859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STATE OR PROGRAM ADMINISTRATION                             "/>
    <n v="0"/>
    <n v="14497"/>
    <n v="14497"/>
    <s v="090000"/>
    <s v="STATE"/>
    <s v="Under 50k"/>
    <s v="CONNECTICUT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STATE OR PROGRAM ADMINISTRATION                             "/>
    <n v="0"/>
    <n v="26474"/>
    <n v="26474"/>
    <s v="090000"/>
    <s v="STATE"/>
    <s v="Under 50k"/>
    <s v="CONNECTICUT GOV APP"/>
    <n v="0"/>
    <s v="61001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Bridgeport-Stamford UZA UP TO 50% FEDERAL SHARE             "/>
    <n v="0"/>
    <n v="512040"/>
    <n v="256020"/>
    <s v="090570"/>
    <s v="MEDIUM"/>
    <s v="200k - 1m"/>
    <s v="Hartford, CT"/>
    <n v="92485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Hartford UZA UP TO 50% FEDERAL SHARE                        "/>
    <n v="0"/>
    <n v="520218"/>
    <n v="260109"/>
    <s v="090000"/>
    <s v="STATE"/>
    <s v="Under 50k"/>
    <s v="CONNECTICUT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New Haven UZA UP TO 50% FEDERAL SHARE                       "/>
    <n v="0"/>
    <n v="425490"/>
    <n v="212745"/>
    <s v="090650"/>
    <s v="MEDIUM"/>
    <s v="200k - 1m"/>
    <s v="New Haven, CT"/>
    <n v="56283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Norwich-New London UZA UP TO 50% FEDERAL SHARE              "/>
    <n v="0"/>
    <n v="112856"/>
    <n v="56428"/>
    <s v="091450"/>
    <s v="MEDIUM"/>
    <s v="200k - 1m"/>
    <s v="Norwich-New London, CT-RI"/>
    <n v="20919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Small Urban UZA UP TO 50% FEDERAL SHARE                     "/>
    <n v="0"/>
    <n v="476520"/>
    <n v="238260"/>
    <s v="091280"/>
    <s v="SMALL"/>
    <s v="50k - 200k"/>
    <s v="Waterbury, CT"/>
    <n v="19453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T16X039"/>
    <n v="16"/>
    <x v="8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Springfield UZA UP TO 50% FEDERAL                           "/>
    <n v="0"/>
    <n v="137560"/>
    <n v="68780"/>
    <s v="090470"/>
    <s v="MEDIUM"/>
    <s v="200k - 1m"/>
    <s v="Springfield, MA-CT"/>
    <n v="621300"/>
    <s v="30001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s v="122105"/>
    <s v="WALK Bridge Design Replacement                              "/>
    <n v="0"/>
    <n v="42000000"/>
    <n v="31500000"/>
    <s v="090570"/>
    <s v="MEDIUM"/>
    <s v="200k - 1m"/>
    <s v="Bridgeport-Stamford, CT-NY"/>
    <n v="923311"/>
    <s v="12200"/>
    <s v="  "/>
    <m/>
    <s v="N"/>
    <s v="1221"/>
    <s v="FIXED GUIDEWAY"/>
    <n v="12"/>
    <s v="Fixed Guideway"/>
    <s v="21"/>
    <s v="122"/>
    <s v="Engineering and Design"/>
    <s v="05"/>
    <x v="78"/>
    <m/>
    <x v="0"/>
    <n v="1"/>
    <s v="Capital"/>
    <s v="2"/>
    <m/>
    <s v="2"/>
    <m/>
    <s v="1"/>
    <s v="0"/>
    <s v="5"/>
  </r>
  <r>
    <s v="CT44X004"/>
    <n v="44"/>
    <x v="8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s v="125403"/>
    <s v="REHAB/RENOV POWER DISTRIB SUBSTATION                        "/>
    <n v="0"/>
    <n v="11971667"/>
    <n v="8978750"/>
    <s v="090650"/>
    <s v="MEDIUM"/>
    <s v="200k - 1m"/>
    <s v="New Haven, CT"/>
    <n v="562839"/>
    <s v="12500"/>
    <s v="  "/>
    <m/>
    <s v="N"/>
    <s v="1254"/>
    <s v="FIXED GUIDEWAY"/>
    <n v="12"/>
    <s v="Fixed Guideway"/>
    <s v="54"/>
    <s v="125"/>
    <s v="Rehab / Renovation"/>
    <s v="03"/>
    <x v="112"/>
    <m/>
    <x v="0"/>
    <n v="1"/>
    <s v="Capital"/>
    <s v="2"/>
    <m/>
    <s v="5"/>
    <m/>
    <s v="4"/>
    <s v="0"/>
    <s v="3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07"/>
    <s v="ACQUIRE - ADP HARDWARE                                      "/>
    <n v="0"/>
    <n v="22000"/>
    <n v="176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1204"/>
    <s v="BUY REPLACEMENT &lt;30 FT BUS                                  "/>
    <n v="5"/>
    <n v="336000"/>
    <n v="268800"/>
    <s v="091450"/>
    <s v="MEDIUM"/>
    <s v="200k - 1m"/>
    <s v="Norwich-New London, CT-RI"/>
    <n v="20919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s v="Norwich-New London, CT-RI"/>
    <n v="209190"/>
    <s v="11700"/>
    <s v="DP"/>
    <s v="DIESEL (PARTICULATE TRAP)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08"/>
    <s v="ACQUIRE - ADP SOFTWARE                                      "/>
    <n v="0"/>
    <n v="24000"/>
    <n v="192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20"/>
    <s v="ACQUIRE - MISC SUPPORT EQUIPMENT                            "/>
    <n v="0"/>
    <n v="20000"/>
    <n v="160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11"/>
    <s v="ACQUIRE - SUPPORT VEHICLES                                  "/>
    <n v="3"/>
    <n v="120000"/>
    <n v="96000"/>
    <s v="091450"/>
    <s v="MEDIUM"/>
    <s v="200k - 1m"/>
    <s v="Norwich-New London, CT-RI"/>
    <n v="20919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09"/>
    <s v="ACQUIRE - MOBILE SURV/SECURITY EQUIP                        "/>
    <n v="0"/>
    <n v="100000"/>
    <n v="800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CT90X469"/>
    <n v="90"/>
    <x v="8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4206"/>
    <s v="ACQUIRE - SHOP EQUIPMENT                                    "/>
    <n v="0"/>
    <n v="460560"/>
    <n v="368448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CT90X524"/>
    <n v="90"/>
    <x v="8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s v="300901"/>
    <s v="UP TO 50% FEDERAL SHARE                                     "/>
    <n v="0"/>
    <n v="984604"/>
    <n v="492302"/>
    <s v="092470"/>
    <s v="SMALL"/>
    <s v="50k - 200k"/>
    <s v="Danbury, CT-NY"/>
    <n v="168136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s v="113111"/>
    <s v="MASTER PLAN DEVELOPMENT                                     "/>
    <n v="0"/>
    <n v="250000"/>
    <n v="200000"/>
    <s v="090530"/>
    <s v="MEDIUM"/>
    <s v="200k - 1m"/>
    <s v="Hartford, CT"/>
    <n v="924859"/>
    <s v="11300"/>
    <s v="  "/>
    <m/>
    <s v="N"/>
    <s v="1131"/>
    <s v="BUS OTHER"/>
    <n v="11"/>
    <s v="Bus"/>
    <s v="31"/>
    <s v="113"/>
    <s v="Engineering and Design"/>
    <s v="11"/>
    <x v="113"/>
    <m/>
    <x v="0"/>
    <n v="1"/>
    <s v="Capital"/>
    <s v="1"/>
    <m/>
    <s v="3"/>
    <m/>
    <s v="1"/>
    <s v="1"/>
    <s v="1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s v="114303"/>
    <s v="CONSTRUCT - ADMIN/MAINT FACILITY                            "/>
    <n v="0"/>
    <n v="20000000"/>
    <n v="16000000"/>
    <s v="090530"/>
    <s v="MEDIUM"/>
    <s v="200k - 1m"/>
    <s v="Hartford, CT"/>
    <n v="924859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s v="114220"/>
    <s v="ACQUIRE - MISC SUPPORT EQUIPMENT                            "/>
    <n v="0"/>
    <n v="50000"/>
    <n v="40000"/>
    <s v="090530"/>
    <s v="MEDIUM"/>
    <s v="200k - 1m"/>
    <s v="Hartford, CT"/>
    <n v="92485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T90X525"/>
    <n v="90"/>
    <x v="8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s v="114211"/>
    <s v="ACQUIRE - SUPPORT VEHICLES                                  "/>
    <n v="4"/>
    <n v="150000"/>
    <n v="120000"/>
    <s v="090530"/>
    <s v="MEDIUM"/>
    <s v="200k - 1m"/>
    <s v="Hartford, CT"/>
    <n v="92485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1215"/>
    <s v="BUY REPLACEMENT VAN                                         "/>
    <n v="24"/>
    <n v="2388750"/>
    <n v="191100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1201"/>
    <s v="BUY REPLACEMENT 40-FT BUS                                   "/>
    <n v="10"/>
    <n v="5003100"/>
    <n v="400248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1202"/>
    <s v="BUY REPLACEMENT 35-FT BUS                                   "/>
    <n v="5"/>
    <n v="2362575"/>
    <n v="189006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1206"/>
    <s v="BUY REPL ARTICULATED BUS                                    "/>
    <n v="5"/>
    <n v="4864125"/>
    <n v="38913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3402"/>
    <s v="REHAB/RENOVATE - BUS STATION                                "/>
    <n v="0"/>
    <n v="150000"/>
    <n v="120000"/>
    <s v="090570"/>
    <s v="MEDIUM"/>
    <s v="200k - 1m"/>
    <s v="Bridgeport-Stamford, CT-NY"/>
    <n v="923311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4220"/>
    <s v="ACQUIRE - MISC SUPPORT EQUIPMENT                            "/>
    <n v="0"/>
    <n v="390000"/>
    <n v="312000"/>
    <s v="090570"/>
    <s v="MEDIUM"/>
    <s v="200k - 1m"/>
    <s v="Bridgeport-Stamford, CT-NY"/>
    <n v="92331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T90X526"/>
    <n v="90"/>
    <x v="8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s v="114206"/>
    <s v="ACQUIRE - SHOP EQUIPMENT                                    "/>
    <n v="0"/>
    <n v="200000"/>
    <n v="160000"/>
    <s v="090570"/>
    <s v="MEDIUM"/>
    <s v="200k - 1m"/>
    <s v="Bridgeport-Stamford, CT-NY"/>
    <n v="92331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s v="111204"/>
    <s v="BUY REPLACEMENT &lt;30 FT BUS                                  "/>
    <n v="24"/>
    <n v="1800000"/>
    <n v="1440000"/>
    <s v="090650"/>
    <s v="MEDIUM"/>
    <s v="200k - 1m"/>
    <s v="New Haven, CT"/>
    <n v="56283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s v="114403"/>
    <s v="REHAB/RENOVATE - ADMIN/MAINT FACILITY                       "/>
    <n v="0"/>
    <n v="200000"/>
    <n v="160000"/>
    <s v="090650"/>
    <s v="MEDIUM"/>
    <s v="200k - 1m"/>
    <s v="New Haven, CT"/>
    <n v="562839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CT90X527"/>
    <n v="90"/>
    <x v="8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s v="114220"/>
    <s v="ACQUIRE - MISC SUPPORT EQUIPMENT                            "/>
    <n v="0"/>
    <n v="740000"/>
    <n v="592000"/>
    <s v="090650"/>
    <s v="MEDIUM"/>
    <s v="200k - 1m"/>
    <s v="New Haven, CT"/>
    <n v="56283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s v="113320"/>
    <s v="CONSTRUCT - MISC BUS STATION EQUIPMENT                      "/>
    <n v="0"/>
    <n v="1250000"/>
    <n v="1000000"/>
    <s v="090530"/>
    <s v="MEDIUM"/>
    <s v="200k - 1m"/>
    <s v="Hartford, CT"/>
    <n v="924859"/>
    <s v="11301"/>
    <s v="  "/>
    <m/>
    <s v="N"/>
    <s v="1133"/>
    <s v="BUS OTHER"/>
    <n v="11"/>
    <s v="Bus"/>
    <s v="33"/>
    <s v="113"/>
    <s v="Construction"/>
    <s v="20"/>
    <x v="16"/>
    <m/>
    <x v="0"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s v="113320"/>
    <s v="Sailors &amp; Soldiers Memorial Arch Improvements               "/>
    <n v="0"/>
    <n v="0"/>
    <n v="0"/>
    <s v="090530"/>
    <s v="MEDIUM"/>
    <s v="200k - 1m"/>
    <s v="Hartford, CT"/>
    <n v="924859"/>
    <s v="11330"/>
    <s v="  "/>
    <m/>
    <s v="N"/>
    <s v="1133"/>
    <s v="BUS OTHER"/>
    <n v="11"/>
    <s v="Bus"/>
    <s v="33"/>
    <s v="113"/>
    <s v="Construction"/>
    <s v="20"/>
    <x v="16"/>
    <m/>
    <x v="0"/>
    <n v="1"/>
    <s v="Capital"/>
    <s v="1"/>
    <m/>
    <s v="3"/>
    <m/>
    <s v="3"/>
    <s v="2"/>
    <s v="0"/>
  </r>
  <r>
    <s v="CT95X015"/>
    <n v="95"/>
    <x v="8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s v="113320"/>
    <s v="Asylum Street Transit Corridor                              "/>
    <n v="0"/>
    <n v="0"/>
    <n v="0"/>
    <s v="090530"/>
    <s v="MEDIUM"/>
    <s v="200k - 1m"/>
    <s v="Hartford, CT"/>
    <n v="924859"/>
    <s v="11330"/>
    <s v="  "/>
    <m/>
    <s v="N"/>
    <s v="1133"/>
    <s v="BUS OTHER"/>
    <n v="11"/>
    <s v="Bus"/>
    <s v="33"/>
    <s v="113"/>
    <s v="Construction"/>
    <s v="20"/>
    <x v="16"/>
    <m/>
    <x v="0"/>
    <n v="1"/>
    <s v="Capital"/>
    <s v="1"/>
    <m/>
    <s v="3"/>
    <m/>
    <s v="3"/>
    <s v="2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s v="442400"/>
    <s v="SHORT RANGE TRANSIT PLANNING - COGCNV                       "/>
    <n v="0"/>
    <n v="200000"/>
    <n v="160000"/>
    <s v="091280"/>
    <s v="SMALL"/>
    <s v="50k - 200k"/>
    <s v="Waterbury, CT"/>
    <n v="19453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s v="442400"/>
    <s v="SHORT RANGE TRANSIT PLANNING - SCCOG                        "/>
    <n v="0"/>
    <n v="250000"/>
    <n v="200000"/>
    <s v="091280"/>
    <s v="SMALL"/>
    <s v="50k - 200k"/>
    <s v="Waterbury, CT"/>
    <n v="19453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s v="442400"/>
    <s v="SHORT RANGE TRANSIT PLANNING - CRCOG, Amendment # 2         "/>
    <n v="0"/>
    <n v="750000"/>
    <n v="600000"/>
    <s v="091280"/>
    <s v="SMALL"/>
    <s v="50k - 200k"/>
    <s v="Waterbury, CT"/>
    <n v="194535"/>
    <s v="44202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s v="442700"/>
    <s v="OTHER ACTIVITIES-Marketing CTFastrak                        "/>
    <n v="0"/>
    <n v="1159000"/>
    <n v="927200"/>
    <s v="090530"/>
    <s v="MEDIUM"/>
    <s v="200k - 1m"/>
    <s v="Hartford, CT"/>
    <n v="924859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CT95X017"/>
    <n v="95"/>
    <x v="8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s v="442700"/>
    <s v="OTHER ACTIVITIES-Marketing CTFastrak, Amendment # 1         "/>
    <n v="0"/>
    <n v="2500000"/>
    <n v="2000000"/>
    <s v="090530"/>
    <s v="MEDIUM"/>
    <s v="200k - 1m"/>
    <s v="Hartford, CT"/>
    <n v="924859"/>
    <s v="44201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s v="111201"/>
    <s v="BUY REPLACEMENT 40-FT BUS                                   "/>
    <n v="13"/>
    <n v="8775000"/>
    <n v="70200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CT95X018"/>
    <n v="95"/>
    <x v="8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s v="111202"/>
    <s v="BUY REPLACEMENT 35-FT BUS                                   "/>
    <n v="7"/>
    <n v="4725000"/>
    <n v="37800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CT95X019"/>
    <n v="95"/>
    <x v="8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s v="308001"/>
    <s v="CTFastrak Operating Assistance - 80% CMAQ CAPITAL           "/>
    <n v="0"/>
    <n v="9250000"/>
    <n v="7400000"/>
    <s v="090530"/>
    <s v="MEDIUM"/>
    <s v="200k - 1m"/>
    <s v="Hartford, CT"/>
    <n v="92485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DC035005"/>
    <n v="3"/>
    <x v="5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s v="137300"/>
    <s v="CONTINGENCIES                                               "/>
    <n v="0"/>
    <n v="-190465"/>
    <n v="-190465"/>
    <s v="060020"/>
    <s v="LARGE"/>
    <s v="Over 1m"/>
    <s v="Los Angeles-Long Beach-Anaheim, CA"/>
    <n v="12150996"/>
    <s v="13700"/>
    <s v="  "/>
    <m/>
    <s v="N"/>
    <s v="1373"/>
    <s v="NEW STARTS"/>
    <n v="13"/>
    <s v="New Starts"/>
    <s v="73"/>
    <s v="137"/>
    <s v="Acquisition"/>
    <s v="00"/>
    <x v="52"/>
    <m/>
    <x v="0"/>
    <n v="1"/>
    <s v="Capital"/>
    <s v="3"/>
    <m/>
    <s v="7"/>
    <m/>
    <s v="3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1215"/>
    <s v="roll-DC Yellow Transportation (FY13) BUY REPLACEMENT VAN    "/>
    <n v="7"/>
    <n v="245000"/>
    <n v="196000"/>
    <n v="110080"/>
    <s v="LARGE"/>
    <s v="Over 1m"/>
    <s v="Washington, DC-VA-MD"/>
    <n v="458677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1204"/>
    <s v="BUY REPLACEMENT &lt;30 FT BUS (FY13)                           "/>
    <n v="23"/>
    <n v="1320394"/>
    <n v="1056315"/>
    <n v="110080"/>
    <s v="LARGE"/>
    <s v="Over 1m"/>
    <s v="Washington, DC-VA-MD"/>
    <n v="458677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1304"/>
    <s v="BUY &lt;30-FT BUS FOR EXPANSION (FY13 &amp; FY14)                  "/>
    <n v="3"/>
    <n v="162861"/>
    <n v="130288"/>
    <n v="110080"/>
    <s v="LARGE"/>
    <s v="Over 1m"/>
    <s v="Washington, DC-VA-MD"/>
    <n v="458677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8000"/>
    <s v="FY13 &amp; FY14 PA                                              "/>
    <n v="0"/>
    <n v="563762"/>
    <n v="563762"/>
    <n v="110080"/>
    <s v="LARGE"/>
    <s v="Over 1m"/>
    <s v="Washington, DC-VA-MD"/>
    <n v="4586770"/>
    <s v="60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300901"/>
    <s v="DRIVER TRAINING - Yellow Transportation (FY13)              "/>
    <n v="0"/>
    <n v="7000"/>
    <n v="3500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300901"/>
    <s v="VOLUNTEER DRIVER RECRUITMENT- Montgomery County (FY13)      "/>
    <n v="0"/>
    <n v="60318"/>
    <n v="30159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300901"/>
    <s v="SERVICE OPERATIONS - FAIRFAX/LDN                            "/>
    <n v="0"/>
    <n v="52000"/>
    <n v="26000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4220"/>
    <s v="ACQUIRE - MISC SUPPORT EQUIPMENT-Yellow Paratransit (FY13)  "/>
    <n v="0"/>
    <n v="17500"/>
    <n v="14000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DC16X036"/>
    <n v="16"/>
    <x v="9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4220"/>
    <s v="ACQUIRE - MISC SUPPORT EQMT-ArcPW County/INSIGHT GPS (FY13) "/>
    <n v="0"/>
    <n v="60000"/>
    <n v="48000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1400"/>
    <s v="MANAGERIAL,TECHNICAL &amp; PROFESSIONAL                         "/>
    <n v="0"/>
    <n v="329614.40000000002"/>
    <n v="329614.40000000002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2000"/>
    <s v="TRAVEL                                                      "/>
    <n v="0"/>
    <n v="75720"/>
    <n v="7572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3000"/>
    <s v="FRINGE BENEFITS                                             "/>
    <n v="0"/>
    <n v="56034.44"/>
    <n v="56034.44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4900"/>
    <s v="SUPPLIES                                                    "/>
    <n v="0"/>
    <n v="1024.75"/>
    <n v="1024.75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5200"/>
    <s v="CONSULTANT SERVICES                                         "/>
    <n v="0"/>
    <n v="375000"/>
    <n v="375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7400"/>
    <s v="OTHER PROJECT COSTS                                         "/>
    <n v="0"/>
    <n v="45000"/>
    <n v="4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DC266082"/>
    <n v="26"/>
    <x v="9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s v="558100"/>
    <s v="OVERHEAD                                                    "/>
    <n v="0"/>
    <n v="117606.41"/>
    <n v="117606.41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1400"/>
    <s v="MANAGERIAL,TECHNICAL &amp; PROFESSIONAL                         "/>
    <n v="0"/>
    <n v="64268"/>
    <n v="64268"/>
    <n v="110080"/>
    <s v="LARGE"/>
    <s v="Over 1m"/>
    <s v="Washington, DC-VA-MD"/>
    <n v="4586770"/>
    <s v="50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2000"/>
    <s v="TRAVEL                                                      "/>
    <n v="0"/>
    <n v="53508"/>
    <n v="53508"/>
    <n v="110080"/>
    <s v="LARGE"/>
    <s v="Over 1m"/>
    <s v="Washington, DC-VA-MD"/>
    <n v="4586770"/>
    <s v="50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7300"/>
    <s v="OTHER DIRECT                                                "/>
    <n v="0"/>
    <n v="6833"/>
    <n v="6833"/>
    <n v="110080"/>
    <s v="LARGE"/>
    <s v="Over 1m"/>
    <s v="Washington, DC-VA-MD"/>
    <n v="4586770"/>
    <s v="50000"/>
    <s v="  "/>
    <m/>
    <s v="N"/>
    <s v="5573"/>
    <s v="RESEARCH"/>
    <n v="55"/>
    <s v="Research Projects"/>
    <s v="73"/>
    <s v="557"/>
    <s v="Research Projects"/>
    <s v="00"/>
    <x v="81"/>
    <m/>
    <x v="0"/>
    <n v="5"/>
    <s v="Research Projects"/>
    <s v="5"/>
    <m/>
    <s v="7"/>
    <m/>
    <s v="3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8100"/>
    <s v="OVERHEAD                                                    "/>
    <n v="0"/>
    <n v="40644"/>
    <n v="40644"/>
    <n v="110080"/>
    <s v="LARGE"/>
    <s v="Over 1m"/>
    <s v="Washington, DC-VA-MD"/>
    <n v="4586770"/>
    <s v="50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DC267243"/>
    <n v="26"/>
    <x v="9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8200"/>
    <s v="GENERAL &amp; ADMINISTRATIVE                                    "/>
    <n v="0"/>
    <n v="34747"/>
    <n v="34747"/>
    <n v="110080"/>
    <s v="LARGE"/>
    <s v="Over 1m"/>
    <s v="Washington, DC-VA-MD"/>
    <n v="4586770"/>
    <s v="50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DC267377"/>
    <n v="26"/>
    <x v="9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s v="557400"/>
    <s v="Technical Assistance &amp; Marketing                            "/>
    <n v="0"/>
    <n v="5000"/>
    <n v="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1300"/>
    <s v="CLERICAL                                                    "/>
    <n v="0"/>
    <n v="16872"/>
    <n v="16872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s v="Personnel"/>
    <s v="00"/>
    <x v="114"/>
    <m/>
    <x v="0"/>
    <n v="5"/>
    <s v="Research Projects"/>
    <s v="5"/>
    <m/>
    <s v="1"/>
    <m/>
    <s v="3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1400"/>
    <s v="MANAGERIAL,TECHNICAL &amp; PROFESSIONAL                         "/>
    <n v="0"/>
    <n v="67698"/>
    <n v="6769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2000"/>
    <s v="TRAVEL                                                      "/>
    <n v="0"/>
    <n v="4815"/>
    <n v="4815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3000"/>
    <s v="FRINGE BENEFITS                                             "/>
    <n v="0"/>
    <n v="31641"/>
    <n v="31641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4900"/>
    <s v="SUPPLIES                                                    "/>
    <n v="0"/>
    <n v="180"/>
    <n v="18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7100"/>
    <s v="ADMINISTRATIVE COSTS                                        "/>
    <n v="0"/>
    <n v="11900"/>
    <n v="119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8100"/>
    <s v="OVERHEAD                                                    "/>
    <n v="0"/>
    <n v="74327"/>
    <n v="74327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DC267378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8200"/>
    <s v="GENERAL &amp; ADMINISTRATIVE                                    "/>
    <n v="0"/>
    <n v="42567"/>
    <n v="42567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1000"/>
    <s v="PERSONNEL                                                   "/>
    <n v="0"/>
    <n v="172819"/>
    <n v="172819"/>
    <n v="110080"/>
    <s v="LARGE"/>
    <s v="Over 1m"/>
    <s v="Washington, DC-VA-MD"/>
    <n v="4586770"/>
    <s v="55000"/>
    <s v="  "/>
    <m/>
    <s v="N"/>
    <s v="5510"/>
    <s v="RESEARCH"/>
    <n v="55"/>
    <s v="Research Projects"/>
    <s v="10"/>
    <s v="551"/>
    <s v="Research Projects"/>
    <s v="00"/>
    <x v="81"/>
    <m/>
    <x v="0"/>
    <n v="5"/>
    <s v="Research Projects"/>
    <s v="5"/>
    <m/>
    <s v="1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2000"/>
    <s v="TRAVEL                                                      "/>
    <n v="0"/>
    <n v="27500"/>
    <n v="27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5200"/>
    <s v="CONSULTANT SERVICES                                         "/>
    <n v="0"/>
    <n v="2500000"/>
    <n v="25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7400"/>
    <s v="OTHER PROJECT COSTS                                         "/>
    <n v="0"/>
    <n v="11015"/>
    <n v="11015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8100"/>
    <s v="OVERHEAD                                                    "/>
    <n v="0"/>
    <n v="102054"/>
    <n v="102054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DC267379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8200"/>
    <s v="GENERAL &amp; ADMINISTRATIVE                                    "/>
    <n v="0"/>
    <n v="186612"/>
    <n v="186612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DC267380"/>
    <n v="26"/>
    <x v="9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s v="557400"/>
    <s v="MTG ROOM COST AND RELATED EXPENSES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DC267381"/>
    <n v="26"/>
    <x v="9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s v="557400"/>
    <s v="Technical Assistance and Marketing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DC267382"/>
    <n v="26"/>
    <x v="9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s v="555400"/>
    <s v="advertise, exhibit booth space, guest speaker               "/>
    <n v="0"/>
    <n v="5000"/>
    <n v="5000"/>
    <n v="110080"/>
    <s v="LARGE"/>
    <s v="Over 1m"/>
    <s v="Washington, DC-VA-MD"/>
    <n v="4586770"/>
    <s v="550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DC267383"/>
    <n v="26"/>
    <x v="9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s v="557400"/>
    <s v="Speaking, marketing, tech assistance at Conference          "/>
    <n v="0"/>
    <n v="5000"/>
    <n v="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1400"/>
    <s v="MANAGERIAL,TECHNICAL &amp; PROFESSIONAL                         "/>
    <n v="0"/>
    <n v="50000"/>
    <n v="50000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02000"/>
    <s v="STIPEND/REGISTERATION/FEES                                  "/>
    <n v="0"/>
    <n v="18000"/>
    <n v="18000"/>
    <n v="110080"/>
    <s v="LARGE"/>
    <s v="Over 1m"/>
    <s v="Washington, DC-VA-MD"/>
    <n v="4586770"/>
    <s v="55000"/>
    <s v="  "/>
    <m/>
    <s v="N"/>
    <s v="5020"/>
    <s v="MANAGEMENT TRAINING"/>
    <n v="50"/>
    <s v="Management Training"/>
    <s v="20"/>
    <s v="502"/>
    <s v="Management Training"/>
    <s v="00"/>
    <x v="115"/>
    <m/>
    <x v="0"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02000"/>
    <s v="TUITION/FEES                                                "/>
    <n v="0"/>
    <n v="85680"/>
    <n v="85680"/>
    <n v="110080"/>
    <s v="LARGE"/>
    <s v="Over 1m"/>
    <s v="Washington, DC-VA-MD"/>
    <n v="4586770"/>
    <s v="55000"/>
    <s v="  "/>
    <m/>
    <s v="N"/>
    <s v="5020"/>
    <s v="MANAGEMENT TRAINING"/>
    <n v="50"/>
    <s v="Management Training"/>
    <s v="20"/>
    <s v="502"/>
    <s v="Management Training"/>
    <s v="00"/>
    <x v="115"/>
    <m/>
    <x v="0"/>
    <n v="5"/>
    <s v="Research Projects"/>
    <s v="0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1900"/>
    <s v="OTHER-Supplies                                              "/>
    <n v="0"/>
    <n v="3520"/>
    <n v="352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s v="Research Projects"/>
    <s v="00"/>
    <x v="81"/>
    <m/>
    <x v="0"/>
    <n v="5"/>
    <s v="Research Projects"/>
    <s v="5"/>
    <m/>
    <s v="1"/>
    <m/>
    <s v="9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2000"/>
    <s v="TRAVEL-Staff   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2000"/>
    <s v="TRAVEL-Interns                                              "/>
    <n v="0"/>
    <n v="18800"/>
    <n v="188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3000"/>
    <s v="FRINGE BENEFITS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DC267385"/>
    <n v="26"/>
    <x v="9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5200"/>
    <s v="CONSULTANT SERVICES                                         "/>
    <n v="0"/>
    <n v="4000"/>
    <n v="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1300"/>
    <s v="CLERICAL                                                    "/>
    <n v="0"/>
    <n v="750"/>
    <n v="750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s v="Personnel"/>
    <s v="00"/>
    <x v="114"/>
    <m/>
    <x v="0"/>
    <n v="5"/>
    <s v="Research Projects"/>
    <s v="5"/>
    <m/>
    <s v="1"/>
    <m/>
    <s v="3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1400"/>
    <s v="MANAGERIAL,TECHNICAL &amp; PROFESSIONAL                         "/>
    <n v="0"/>
    <n v="1400"/>
    <n v="1400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2000"/>
    <s v="TRAVEL                                                      "/>
    <n v="0"/>
    <n v="5500"/>
    <n v="5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7400"/>
    <s v="OTHER PROJECT COSTS                                         "/>
    <n v="0"/>
    <n v="3000"/>
    <n v="3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8100"/>
    <s v="OVERHEAD                                                    "/>
    <n v="0"/>
    <n v="1375"/>
    <n v="1375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DC267386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8200"/>
    <s v="GENERAL &amp; ADMINISTRATIVE                                    "/>
    <n v="0"/>
    <n v="2975"/>
    <n v="2975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Materials                                                   "/>
    <n v="1"/>
    <n v="4700"/>
    <n v="47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Labor for preperations and exicution of the Sust. Workshop  "/>
    <n v="1"/>
    <n v="7500"/>
    <n v="75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G&amp;A on labor and materials at 35.9%                         "/>
    <n v="1"/>
    <n v="5175"/>
    <n v="5175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DC267387"/>
    <n v="26"/>
    <x v="9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Fringe benefits at 35%                                      "/>
    <n v="1"/>
    <n v="2625"/>
    <n v="2625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1000"/>
    <s v="PERSONNEL                                                   "/>
    <n v="0"/>
    <n v="110859"/>
    <n v="110859"/>
    <n v="110080"/>
    <s v="LARGE"/>
    <s v="Over 1m"/>
    <s v="Washington, DC-VA-MD"/>
    <n v="4586770"/>
    <s v="55000"/>
    <s v="  "/>
    <m/>
    <s v="N"/>
    <s v="5510"/>
    <s v="RESEARCH"/>
    <n v="55"/>
    <s v="Research Projects"/>
    <s v="10"/>
    <s v="551"/>
    <s v="Research Projects"/>
    <s v="00"/>
    <x v="81"/>
    <m/>
    <x v="0"/>
    <n v="5"/>
    <s v="Research Projects"/>
    <s v="5"/>
    <m/>
    <s v="1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2000"/>
    <s v="TRAVEL                                                      "/>
    <n v="0"/>
    <n v="50378"/>
    <n v="50378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5200"/>
    <s v="CONSULTANT SERVICES                                         "/>
    <n v="0"/>
    <n v="2610000"/>
    <n v="261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7400"/>
    <s v="OTHER PROJECT COSTS                                         "/>
    <n v="0"/>
    <n v="10226"/>
    <n v="10226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8100"/>
    <s v="OVERHEAD                                                    "/>
    <n v="0"/>
    <n v="63589"/>
    <n v="63589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DC267388"/>
    <n v="26"/>
    <x v="9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8200"/>
    <s v="GENERAL &amp; ADMINISTRATIVE                                    "/>
    <n v="0"/>
    <n v="154948"/>
    <n v="154948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1300"/>
    <s v="CLERICAL                                                    "/>
    <n v="0"/>
    <n v="1000"/>
    <n v="1000"/>
    <n v="110080"/>
    <s v="LARGE"/>
    <s v="Over 1m"/>
    <s v="Washington, DC-VA-MD"/>
    <n v="4586770"/>
    <s v="60000"/>
    <s v="  "/>
    <m/>
    <s v="N"/>
    <s v="5513"/>
    <s v="RESEARCH"/>
    <n v="55"/>
    <s v="Research Projects"/>
    <s v="13"/>
    <s v="551"/>
    <s v="Personnel"/>
    <s v="00"/>
    <x v="114"/>
    <m/>
    <x v="0"/>
    <n v="5"/>
    <s v="Research Projects"/>
    <s v="5"/>
    <m/>
    <s v="1"/>
    <m/>
    <s v="3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1400"/>
    <s v="MANAGERIAL,TECHNICAL &amp; PROFESSIONAL                         "/>
    <n v="0"/>
    <n v="1800"/>
    <n v="1800"/>
    <n v="110080"/>
    <s v="LARGE"/>
    <s v="Over 1m"/>
    <s v="Washington, DC-VA-MD"/>
    <n v="4586770"/>
    <s v="60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2000"/>
    <s v="TRAVEL                                                      "/>
    <n v="0"/>
    <n v="7365"/>
    <n v="7365"/>
    <n v="110080"/>
    <s v="LARGE"/>
    <s v="Over 1m"/>
    <s v="Washington, DC-VA-MD"/>
    <n v="4586770"/>
    <s v="60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8100"/>
    <s v="OVERHEAD                                                    "/>
    <n v="0"/>
    <n v="1860"/>
    <n v="1860"/>
    <n v="110080"/>
    <s v="LARGE"/>
    <s v="Over 1m"/>
    <s v="Washington, DC-VA-MD"/>
    <n v="4586770"/>
    <s v="60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DC267390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8200"/>
    <s v="GENERAL &amp; ADMINISTRATIVE                                    "/>
    <n v="0"/>
    <n v="2975"/>
    <n v="2975"/>
    <n v="110080"/>
    <s v="LARGE"/>
    <s v="Over 1m"/>
    <s v="Washington, DC-VA-MD"/>
    <n v="4586770"/>
    <s v="60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1300"/>
    <s v="CLERICAL                                                    "/>
    <n v="0"/>
    <n v="14480"/>
    <n v="14480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s v="Personnel"/>
    <s v="00"/>
    <x v="114"/>
    <m/>
    <x v="0"/>
    <n v="5"/>
    <s v="Research Projects"/>
    <s v="5"/>
    <m/>
    <s v="1"/>
    <m/>
    <s v="3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1400"/>
    <s v="MANAGERIAL,TECHNICAL &amp; PROFESSIONAL                         "/>
    <n v="0"/>
    <n v="69147"/>
    <n v="69147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2000"/>
    <s v="TRAVEL                                                      "/>
    <n v="0"/>
    <n v="7615"/>
    <n v="7615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3000"/>
    <s v="FRINGE BENEFITS                                             "/>
    <n v="0"/>
    <n v="29060"/>
    <n v="2906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4900"/>
    <s v="SUPPLIES                                                    "/>
    <n v="0"/>
    <n v="120"/>
    <n v="12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7100"/>
    <s v="ADMINISTRATIVE COSTS                                        "/>
    <n v="0"/>
    <n v="9193"/>
    <n v="9193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8100"/>
    <s v="OVERHEAD                                                    "/>
    <n v="0"/>
    <n v="70818"/>
    <n v="70818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DC267391"/>
    <n v="26"/>
    <x v="9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8200"/>
    <s v="GENERAL &amp; ADMINISTRATIVE                                    "/>
    <n v="0"/>
    <n v="49567"/>
    <n v="49567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DC268020"/>
    <n v="26"/>
    <x v="10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s v="510600"/>
    <s v="* CIVIL RIGHTS REVIEWS                                      "/>
    <n v="0"/>
    <n v="147108"/>
    <n v="147108"/>
    <n v="110080"/>
    <s v="LARGE"/>
    <s v="Over 1m"/>
    <s v="Washington, DC-VA-MD"/>
    <n v="4586770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DC270002"/>
    <n v="27"/>
    <x v="9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s v="510200"/>
    <s v="* PMO REVIEWS                                               "/>
    <n v="1"/>
    <n v="15000"/>
    <n v="15000"/>
    <n v="510370"/>
    <s v="LARGE"/>
    <s v="Over 1m"/>
    <s v="Virginia Beach, VA"/>
    <n v="1439666"/>
    <s v="51000"/>
    <s v="  "/>
    <m/>
    <s v="N"/>
    <s v="5102"/>
    <s v="OVERSIGHT REVIEWS"/>
    <n v="51"/>
    <s v="Oversight Reviews"/>
    <s v="02"/>
    <s v="510"/>
    <s v="PMO Reviews"/>
    <s v="00"/>
    <x v="84"/>
    <m/>
    <x v="0"/>
    <n v="5"/>
    <s v="Research Projects"/>
    <s v="1"/>
    <m/>
    <s v="0"/>
    <m/>
    <s v="2"/>
    <s v="0"/>
    <s v="0"/>
  </r>
  <r>
    <s v="DC270003"/>
    <n v="27"/>
    <x v="7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s v="510200"/>
    <s v="* PMO REVIEWS                                               "/>
    <n v="0"/>
    <n v="535470"/>
    <n v="535470"/>
    <n v="510370"/>
    <s v="LARGE"/>
    <s v="Over 1m"/>
    <s v="Virginia Beach, VA"/>
    <n v="1439666"/>
    <s v="51000"/>
    <s v="  "/>
    <m/>
    <s v="N"/>
    <s v="5102"/>
    <s v="OVERSIGHT REVIEWS"/>
    <n v="51"/>
    <s v="Oversight Reviews"/>
    <s v="02"/>
    <s v="510"/>
    <s v="PMO Reviews"/>
    <s v="00"/>
    <x v="84"/>
    <m/>
    <x v="0"/>
    <n v="5"/>
    <s v="Research Projects"/>
    <s v="1"/>
    <m/>
    <s v="0"/>
    <m/>
    <s v="2"/>
    <s v="0"/>
    <s v="0"/>
  </r>
  <r>
    <s v="DC271005"/>
    <n v="27"/>
    <x v="9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s v="442302"/>
    <s v="LONGTERM TRANS PLAN - PROJECT LEVEL                         "/>
    <n v="0"/>
    <n v="-284607.8"/>
    <n v="-284607.8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DC271006"/>
    <n v="27"/>
    <x v="9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s v="442302"/>
    <s v="LONGTERM TRANS PLAN - PROJECT LEVEL                         "/>
    <n v="0"/>
    <n v="433200"/>
    <n v="433200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DC271111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s v="555200"/>
    <s v="CONSULTANT SERVICES                                         "/>
    <n v="0"/>
    <n v="362926"/>
    <n v="362926"/>
    <n v="510370"/>
    <s v="LARGE"/>
    <s v="Over 1m"/>
    <s v="Virginia Beach, VA"/>
    <n v="143966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2002"/>
    <n v="27"/>
    <x v="9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s v="555300"/>
    <s v="ADP SERVICES                                                "/>
    <n v="0"/>
    <n v="3266000"/>
    <n v="3266000"/>
    <n v="110080"/>
    <s v="LARGE"/>
    <s v="Over 1m"/>
    <s v="Washington, DC-VA-MD"/>
    <n v="4586770"/>
    <s v="99900"/>
    <s v="  "/>
    <m/>
    <s v="N"/>
    <s v="5553"/>
    <s v="RESEARCH"/>
    <n v="55"/>
    <s v="Research Projects"/>
    <s v="53"/>
    <s v="555"/>
    <s v="Research Projects"/>
    <s v="00"/>
    <x v="81"/>
    <m/>
    <x v="0"/>
    <n v="5"/>
    <s v="Research Projects"/>
    <s v="5"/>
    <m/>
    <s v="5"/>
    <m/>
    <s v="3"/>
    <s v="0"/>
    <s v="0"/>
  </r>
  <r>
    <s v="DC272004"/>
    <n v="27"/>
    <x v="9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s v="555300"/>
    <s v="ADP SERVICES                                                "/>
    <n v="0"/>
    <n v="862190"/>
    <n v="862190"/>
    <n v="110080"/>
    <s v="LARGE"/>
    <s v="Over 1m"/>
    <s v="Washington, DC-VA-MD"/>
    <n v="4586770"/>
    <s v="62000"/>
    <s v="  "/>
    <m/>
    <s v="N"/>
    <s v="5553"/>
    <s v="RESEARCH"/>
    <n v="55"/>
    <s v="Research Projects"/>
    <s v="53"/>
    <s v="555"/>
    <s v="Research Projects"/>
    <s v="00"/>
    <x v="81"/>
    <m/>
    <x v="0"/>
    <n v="5"/>
    <s v="Research Projects"/>
    <s v="5"/>
    <m/>
    <s v="5"/>
    <m/>
    <s v="3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598430"/>
    <n v="59843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4000"/>
    <n v="27"/>
    <x v="9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150000"/>
    <n v="15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4016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s v="510400"/>
    <s v="* STATE MGMT REVIEWS                                        "/>
    <n v="0"/>
    <n v="898904"/>
    <n v="898904"/>
    <n v="510370"/>
    <s v="LARGE"/>
    <s v="Over 1m"/>
    <s v="Virginia Beach, VA"/>
    <n v="1439666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x v="0"/>
    <n v="5"/>
    <s v="Research Projects"/>
    <s v="1"/>
    <m/>
    <s v="0"/>
    <m/>
    <s v="4"/>
    <s v="0"/>
    <s v="0"/>
  </r>
  <r>
    <s v="DC274017"/>
    <n v="27"/>
    <x v="9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s v="510400"/>
    <s v="* STATE MGMT REVIEWS                                        "/>
    <n v="0"/>
    <n v="868241"/>
    <n v="868241"/>
    <n v="510370"/>
    <s v="LARGE"/>
    <s v="Over 1m"/>
    <s v="Virginia Beach, VA"/>
    <n v="1439666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x v="0"/>
    <n v="5"/>
    <s v="Research Projects"/>
    <s v="1"/>
    <m/>
    <s v="0"/>
    <m/>
    <s v="4"/>
    <s v="0"/>
    <s v="0"/>
  </r>
  <r>
    <s v="DC275018"/>
    <n v="27"/>
    <x v="12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s v="555200"/>
    <s v="CONSULTANT SERVICES                                         "/>
    <n v="0"/>
    <n v="-10.33"/>
    <n v="-10.33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033"/>
    <n v="27"/>
    <x v="12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s v="555200"/>
    <s v="CONSULTANT SERVICES                                         "/>
    <n v="0"/>
    <n v="-215.5"/>
    <n v="-215.5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035"/>
    <n v="27"/>
    <x v="13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s v="555200"/>
    <s v="CONSULTANT SERVICES                                         "/>
    <n v="0"/>
    <n v="-63.29"/>
    <n v="-63.29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114"/>
    <n v="27"/>
    <x v="14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s v="555200"/>
    <s v="CONSULTANT SERVICES                                         "/>
    <n v="0"/>
    <n v="97920"/>
    <n v="9792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122"/>
    <n v="27"/>
    <x v="15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s v="555200"/>
    <s v="CONSULTANT SERVICES                                         "/>
    <n v="0"/>
    <n v="-207"/>
    <n v="-207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142"/>
    <n v="27"/>
    <x v="16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146"/>
    <n v="27"/>
    <x v="12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s v="555200"/>
    <s v="CONSULTANT SERVICES                                         "/>
    <n v="0"/>
    <n v="133793"/>
    <n v="133793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153"/>
    <n v="27"/>
    <x v="13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s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154"/>
    <n v="27"/>
    <x v="16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155"/>
    <n v="27"/>
    <x v="13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s v="555200"/>
    <s v="CONSULTANT SERVICES                                         "/>
    <n v="0"/>
    <n v="202024"/>
    <n v="202024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168"/>
    <n v="27"/>
    <x v="16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172"/>
    <n v="27"/>
    <x v="5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s v="555200"/>
    <s v="CONSULTANT SERVICES                                         "/>
    <n v="0"/>
    <n v="540712"/>
    <n v="540712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192"/>
    <n v="27"/>
    <x v="5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s v="555200"/>
    <s v="CONSULTANT SERVICES                                         "/>
    <n v="0"/>
    <n v="-0.6"/>
    <n v="-0.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29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s v="555200"/>
    <s v="CONSULTANT SERVICES                                         "/>
    <n v="0"/>
    <n v="255400"/>
    <n v="2554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35"/>
    <n v="27"/>
    <x v="13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s v="555200"/>
    <s v="CONSULTANT SERVICES                                         "/>
    <n v="0"/>
    <n v="1372360"/>
    <n v="137236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37"/>
    <n v="27"/>
    <x v="5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s v="555200"/>
    <s v="CONSULTANT SERVICES                                         "/>
    <n v="0"/>
    <n v="461054"/>
    <n v="461054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4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44"/>
    <n v="27"/>
    <x v="5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s v="555200"/>
    <s v="CONSULTANT SERVICES                                         "/>
    <n v="0"/>
    <n v="24955"/>
    <n v="24955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57"/>
    <n v="27"/>
    <x v="13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s v="555200"/>
    <s v="CONSULTANT SERVICES                                         "/>
    <n v="0"/>
    <n v="200000"/>
    <n v="2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59"/>
    <n v="27"/>
    <x v="17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s v="555200"/>
    <s v="CONSULTANT SERVICES                                         "/>
    <n v="0"/>
    <n v="1628616"/>
    <n v="1628616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62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s v="555200"/>
    <s v="CONSULTANT SERVICES                                         "/>
    <n v="0"/>
    <n v="222860"/>
    <n v="22286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64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s v="555200"/>
    <s v="CONSULTANT SERVICES                                         "/>
    <n v="0"/>
    <n v="785000"/>
    <n v="785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65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s v="555200"/>
    <s v="CONSULTANT SERVICES                                         "/>
    <n v="0"/>
    <n v="500000"/>
    <n v="50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66"/>
    <n v="27"/>
    <x v="5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s v="555200"/>
    <s v="CONSULTANT SERVICES                                         "/>
    <n v="0"/>
    <n v="351556"/>
    <n v="35155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s v="555200"/>
    <s v="CONSULTANT SERVICES                                         "/>
    <n v="0"/>
    <n v="300000"/>
    <n v="30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6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s v="555200"/>
    <s v="CONSULTANT SERVICES                                         "/>
    <n v="0"/>
    <n v="120000"/>
    <n v="12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69"/>
    <n v="27"/>
    <x v="7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s v="555200"/>
    <s v="CONSULTANT SERVICES                                         "/>
    <n v="0"/>
    <n v="500000"/>
    <n v="500000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s v="555200"/>
    <s v="CONSULTANT SERVICES                                         "/>
    <n v="0"/>
    <n v="500000"/>
    <n v="5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s v="555200"/>
    <s v="CONSULTANT SERVICES                                         "/>
    <n v="0"/>
    <n v="500000"/>
    <n v="5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s v="555200"/>
    <s v="CONSULTANT SERVICES                                         "/>
    <n v="0"/>
    <n v="660000"/>
    <n v="66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1"/>
    <n v="27"/>
    <x v="13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s v="555200"/>
    <s v="CONSULTANT SERVICES                                         "/>
    <n v="0"/>
    <n v="820467"/>
    <n v="820467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2"/>
    <n v="27"/>
    <x v="16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3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s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4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s v="555200"/>
    <s v="CONSULTANT SERVICES                                         "/>
    <n v="0"/>
    <n v="650000"/>
    <n v="65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5"/>
    <n v="27"/>
    <x v="6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s v="555200"/>
    <s v="CONSULTANT SERVICES                                         "/>
    <n v="0"/>
    <n v="0"/>
    <n v="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s v="555200"/>
    <s v="CONSULTANT SERVICES                                         "/>
    <n v="0"/>
    <n v="298446"/>
    <n v="29844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6"/>
    <n v="27"/>
    <x v="6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s v="555200"/>
    <s v="CONSULTANT SERVICES                                         "/>
    <n v="0"/>
    <n v="150186"/>
    <n v="15018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s v="555200"/>
    <s v="CONSULTANT SERVICES                                         "/>
    <n v="0"/>
    <n v="300000"/>
    <n v="300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7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s v="555200"/>
    <s v="CONSULTANT SERVICES                                         "/>
    <n v="0"/>
    <n v="1000000"/>
    <n v="1000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s v="555200"/>
    <s v="CONSULTANT SERVICES                                         "/>
    <n v="0"/>
    <n v="900000"/>
    <n v="90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79"/>
    <n v="27"/>
    <x v="9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s v="555200"/>
    <s v="CONSULTANT SERVICES                                         "/>
    <n v="0"/>
    <n v="285351"/>
    <n v="285351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0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s v="555200"/>
    <s v="CONSULTANT SERVICES                                         "/>
    <n v="0"/>
    <n v="500000"/>
    <n v="50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s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1"/>
    <n v="27"/>
    <x v="5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s v="555200"/>
    <s v="CONSULTANT SERVICES                                         "/>
    <n v="0"/>
    <n v="375783"/>
    <n v="375783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s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2"/>
    <n v="27"/>
    <x v="5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s v="555200"/>
    <s v="CONSULTANT SERVICES                                         "/>
    <n v="0"/>
    <n v="1852300"/>
    <n v="18523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s v="555200"/>
    <s v="CONSULTANT SERVICES                                         "/>
    <n v="0"/>
    <n v="775000"/>
    <n v="775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3"/>
    <n v="27"/>
    <x v="13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s v="555200"/>
    <s v="CONSULTANT SERVICES                                         "/>
    <n v="0"/>
    <n v="800000"/>
    <n v="8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4"/>
    <n v="27"/>
    <x v="19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s v="555200"/>
    <s v="CONSULTANT SERVICES                                         "/>
    <n v="0"/>
    <n v="550000"/>
    <n v="55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5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s v="555200"/>
    <s v="CONSULTANT SERVICES                                         "/>
    <n v="0"/>
    <n v="900000"/>
    <n v="9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s v="555200"/>
    <s v="CONSULTANT SERVICES                                         "/>
    <n v="0"/>
    <n v="0"/>
    <n v="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7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s v="555200"/>
    <s v="CONSULTANT SERVICES                                         "/>
    <n v="0"/>
    <n v="4201862"/>
    <n v="420186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8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s v="555200"/>
    <s v="CONSULTANT SERVICES                                         "/>
    <n v="0"/>
    <n v="992844"/>
    <n v="992844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8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s v="555200"/>
    <s v="CONSULTANT SERVICES                                         "/>
    <n v="0"/>
    <n v="1406689"/>
    <n v="1406689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90"/>
    <n v="27"/>
    <x v="18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s v="555200"/>
    <s v="CONSULTANT SERVICES                                         "/>
    <n v="0"/>
    <n v="275000"/>
    <n v="275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91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s v="555200"/>
    <s v="CONSULTANT SERVICES                                         "/>
    <n v="0"/>
    <n v="1250000"/>
    <n v="12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92"/>
    <n v="27"/>
    <x v="5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s v="555200"/>
    <s v="CONSULTANT SERVICES                                         "/>
    <n v="0"/>
    <n v="460000"/>
    <n v="46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93"/>
    <n v="27"/>
    <x v="6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s v="555200"/>
    <s v="CONSULTANT SERVICES                                         "/>
    <n v="0"/>
    <n v="500000"/>
    <n v="50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94"/>
    <n v="27"/>
    <x v="16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s v="555200"/>
    <s v="CONSULTANT SERVICES                                         "/>
    <n v="0"/>
    <n v="390748"/>
    <n v="390748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95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s v="555200"/>
    <s v="CONSULTANT SERVICES                                         "/>
    <n v="0"/>
    <n v="716000"/>
    <n v="716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96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s v="555200"/>
    <s v="CONSULTANT SERVICES                                         "/>
    <n v="0"/>
    <n v="400000"/>
    <n v="40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9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s v="555200"/>
    <s v="CONSULTANT SERVICES                                         "/>
    <n v="0"/>
    <n v="311000"/>
    <n v="311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9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s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29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s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s v="555200"/>
    <s v="CONSULTANT SERVICES                                         "/>
    <n v="0"/>
    <n v="400000"/>
    <n v="40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00"/>
    <n v="27"/>
    <x v="15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s v="555200"/>
    <s v="CONSULTANT SERVICES                                         "/>
    <n v="0"/>
    <n v="153069"/>
    <n v="153069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02"/>
    <n v="27"/>
    <x v="18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s v="555200"/>
    <s v="CONSULTANT SERVICES                                         "/>
    <n v="0"/>
    <n v="635000"/>
    <n v="635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03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s v="555200"/>
    <s v="CONSULTANT SERVICES                                         "/>
    <n v="0"/>
    <n v="300000"/>
    <n v="3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04"/>
    <n v="27"/>
    <x v="16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s v="555200"/>
    <s v="CONSULTANT SERVICES                                         "/>
    <n v="0"/>
    <n v="300000"/>
    <n v="3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05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s v="555200"/>
    <s v="CONSULTANT SERVICES                                         "/>
    <n v="0"/>
    <n v="427000"/>
    <n v="427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06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s v="555200"/>
    <s v="CONSULTANT SERVICES                                         "/>
    <n v="0"/>
    <n v="446086"/>
    <n v="44608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08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s v="555200"/>
    <s v="CONSULTANT SERVICES                                         "/>
    <n v="0"/>
    <n v="291000"/>
    <n v="291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09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s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10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s v="555200"/>
    <s v="CONSULTANT SERVICES                                         "/>
    <n v="0"/>
    <n v="785000"/>
    <n v="785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11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s v="555200"/>
    <s v="CONSULTANT SERVICES                                         "/>
    <n v="0"/>
    <n v="735000"/>
    <n v="735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12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s v="555200"/>
    <s v="CONSULTANT SERVICES                                         "/>
    <n v="0"/>
    <n v="785000"/>
    <n v="785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13"/>
    <n v="27"/>
    <x v="17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s v="555200"/>
    <s v="CONSULTANT SERVICES                                         "/>
    <n v="0"/>
    <n v="850000"/>
    <n v="85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14"/>
    <n v="27"/>
    <x v="9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s v="555200"/>
    <s v="CONSULTANT SERVICES                                         "/>
    <n v="0"/>
    <n v="1500000"/>
    <n v="1500000"/>
    <n v="510370"/>
    <s v="LARGE"/>
    <s v="Over 1m"/>
    <s v="Virginia Beach, VA"/>
    <n v="143966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15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s v="555200"/>
    <s v="CONSULTANT SERVICES                                         "/>
    <n v="0"/>
    <n v="855000"/>
    <n v="855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16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s v="555200"/>
    <s v="CONSULTANT SERVICES                                         "/>
    <n v="0"/>
    <n v="796435"/>
    <n v="796435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s v="555200"/>
    <s v="CONSULTANT SERVICES                                         "/>
    <n v="0"/>
    <n v="150000"/>
    <n v="15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18"/>
    <n v="27"/>
    <x v="5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s v="555200"/>
    <s v="CONSULTANT SERVICES                                         "/>
    <n v="0"/>
    <n v="139942"/>
    <n v="139942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19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s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2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s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21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s v="555200"/>
    <s v="CONSULTANT SERVICES                                         "/>
    <n v="0"/>
    <n v="540000"/>
    <n v="54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2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s v="555200"/>
    <s v="CONSULTANT SERVICES                                         "/>
    <n v="0"/>
    <n v="763000"/>
    <n v="763000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23"/>
    <n v="27"/>
    <x v="14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s v="555200"/>
    <s v="CONSULTANT SERVICES                                         "/>
    <n v="0"/>
    <n v="780000"/>
    <n v="78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24"/>
    <n v="27"/>
    <x v="19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s v="555200"/>
    <s v="CONSULTANT SERVICES                                         "/>
    <n v="0"/>
    <n v="500000"/>
    <n v="50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25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s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26"/>
    <n v="27"/>
    <x v="11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s v="555200"/>
    <s v="CONSULTANT SERVICES                                         "/>
    <n v="0"/>
    <n v="67789"/>
    <n v="67789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27"/>
    <n v="27"/>
    <x v="5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s v="555200"/>
    <s v="CONSULTANT SERVICES                                         "/>
    <n v="0"/>
    <n v="250000"/>
    <n v="25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30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s v="555200"/>
    <s v="CONSULTANT SERVICES                                         "/>
    <n v="0"/>
    <n v="860000"/>
    <n v="86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31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s v="555200"/>
    <s v="CONSULTANT SERVICES                                         "/>
    <n v="0"/>
    <n v="977689"/>
    <n v="977689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32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s v="555200"/>
    <s v="CONSULTANT SERVICES                                         "/>
    <n v="0"/>
    <n v="1000000"/>
    <n v="10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33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s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34"/>
    <n v="27"/>
    <x v="6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s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36"/>
    <n v="27"/>
    <x v="5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s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37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s v="555200"/>
    <s v="CONSULTANT SERVICES                                         "/>
    <n v="0"/>
    <n v="200000"/>
    <n v="20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38"/>
    <n v="27"/>
    <x v="16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s v="555200"/>
    <s v="CONSULTANT SERVICES                                         "/>
    <n v="0"/>
    <n v="660000"/>
    <n v="66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39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s v="555200"/>
    <s v="CONSULTANT SERVICES                                         "/>
    <n v="0"/>
    <n v="146054"/>
    <n v="146054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40"/>
    <n v="27"/>
    <x v="10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s v="555200"/>
    <s v="CONSULTANT SERVICES                                         "/>
    <n v="0"/>
    <n v="56373"/>
    <n v="56373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41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s v="555200"/>
    <s v="CONSULTANT SERVICES                                         "/>
    <n v="0"/>
    <n v="300000"/>
    <n v="300000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42"/>
    <n v="27"/>
    <x v="11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s v="555200"/>
    <s v="CONSULTANT SERVICES                                         "/>
    <n v="0"/>
    <n v="66603"/>
    <n v="66603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43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s v="555200"/>
    <s v="CONSULTANT SERVICES                                         "/>
    <n v="0"/>
    <n v="230000"/>
    <n v="23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44"/>
    <n v="27"/>
    <x v="13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s v="555200"/>
    <s v="CONSULTANT SERVICES                                         "/>
    <n v="0"/>
    <n v="1750000"/>
    <n v="17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45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s v="555200"/>
    <s v="CONSULTANT SERVICES                                         "/>
    <n v="0"/>
    <n v="500000"/>
    <n v="5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46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s v="555200"/>
    <s v="CONSULTANT SERVICES                                         "/>
    <n v="0"/>
    <n v="400000"/>
    <n v="4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47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s v="555200"/>
    <s v="CONSULTANT SERVICES                                         "/>
    <n v="0"/>
    <n v="455000"/>
    <n v="455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49"/>
    <n v="27"/>
    <x v="12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s v="555200"/>
    <s v="CONSULTANT SERVICES                                         "/>
    <n v="0"/>
    <n v="560000"/>
    <n v="560000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50"/>
    <n v="27"/>
    <x v="13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s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51"/>
    <n v="27"/>
    <x v="15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s v="555200"/>
    <s v="CONSULTANT SERVICES                                         "/>
    <n v="0"/>
    <n v="306703"/>
    <n v="306703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52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s v="555200"/>
    <s v="CONSULTANT SERVICES                                         "/>
    <n v="0"/>
    <n v="850000"/>
    <n v="8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53"/>
    <n v="27"/>
    <x v="16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s v="555200"/>
    <s v="CONSULTANT SERVICES                                         "/>
    <n v="0"/>
    <n v="400000"/>
    <n v="4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54"/>
    <n v="27"/>
    <x v="6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s v="555200"/>
    <s v="CONSULTANT SERVICES                                         "/>
    <n v="0"/>
    <n v="350000"/>
    <n v="35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56"/>
    <n v="27"/>
    <x v="6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s v="555200"/>
    <s v="CONSULTANT SERVICES                                         "/>
    <n v="0"/>
    <n v="105000"/>
    <n v="105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57"/>
    <n v="27"/>
    <x v="9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s v="555200"/>
    <s v="CONSULTANT SERVICES                                         "/>
    <n v="0"/>
    <n v="200000"/>
    <n v="2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5358"/>
    <n v="27"/>
    <x v="5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s v="555200"/>
    <s v="CONSULTANT SERVICES                                         "/>
    <n v="0"/>
    <n v="150000"/>
    <n v="1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278008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s v="510600"/>
    <s v="* CIVIL RIGHTS REVIEWS                                      "/>
    <n v="0"/>
    <n v="91886"/>
    <n v="91886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DC278009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s v="510600"/>
    <s v="* CIVIL RIGHTS REVIEWS                                      "/>
    <n v="0"/>
    <n v="44978"/>
    <n v="44978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DC278010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s v="510600"/>
    <s v="* CIVIL RIGHTS REVIEWS                                      "/>
    <n v="0"/>
    <n v="46262"/>
    <n v="46262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DC278012"/>
    <n v="27"/>
    <x v="9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s v="510600"/>
    <s v="* CIVIL RIGHTS REVIEWS                                      "/>
    <n v="0"/>
    <n v="42863"/>
    <n v="42863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s v="111201"/>
    <s v="BUY REPLACEMENT 40-FT BUS                                   "/>
    <n v="31"/>
    <n v="24344662"/>
    <n v="19475730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s v="117211"/>
    <s v="FORCE ACCOUNT - OTHER                                       "/>
    <n v="0"/>
    <n v="0"/>
    <n v="0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DC340001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s v="117900"/>
    <s v="PROJECT ADMINISTRATION                                      "/>
    <n v="0"/>
    <n v="0"/>
    <n v="0"/>
    <n v="110080"/>
    <s v="LARGE"/>
    <s v="Over 1m"/>
    <s v="Washington, DC-VA-MD"/>
    <n v="4586770"/>
    <s v="111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DC340002"/>
    <n v="34"/>
    <x v="9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s v="111201"/>
    <s v="BUY REPLACEMENT 40-FT BUS                                   "/>
    <n v="16"/>
    <n v="12076429"/>
    <n v="9661143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DC430013"/>
    <n v="43"/>
    <x v="9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s v="572002"/>
    <s v="ADMINISTRATIVE EXPENSES                                     "/>
    <n v="0"/>
    <n v="-49326.29"/>
    <n v="-49326.29"/>
    <n v="110080"/>
    <s v="LARGE"/>
    <s v="Over 1m"/>
    <s v="Washington, DC-VA-MD"/>
    <n v="4586770"/>
    <s v="57200"/>
    <s v="  "/>
    <m/>
    <s v="N"/>
    <s v="5720"/>
    <s v="SAFETY AND SECURITY"/>
    <n v="57"/>
    <s v="Safety &amp; Security"/>
    <s v="20"/>
    <s v="572"/>
    <s v="Safety &amp; Security"/>
    <s v="02"/>
    <x v="90"/>
    <m/>
    <x v="0"/>
    <n v="5"/>
    <s v="Research Projects"/>
    <s v="7"/>
    <m/>
    <s v="2"/>
    <m/>
    <s v="0"/>
    <s v="0"/>
    <s v="2"/>
  </r>
  <r>
    <s v="DC430014"/>
    <n v="43"/>
    <x v="9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s v="572002"/>
    <s v="ADMINISTRATIVE EXPENSES                                     "/>
    <n v="0"/>
    <n v="893910"/>
    <n v="893910"/>
    <n v="110080"/>
    <s v="LARGE"/>
    <s v="Over 1m"/>
    <s v="Washington, DC-VA-MD"/>
    <n v="4586770"/>
    <s v="57200"/>
    <s v="  "/>
    <m/>
    <s v="N"/>
    <s v="5720"/>
    <s v="SAFETY AND SECURITY"/>
    <n v="57"/>
    <s v="Safety &amp; Security"/>
    <s v="20"/>
    <s v="572"/>
    <s v="Safety &amp; Security"/>
    <s v="02"/>
    <x v="90"/>
    <m/>
    <x v="0"/>
    <n v="5"/>
    <s v="Research Projects"/>
    <s v="7"/>
    <m/>
    <s v="2"/>
    <m/>
    <s v="0"/>
    <s v="0"/>
    <s v="2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s v="555200"/>
    <s v="CONSULTANT SERVICES                                         "/>
    <n v="0"/>
    <n v="492645"/>
    <n v="492645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445002"/>
    <n v="44"/>
    <x v="9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s v="555200"/>
    <s v="CONSULTANT SERVICES                                         "/>
    <n v="0"/>
    <n v="800000"/>
    <n v="80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103"/>
    <s v="ENG/DESIGN - LINE EQUIP/STRUCTURES                          "/>
    <n v="0"/>
    <n v="1770000"/>
    <n v="1327500"/>
    <n v="110080"/>
    <s v="LARGE"/>
    <s v="Over 1m"/>
    <s v="Washington, DC-VA-MD"/>
    <n v="4586770"/>
    <s v="12200"/>
    <s v="  "/>
    <m/>
    <s v="N"/>
    <s v="1221"/>
    <s v="FIXED GUIDEWAY"/>
    <n v="12"/>
    <s v="Fixed Guideway"/>
    <s v="21"/>
    <s v="122"/>
    <s v="Engineering and Design"/>
    <s v="03"/>
    <x v="13"/>
    <m/>
    <x v="0"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103"/>
    <s v="ENG/DESIGN - LINE EQUIP/STRUCTURES                          "/>
    <n v="0"/>
    <n v="1310000"/>
    <n v="982500"/>
    <n v="110080"/>
    <s v="LARGE"/>
    <s v="Over 1m"/>
    <s v="Washington, DC-VA-MD"/>
    <n v="4586770"/>
    <s v="12201"/>
    <s v="  "/>
    <m/>
    <s v="N"/>
    <s v="1221"/>
    <s v="FIXED GUIDEWAY"/>
    <n v="12"/>
    <s v="Fixed Guideway"/>
    <s v="21"/>
    <s v="122"/>
    <s v="Engineering and Design"/>
    <s v="03"/>
    <x v="13"/>
    <m/>
    <x v="0"/>
    <n v="1"/>
    <s v="Capital"/>
    <s v="2"/>
    <m/>
    <s v="2"/>
    <m/>
    <s v="1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403"/>
    <s v="REHAB/RENOV LINE EQUIP/STRUCTURES                           "/>
    <n v="0"/>
    <n v="7045000"/>
    <n v="5283750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403"/>
    <s v="REHAB/RENOV LINE EQUIP/STRUCTURES                           "/>
    <n v="0"/>
    <n v="6225000"/>
    <n v="4668750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7211"/>
    <s v="FORCE ACCT - OTHER                                          "/>
    <n v="0"/>
    <n v="2520000"/>
    <n v="1890000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44X001"/>
    <n v="44"/>
    <x v="9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7211"/>
    <s v="FORCE ACCT - OTHER                                          "/>
    <n v="0"/>
    <n v="2465000"/>
    <n v="184875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495001"/>
    <n v="49"/>
    <x v="9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s v="555200"/>
    <s v="CONSULTANT SERVICES                                         "/>
    <n v="0"/>
    <n v="-154421"/>
    <n v="-154421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17211"/>
    <s v="FORCE ACCOUNT - OTHER                                       "/>
    <n v="0"/>
    <n v="2375000"/>
    <n v="1900000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14304"/>
    <s v="CONSTRUCT - CINDER BED RD BUS FACILITY                      "/>
    <n v="0"/>
    <n v="3697099"/>
    <n v="2957678"/>
    <n v="1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17900"/>
    <s v="PROJECT ADMINISTRATION                                      "/>
    <n v="0"/>
    <n v="71386"/>
    <n v="57109"/>
    <n v="110080"/>
    <s v="LARGE"/>
    <s v="Over 1m"/>
    <s v="Washington, DC-VA-MD"/>
    <n v="4586770"/>
    <s v="11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1421"/>
    <s v="Rehab/Rebuild Heavy Railcars                                "/>
    <n v="450"/>
    <n v="14146576"/>
    <n v="11317261"/>
    <n v="110080"/>
    <s v="LARGE"/>
    <s v="Over 1m"/>
    <s v="Washington, DC-VA-MD"/>
    <n v="4586770"/>
    <s v="12100"/>
    <s v="  "/>
    <m/>
    <s v="N"/>
    <s v="1214"/>
    <s v="FIXED GUIDEWAY"/>
    <n v="12"/>
    <s v="Fixed Guideway"/>
    <s v="14"/>
    <s v="121"/>
    <s v="Rehabilitation / Rebuild"/>
    <s v="21"/>
    <x v="75"/>
    <s v="Heavy Rail Cars"/>
    <x v="0"/>
    <n v="1"/>
    <s v="Capital"/>
    <s v="2"/>
    <m/>
    <s v="1"/>
    <m/>
    <s v="4"/>
    <s v="2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2403"/>
    <s v="REHAB/RENOV LINE EQUIP/STRUCTURES                           "/>
    <n v="0"/>
    <n v="49761536"/>
    <n v="39809228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2403"/>
    <s v="REHAB/RENOV LINE EQUIP/STRUCTURES                           "/>
    <n v="0"/>
    <n v="9167708"/>
    <n v="7334166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2403"/>
    <s v="REHAB/RENOV LINE EQUIP/STRUCTURES                           "/>
    <n v="111"/>
    <n v="1583330"/>
    <n v="1266664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102"/>
    <s v="ENG/DESIGN - Preliminary Engineering Union Station          "/>
    <n v="0"/>
    <n v="0"/>
    <n v="0"/>
    <n v="110080"/>
    <s v="LARGE"/>
    <s v="Over 1m"/>
    <s v="Washington, DC-VA-MD"/>
    <n v="4586770"/>
    <s v="12301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2"/>
    <s v="REHAB/RENOV - RAIL STATION                                  "/>
    <n v="0"/>
    <n v="6671787"/>
    <n v="5337430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2"/>
    <s v="REHAB/RENOV - RAIL STATION                                  "/>
    <n v="0"/>
    <n v="36027827"/>
    <n v="28822262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4"/>
    <s v="REHAB/RENOV - PARK &amp; RIDE FACILITY                          "/>
    <n v="0"/>
    <n v="6853831"/>
    <n v="5483065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s v="Rehab / Renovation"/>
    <s v="04"/>
    <x v="27"/>
    <m/>
    <x v="0"/>
    <n v="1"/>
    <s v="Capital"/>
    <s v="2"/>
    <m/>
    <s v="3"/>
    <m/>
    <s v="4"/>
    <s v="0"/>
    <s v="4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6"/>
    <s v="REHAB/RENOV - STATIONARY FARE COLL EQUIP                    "/>
    <n v="0"/>
    <n v="607950"/>
    <n v="486360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6"/>
    <x v="88"/>
    <m/>
    <x v="0"/>
    <n v="1"/>
    <s v="Capital"/>
    <s v="2"/>
    <m/>
    <s v="3"/>
    <m/>
    <s v="4"/>
    <s v="0"/>
    <s v="6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7"/>
    <s v="REHAB/RENOV - SURVEILL/SECURITY EQUIP                       "/>
    <n v="0"/>
    <n v="12632407"/>
    <n v="10105926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s v="Rehab / Renovation"/>
    <s v="07"/>
    <x v="34"/>
    <m/>
    <x v="0"/>
    <n v="1"/>
    <s v="Capital"/>
    <s v="2"/>
    <m/>
    <s v="3"/>
    <m/>
    <s v="4"/>
    <s v="0"/>
    <s v="7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403"/>
    <s v="REHAB/RENOV - ADMIN/MAINT FACILITY                          "/>
    <n v="0"/>
    <n v="345548"/>
    <n v="276438"/>
    <n v="110080"/>
    <s v="LARGE"/>
    <s v="Over 1m"/>
    <s v="Washington, DC-VA-MD"/>
    <n v="4586770"/>
    <s v="12402"/>
    <s v="  "/>
    <m/>
    <s v="N"/>
    <s v="1244"/>
    <s v="FIXED GUIDEWAY"/>
    <n v="12"/>
    <s v="Fixed Guideway"/>
    <s v="44"/>
    <s v="124"/>
    <s v="Rehab / Renovation"/>
    <s v="03"/>
    <x v="20"/>
    <m/>
    <x v="0"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403"/>
    <s v="REHAB/RENOV - ADMIN/MAINT FACILITY                          "/>
    <n v="0"/>
    <n v="1562425"/>
    <n v="1249940"/>
    <n v="110080"/>
    <s v="LARGE"/>
    <s v="Over 1m"/>
    <s v="Washington, DC-VA-MD"/>
    <n v="4586770"/>
    <s v="12404"/>
    <s v="  "/>
    <m/>
    <s v="N"/>
    <s v="1244"/>
    <s v="FIXED GUIDEWAY"/>
    <n v="12"/>
    <s v="Fixed Guideway"/>
    <s v="44"/>
    <s v="124"/>
    <s v="Rehab / Renovation"/>
    <s v="03"/>
    <x v="20"/>
    <m/>
    <x v="0"/>
    <n v="1"/>
    <s v="Capital"/>
    <s v="2"/>
    <m/>
    <s v="4"/>
    <m/>
    <s v="4"/>
    <s v="0"/>
    <s v="3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5401"/>
    <s v="REHAB/RENOV TRACTION POWER EQUIPMENT                        "/>
    <n v="0"/>
    <n v="12586465"/>
    <n v="10069172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5420"/>
    <s v="WIRELESS COMM INFRASTRUCTURE                                "/>
    <n v="0"/>
    <n v="769386"/>
    <n v="615508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20"/>
    <x v="16"/>
    <m/>
    <x v="0"/>
    <n v="1"/>
    <s v="Capital"/>
    <s v="2"/>
    <m/>
    <s v="5"/>
    <m/>
    <s v="4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6402"/>
    <s v="REHAB COMMUNICATIONS SYSTEMS                                "/>
    <n v="0"/>
    <n v="508149"/>
    <n v="406519"/>
    <n v="110080"/>
    <s v="LARGE"/>
    <s v="Over 1m"/>
    <s v="Washington, DC-VA-MD"/>
    <n v="4586770"/>
    <s v="12601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- Track Rehabilitation                                    "/>
    <n v="0"/>
    <n v="24845477"/>
    <n v="19876382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ORCE ACCT CONSTRUCTION                                     "/>
    <n v="0"/>
    <n v="1747004"/>
    <n v="1397603"/>
    <n v="110080"/>
    <s v="LARGE"/>
    <s v="Over 1m"/>
    <s v="Washington, DC-VA-MD"/>
    <n v="4586770"/>
    <s v="12202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 - SYSTEMS AND TECHNOLOGY                                 "/>
    <n v="0"/>
    <n v="423279"/>
    <n v="338623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ORCE ACCT CONSTRUCTION                                     "/>
    <n v="0"/>
    <n v="33078334"/>
    <n v="26462667"/>
    <n v="110080"/>
    <s v="LARGE"/>
    <s v="Over 1m"/>
    <s v="Washington, DC-VA-MD"/>
    <n v="4586770"/>
    <s v="12303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 - SYSTEMS AND TECHNOLOGY                                 "/>
    <n v="0"/>
    <n v="1095313"/>
    <n v="876251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MAINTENANCE EQUIPMENT                                       "/>
    <n v="0"/>
    <n v="1969236"/>
    <n v="1575389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 - SYSTEMS AND TECHNOLOGY                                 "/>
    <n v="0"/>
    <n v="8450411"/>
    <n v="6760328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                                     "/>
    <n v="0"/>
    <n v="306185"/>
    <n v="244947"/>
    <n v="110080"/>
    <s v="LARGE"/>
    <s v="Over 1m"/>
    <s v="Washington, DC-VA-MD"/>
    <n v="4586770"/>
    <s v="122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32370"/>
    <n v="25896"/>
    <n v="110080"/>
    <s v="LARGE"/>
    <s v="Over 1m"/>
    <s v="Washington, DC-VA-MD"/>
    <n v="4586770"/>
    <s v="12201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1487"/>
    <n v="1190"/>
    <n v="110080"/>
    <s v="LARGE"/>
    <s v="Over 1m"/>
    <s v="Washington, DC-VA-MD"/>
    <n v="4586770"/>
    <s v="12202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                                     "/>
    <n v="0"/>
    <n v="7879"/>
    <n v="6303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0"/>
    <n v="0"/>
    <n v="110080"/>
    <s v="LARGE"/>
    <s v="Over 1m"/>
    <s v="Washington, DC-VA-MD"/>
    <n v="4586770"/>
    <s v="12301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30002"/>
    <n v="24001"/>
    <n v="110080"/>
    <s v="LARGE"/>
    <s v="Over 1m"/>
    <s v="Washington, DC-VA-MD"/>
    <n v="4586770"/>
    <s v="12302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135124"/>
    <n v="108100"/>
    <n v="110080"/>
    <s v="LARGE"/>
    <s v="Over 1m"/>
    <s v="Washington, DC-VA-MD"/>
    <n v="4586770"/>
    <s v="12303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                                     "/>
    <n v="0"/>
    <n v="99624"/>
    <n v="79699"/>
    <n v="110080"/>
    <s v="LARGE"/>
    <s v="Over 1m"/>
    <s v="Washington, DC-VA-MD"/>
    <n v="4586770"/>
    <s v="124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16332"/>
    <n v="13066"/>
    <n v="110080"/>
    <s v="LARGE"/>
    <s v="Over 1m"/>
    <s v="Washington, DC-VA-MD"/>
    <n v="4586770"/>
    <s v="12403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75793"/>
    <n v="60635"/>
    <n v="110080"/>
    <s v="LARGE"/>
    <s v="Over 1m"/>
    <s v="Washington, DC-VA-MD"/>
    <n v="4586770"/>
    <s v="125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6966"/>
    <n v="5573"/>
    <n v="110080"/>
    <s v="LARGE"/>
    <s v="Over 1m"/>
    <s v="Washington, DC-VA-MD"/>
    <n v="4586770"/>
    <s v="126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9"/>
    <s v="FA -Rolling Stock                                           "/>
    <n v="0"/>
    <n v="70656230"/>
    <n v="56524983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s v="Force Account"/>
    <s v="09"/>
    <x v="14"/>
    <m/>
    <x v="0"/>
    <n v="1"/>
    <s v="Capital"/>
    <s v="2"/>
    <m/>
    <s v="7"/>
    <m/>
    <s v="2"/>
    <s v="0"/>
    <s v="9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17945431"/>
    <n v="14356345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5734745"/>
    <n v="4587796"/>
    <n v="110080"/>
    <s v="LARGE"/>
    <s v="Over 1m"/>
    <s v="Washington, DC-VA-MD"/>
    <n v="4586770"/>
    <s v="12302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596250"/>
    <n v="477000"/>
    <n v="110080"/>
    <s v="LARGE"/>
    <s v="Over 1m"/>
    <s v="Washington, DC-VA-MD"/>
    <n v="4586770"/>
    <s v="12404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1586203"/>
    <n v="1268962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A - SYSTEMS AND TECHNOLOGY                                 "/>
    <n v="0"/>
    <n v="852681"/>
    <n v="682145"/>
    <n v="110080"/>
    <s v="LARGE"/>
    <s v="Over 1m"/>
    <s v="Washington, DC-VA-MD"/>
    <n v="4586770"/>
    <s v="126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208"/>
    <s v="AQUISITION - ADP SOFTWARE                                   "/>
    <n v="0"/>
    <n v="7019536"/>
    <n v="5615630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08"/>
    <x v="25"/>
    <m/>
    <x v="0"/>
    <n v="1"/>
    <s v="Capital"/>
    <s v="2"/>
    <m/>
    <s v="4"/>
    <m/>
    <s v="2"/>
    <s v="0"/>
    <s v="8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6202"/>
    <s v="Acquisition Communication Systems                           "/>
    <n v="0"/>
    <n v="2383022"/>
    <n v="1906420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02"/>
    <x v="36"/>
    <m/>
    <x v="0"/>
    <n v="1"/>
    <s v="Capital"/>
    <s v="2"/>
    <m/>
    <s v="6"/>
    <m/>
    <s v="2"/>
    <s v="0"/>
    <s v="2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220"/>
    <s v="Rehab/Renovate Signage                                      "/>
    <n v="0"/>
    <n v="38778"/>
    <n v="31022"/>
    <n v="110080"/>
    <s v="LARGE"/>
    <s v="Over 1m"/>
    <s v="Washington, DC-VA-MD"/>
    <n v="4586770"/>
    <s v="12402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DC540001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220"/>
    <s v="Purchase Track Maintenance Equipment &amp; Work Trains          "/>
    <n v="0"/>
    <n v="3555992"/>
    <n v="2844793"/>
    <n v="110080"/>
    <s v="LARGE"/>
    <s v="Over 1m"/>
    <s v="Washington, DC-VA-MD"/>
    <n v="4586770"/>
    <s v="12403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17211"/>
    <s v="FA - Bus Garage                                             "/>
    <n v="0"/>
    <n v="98885"/>
    <n v="79108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14304"/>
    <s v="Construction - Cinder Bed Rd Bus Facility                   "/>
    <n v="0"/>
    <n v="4523664"/>
    <n v="3618931"/>
    <n v="1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2403"/>
    <s v="Rehab/Renovate Structures                                   "/>
    <n v="0"/>
    <n v="5979298"/>
    <n v="4783438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2403"/>
    <s v="Rehab/Renovate Structures - Red Line                        "/>
    <n v="0"/>
    <n v="4176243"/>
    <n v="3340994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2403"/>
    <s v="Rehab/Renovate Structures - Orange/Blue Line                "/>
    <n v="0"/>
    <n v="3513000"/>
    <n v="2810400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2"/>
    <s v="Rehab/Renovate Station- Elevators and Escalators            "/>
    <n v="0"/>
    <n v="16085485"/>
    <n v="12868388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2"/>
    <s v="Rehab/Renovate Station                                      "/>
    <n v="0"/>
    <n v="2452335"/>
    <n v="1961868"/>
    <n v="110080"/>
    <s v="LARGE"/>
    <s v="Over 1m"/>
    <s v="Washington, DC-VA-MD"/>
    <n v="4586770"/>
    <s v="12301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4"/>
    <s v="Rehab/Renovate Park &amp; Ride Lot                              "/>
    <n v="0"/>
    <n v="3661894"/>
    <n v="2929515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4"/>
    <x v="27"/>
    <m/>
    <x v="0"/>
    <n v="1"/>
    <s v="Capital"/>
    <s v="2"/>
    <m/>
    <s v="3"/>
    <m/>
    <s v="4"/>
    <s v="0"/>
    <s v="4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7"/>
    <s v="Rehab/Renovate Security Systems                             "/>
    <n v="0"/>
    <n v="1426208"/>
    <n v="1140966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s v="Rehab / Renovation"/>
    <s v="07"/>
    <x v="34"/>
    <m/>
    <x v="0"/>
    <n v="1"/>
    <s v="Capital"/>
    <s v="2"/>
    <m/>
    <s v="3"/>
    <m/>
    <s v="4"/>
    <s v="0"/>
    <s v="7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20"/>
    <s v="Escalator Replacement                                       "/>
    <n v="0"/>
    <n v="20806162"/>
    <n v="16644929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03"/>
    <s v="Rehab/Renovation Roofs                                      "/>
    <n v="0"/>
    <n v="774953"/>
    <n v="619962"/>
    <n v="110080"/>
    <s v="LARGE"/>
    <s v="Over 1m"/>
    <s v="Washington, DC-VA-MD"/>
    <n v="4586770"/>
    <s v="12406"/>
    <s v="  "/>
    <m/>
    <s v="N"/>
    <s v="1244"/>
    <s v="FIXED GUIDEWAY"/>
    <n v="12"/>
    <s v="Fixed Guideway"/>
    <s v="44"/>
    <s v="124"/>
    <s v="Rehab / Renovation"/>
    <s v="03"/>
    <x v="20"/>
    <m/>
    <x v="0"/>
    <n v="1"/>
    <s v="Capital"/>
    <s v="2"/>
    <m/>
    <s v="4"/>
    <m/>
    <s v="4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05"/>
    <s v="Rehab/Renovate Yards                                        "/>
    <n v="0"/>
    <n v="317824"/>
    <n v="254259"/>
    <n v="110080"/>
    <s v="LARGE"/>
    <s v="Over 1m"/>
    <s v="Washington, DC-VA-MD"/>
    <n v="4586770"/>
    <s v="12404"/>
    <s v="  "/>
    <m/>
    <s v="N"/>
    <s v="1244"/>
    <s v="FIXED GUIDEWAY"/>
    <n v="12"/>
    <s v="Fixed Guideway"/>
    <s v="44"/>
    <s v="124"/>
    <s v="Rehab / Renovation"/>
    <s v="05"/>
    <x v="45"/>
    <m/>
    <x v="0"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05"/>
    <s v="Rehab/Renovate Support Facility - Backlick Road Facility    "/>
    <n v="0"/>
    <n v="2137939"/>
    <n v="1710351"/>
    <n v="110080"/>
    <s v="LARGE"/>
    <s v="Over 1m"/>
    <s v="Washington, DC-VA-MD"/>
    <n v="4586770"/>
    <s v="12405"/>
    <s v="  "/>
    <m/>
    <s v="N"/>
    <s v="1244"/>
    <s v="FIXED GUIDEWAY"/>
    <n v="12"/>
    <s v="Fixed Guideway"/>
    <s v="44"/>
    <s v="124"/>
    <s v="Rehab / Renovation"/>
    <s v="05"/>
    <x v="45"/>
    <m/>
    <x v="0"/>
    <n v="1"/>
    <s v="Capital"/>
    <s v="2"/>
    <m/>
    <s v="4"/>
    <m/>
    <s v="4"/>
    <s v="0"/>
    <s v="5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20"/>
    <s v="Rehab/Replace Storage Tanks                                 "/>
    <n v="0"/>
    <n v="1225628"/>
    <n v="980502"/>
    <n v="110080"/>
    <s v="LARGE"/>
    <s v="Over 1m"/>
    <s v="Washington, DC-VA-MD"/>
    <n v="4586770"/>
    <s v="12403"/>
    <s v="  "/>
    <m/>
    <s v="N"/>
    <s v="1244"/>
    <s v="FIXED GUIDEWAY"/>
    <n v="12"/>
    <s v="Fixed Guideway"/>
    <s v="44"/>
    <s v="124"/>
    <s v="Rehab / Renovation"/>
    <s v="20"/>
    <x v="16"/>
    <m/>
    <x v="0"/>
    <n v="1"/>
    <s v="Capital"/>
    <s v="2"/>
    <m/>
    <s v="4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5401"/>
    <s v="Rehab/Renovate Traction Power                               "/>
    <n v="0"/>
    <n v="2451618"/>
    <n v="1961294"/>
    <n v="110080"/>
    <s v="LARGE"/>
    <s v="Over 1m"/>
    <s v="Washington, DC-VA-MD"/>
    <n v="4586770"/>
    <s v="12501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5420"/>
    <s v="Rehab/Renovate Communications                               "/>
    <n v="0"/>
    <n v="67354"/>
    <n v="53883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20"/>
    <x v="16"/>
    <m/>
    <x v="0"/>
    <n v="1"/>
    <s v="Capital"/>
    <s v="2"/>
    <m/>
    <s v="5"/>
    <m/>
    <s v="4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6401"/>
    <s v="Rehab/Renovate Train Control                                "/>
    <n v="0"/>
    <n v="4271287"/>
    <n v="3417029"/>
    <n v="110080"/>
    <s v="LARGE"/>
    <s v="Over 1m"/>
    <s v="Washington, DC-VA-MD"/>
    <n v="4586770"/>
    <s v="12601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6402"/>
    <s v="Rehab / Renovate Misc Equipment                             "/>
    <n v="0"/>
    <n v="117865"/>
    <n v="94292"/>
    <n v="110080"/>
    <s v="LARGE"/>
    <s v="Over 1m"/>
    <s v="Washington, DC-VA-MD"/>
    <n v="4586770"/>
    <s v="12602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111"/>
    <s v="3rd Party - Asset Management                                "/>
    <n v="0"/>
    <n v="1192068"/>
    <n v="953654"/>
    <n v="110080"/>
    <s v="LARGE"/>
    <s v="Over 1m"/>
    <s v="Washington, DC-VA-MD"/>
    <n v="4586770"/>
    <s v="12402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3"/>
    <s v="FA - Asset Management                                       "/>
    <n v="0"/>
    <n v="72579"/>
    <n v="58063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ehab/Renovate Structures                              "/>
    <n v="0"/>
    <n v="10394127"/>
    <n v="8315301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Passenger Facility Rehab                               "/>
    <n v="0"/>
    <n v="14153643"/>
    <n v="11322914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oadway Signage                                        "/>
    <n v="0"/>
    <n v="967614"/>
    <n v="774091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ehab/Renovate Communications                          "/>
    <n v="0"/>
    <n v="1566047"/>
    <n v="1252837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ehab/Renovate Traction Power                          "/>
    <n v="0"/>
    <n v="2783383"/>
    <n v="2226706"/>
    <n v="110080"/>
    <s v="LARGE"/>
    <s v="Over 1m"/>
    <s v="Washington, DC-VA-MD"/>
    <n v="4586770"/>
    <s v="12501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Train Control                                          "/>
    <n v="0"/>
    <n v="5105714"/>
    <n v="4084571"/>
    <n v="110080"/>
    <s v="LARGE"/>
    <s v="Over 1m"/>
    <s v="Washington, DC-VA-MD"/>
    <n v="4586770"/>
    <s v="12601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9"/>
    <s v="FA - Railcar Rehabilitation                                 "/>
    <n v="0"/>
    <n v="15210842"/>
    <n v="12168674"/>
    <n v="110080"/>
    <s v="LARGE"/>
    <s v="Over 1m"/>
    <s v="Washington, DC-VA-MD"/>
    <n v="4586770"/>
    <s v="12701"/>
    <s v="  "/>
    <m/>
    <s v="N"/>
    <s v="1272"/>
    <s v="FIXED GUIDEWAY"/>
    <n v="12"/>
    <s v="Fixed Guideway"/>
    <s v="72"/>
    <s v="127"/>
    <s v="Force Account"/>
    <s v="09"/>
    <x v="14"/>
    <m/>
    <x v="0"/>
    <n v="1"/>
    <s v="Capital"/>
    <s v="2"/>
    <m/>
    <s v="7"/>
    <m/>
    <s v="2"/>
    <s v="0"/>
    <s v="9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ail System Infrastructure Rehab                       "/>
    <n v="0"/>
    <n v="2048188"/>
    <n v="163855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Station Canopies                                       "/>
    <n v="0"/>
    <n v="751007"/>
    <n v="600805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novate Sec Systems                             "/>
    <n v="0"/>
    <n v="784077"/>
    <n v="627261"/>
    <n v="110080"/>
    <s v="LARGE"/>
    <s v="Over 1m"/>
    <s v="Washington, DC-VA-MD"/>
    <n v="4586770"/>
    <s v="12303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Acq Miscellaneous Equipment                            "/>
    <n v="0"/>
    <n v="47785"/>
    <n v="38228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place Storage Tanks                            "/>
    <n v="0"/>
    <n v="155767"/>
    <n v="124613"/>
    <n v="110080"/>
    <s v="LARGE"/>
    <s v="Over 1m"/>
    <s v="Washington, DC-VA-MD"/>
    <n v="4586770"/>
    <s v="12403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novate Yards                                   "/>
    <n v="0"/>
    <n v="124279"/>
    <n v="99423"/>
    <n v="110080"/>
    <s v="LARGE"/>
    <s v="Over 1m"/>
    <s v="Washington, DC-VA-MD"/>
    <n v="4586770"/>
    <s v="12404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novate Roofs                                   "/>
    <n v="0"/>
    <n v="358811"/>
    <n v="287048"/>
    <n v="110080"/>
    <s v="LARGE"/>
    <s v="Over 1m"/>
    <s v="Washington, DC-VA-MD"/>
    <n v="4586770"/>
    <s v="12406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Communications Systems                                 "/>
    <n v="0"/>
    <n v="1113667"/>
    <n v="890933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 Misc Equipment                                   "/>
    <n v="0"/>
    <n v="19572"/>
    <n v="15657"/>
    <n v="110080"/>
    <s v="LARGE"/>
    <s v="Over 1m"/>
    <s v="Washington, DC-VA-MD"/>
    <n v="4586770"/>
    <s v="12602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s v="Washington, DC-VA-MD"/>
    <n v="4586770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s v="Washington, DC-VA-MD"/>
    <n v="4586770"/>
    <s v="12701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6202"/>
    <s v="Acquisition Communications Systems                          "/>
    <n v="0"/>
    <n v="153498"/>
    <n v="122798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02"/>
    <x v="36"/>
    <m/>
    <x v="0"/>
    <n v="1"/>
    <s v="Capital"/>
    <s v="2"/>
    <m/>
    <s v="6"/>
    <m/>
    <s v="2"/>
    <s v="0"/>
    <s v="2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220"/>
    <s v="Acquisition Roadway Signage                                 "/>
    <n v="0"/>
    <n v="158192"/>
    <n v="126553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DC540002"/>
    <n v="54"/>
    <x v="9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220"/>
    <s v="Acquisition Miscellaneous Equipment - Revenue Collection Fac"/>
    <n v="0"/>
    <n v="1415625"/>
    <n v="1132500"/>
    <n v="110080"/>
    <s v="LARGE"/>
    <s v="Over 1m"/>
    <s v="Washington, DC-VA-MD"/>
    <n v="4586770"/>
    <s v="12401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1400"/>
    <s v="PERSONNEL                                                   "/>
    <n v="0"/>
    <n v="39644"/>
    <n v="39644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1900"/>
    <s v="Meetings                                                    "/>
    <n v="0"/>
    <n v="8000"/>
    <n v="800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s v="Research Projects"/>
    <s v="00"/>
    <x v="81"/>
    <m/>
    <x v="0"/>
    <n v="5"/>
    <s v="Research Projects"/>
    <s v="5"/>
    <m/>
    <s v="1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2000"/>
    <s v="TRAVEL                                                      "/>
    <n v="0"/>
    <n v="10800"/>
    <n v="108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3000"/>
    <s v="FRINGE BENEFITS                                             "/>
    <n v="0"/>
    <n v="9826"/>
    <n v="9826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4900"/>
    <s v="SUPPLIES                                                    "/>
    <n v="0"/>
    <n v="1233.75"/>
    <n v="1233.75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7100"/>
    <s v="ADMINISTRATIVE COSTS                                        "/>
    <n v="0"/>
    <n v="7337.08"/>
    <n v="7337.08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DC645311"/>
    <n v="64"/>
    <x v="9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8100"/>
    <s v="OVERHEAD                                                    "/>
    <n v="0"/>
    <n v="23159.17"/>
    <n v="23159.17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1400"/>
    <s v="MANAGERIAL,TECHNICAL &amp; PROFESSIONAL                         "/>
    <n v="0"/>
    <n v="199229"/>
    <n v="199229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2000"/>
    <s v="TRAVEL                                                      "/>
    <n v="0"/>
    <n v="8420"/>
    <n v="842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3000"/>
    <s v="FRINGE BENEFITS                                             "/>
    <n v="0"/>
    <n v="50797"/>
    <n v="50797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4900"/>
    <s v="SUPPLIES                                                    "/>
    <n v="0"/>
    <n v="11500"/>
    <n v="1150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7100"/>
    <s v="ADMINISTRATIVE COSTS                                        "/>
    <n v="0"/>
    <n v="35192"/>
    <n v="35192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DC645312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8100"/>
    <s v="OVERHEAD                                                    "/>
    <n v="0"/>
    <n v="194862"/>
    <n v="194862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1400"/>
    <s v="MANAGERIAL,TECHNICAL &amp; PROFESSIONAL                         "/>
    <n v="0"/>
    <n v="708578"/>
    <n v="70857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1900"/>
    <s v="OTHER - MEETINGS                                            "/>
    <n v="0"/>
    <n v="19140"/>
    <n v="1914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s v="Research Projects"/>
    <s v="00"/>
    <x v="81"/>
    <m/>
    <x v="0"/>
    <n v="5"/>
    <s v="Research Projects"/>
    <s v="5"/>
    <m/>
    <s v="1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2000"/>
    <s v="TRAVEL                                                      "/>
    <n v="0"/>
    <n v="46500"/>
    <n v="46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3000"/>
    <s v="FRINGE BENEFITS                                             "/>
    <n v="0"/>
    <n v="189197"/>
    <n v="189197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4900"/>
    <s v="SUPPLIES                                                    "/>
    <n v="0"/>
    <n v="52682"/>
    <n v="52682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5200"/>
    <s v="CONSULTANT SERVICES                                         "/>
    <n v="0"/>
    <n v="553400"/>
    <n v="5534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7100"/>
    <s v="ADMINISTRATIVE COSTS                                        "/>
    <n v="0"/>
    <n v="194804"/>
    <n v="194804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DC645313"/>
    <n v="64"/>
    <x v="9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8100"/>
    <s v="OVERHEAD/INDIRECTS                                          "/>
    <n v="0"/>
    <n v="485699"/>
    <n v="485699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1400"/>
    <s v="MANAGERIAL,TECHNICAL &amp; PROFESSIONAL                         "/>
    <n v="0"/>
    <n v="139508"/>
    <n v="13950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2000"/>
    <s v="TRAVEL                                                      "/>
    <n v="0"/>
    <n v="15000"/>
    <n v="15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4200"/>
    <s v="MATERIAL &amp; EQUIP PURCHASE/LEASE/RENT                        "/>
    <n v="0"/>
    <n v="5000"/>
    <n v="5000"/>
    <n v="110080"/>
    <s v="LARGE"/>
    <s v="Over 1m"/>
    <s v="Washington, DC-VA-MD"/>
    <n v="4586770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4900"/>
    <s v="SUPPLIES                                                    "/>
    <n v="0"/>
    <n v="800"/>
    <n v="80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5200"/>
    <s v="CONSULTANT SERVICES                                         "/>
    <n v="0"/>
    <n v="32000"/>
    <n v="32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647001"/>
    <n v="64"/>
    <x v="9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7600"/>
    <s v="PROFIT OR FEE                                               "/>
    <n v="0"/>
    <n v="7692"/>
    <n v="7692"/>
    <n v="110080"/>
    <s v="LARGE"/>
    <s v="Over 1m"/>
    <s v="Washington, DC-VA-MD"/>
    <n v="4586770"/>
    <s v="55000"/>
    <s v="  "/>
    <m/>
    <s v="N"/>
    <s v="5576"/>
    <s v="RESEARCH"/>
    <n v="55"/>
    <s v="Research Projects"/>
    <s v="76"/>
    <s v="557"/>
    <s v="Contractual"/>
    <s v="00"/>
    <x v="117"/>
    <m/>
    <x v="0"/>
    <n v="5"/>
    <s v="Research Projects"/>
    <s v="5"/>
    <m/>
    <s v="7"/>
    <m/>
    <s v="6"/>
    <s v="0"/>
    <s v="0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1"/>
    <s v="ADMINISTRATIVE EXPENSES                                     "/>
    <n v="0"/>
    <n v="204330"/>
    <n v="163464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2"/>
    <s v="TRAINING                                                    "/>
    <n v="0"/>
    <n v="25000"/>
    <n v="20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3"/>
    <s v="CONSULTANT SERVICES                                         "/>
    <n v="0"/>
    <n v="1250000"/>
    <n v="1000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3"/>
    <s v="CONSULTANT SERVICES                                         "/>
    <n v="0"/>
    <n v="527500"/>
    <n v="422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5"/>
    <s v="MISCELLANEOUS EQUIPMENT                                     "/>
    <n v="0"/>
    <n v="26490"/>
    <n v="21192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x v="0"/>
    <n v="7"/>
    <s v="Safety &amp; Security"/>
    <s v="4"/>
    <m/>
    <s v="1"/>
    <m/>
    <s v="0"/>
    <s v="0"/>
    <s v="5"/>
  </r>
  <r>
    <s v="DC74X001"/>
    <n v="74"/>
    <x v="9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6"/>
    <s v="INFORMATION SYSTEMS                                         "/>
    <n v="0"/>
    <n v="10000"/>
    <n v="8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s v="State Safety Oversight Program "/>
    <s v="06"/>
    <x v="90"/>
    <m/>
    <x v="0"/>
    <n v="7"/>
    <s v="Safety &amp; Security"/>
    <s v="4"/>
    <m/>
    <s v="1"/>
    <m/>
    <s v="0"/>
    <s v="0"/>
    <s v="6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s v="741003"/>
    <s v=" CONSULTANT SERVICES - FY14 (From 5/12/14-9/30/14)          "/>
    <n v="0"/>
    <n v="48597"/>
    <n v="38877"/>
    <n v="110000"/>
    <s v="STATE"/>
    <s v="Under 50k"/>
    <s v="District of Columbia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DC74X002"/>
    <n v="74"/>
    <x v="9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s v="741003"/>
    <s v=" CONSULTANT SERVICES-FY15 (From 10/1/14 - 9/30/15)          "/>
    <n v="0"/>
    <n v="122198"/>
    <n v="97758"/>
    <n v="110000"/>
    <s v="STATE"/>
    <s v="Under 50k"/>
    <s v="District of Columbia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1221"/>
    <s v="Purchase Replacement Rail Cars                              "/>
    <n v="300"/>
    <n v="23649718"/>
    <n v="11824859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x v="0"/>
    <n v="1"/>
    <s v="Capital"/>
    <s v="2"/>
    <m/>
    <s v="1"/>
    <m/>
    <s v="2"/>
    <s v="2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2403"/>
    <s v="Track Rehab Materials, Equipment &amp; Services, CIP024         "/>
    <n v="0"/>
    <n v="27292490"/>
    <n v="13646245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2403"/>
    <s v="REHAB/RENOV LINE EQUIP/STRUCTURES                           "/>
    <n v="0"/>
    <n v="3749000"/>
    <n v="1874500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2403"/>
    <s v="REHAB/RENOV LINE EQUIP/STRUCTURES                           "/>
    <n v="0"/>
    <n v="79424586"/>
    <n v="39712293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3402"/>
    <s v="Rehab/Renovate Station                                      "/>
    <n v="0"/>
    <n v="19616332"/>
    <n v="9808166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3420"/>
    <s v="Escalator Replacement                                       "/>
    <n v="0"/>
    <n v="16905650"/>
    <n v="8452825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4305"/>
    <s v="CONSTRUCT YARDS &amp; SHOPS                                     "/>
    <n v="0"/>
    <n v="10811350"/>
    <n v="5405675"/>
    <n v="110080"/>
    <s v="LARGE"/>
    <s v="Over 1m"/>
    <s v="Washington, DC-VA-MD"/>
    <n v="4586770"/>
    <s v="12402"/>
    <s v="  "/>
    <m/>
    <s v="N"/>
    <s v="1243"/>
    <s v="FIXED GUIDEWAY"/>
    <n v="12"/>
    <s v="Fixed Guideway"/>
    <s v="43"/>
    <s v="124"/>
    <s v="Construction"/>
    <s v="05"/>
    <x v="45"/>
    <m/>
    <x v="0"/>
    <n v="1"/>
    <s v="Capital"/>
    <s v="2"/>
    <m/>
    <s v="4"/>
    <m/>
    <s v="3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4405"/>
    <s v="REHAB/RENOV - RAIL YARDS AND SHOPS                          "/>
    <n v="0"/>
    <n v="16685176"/>
    <n v="8342588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s v="Rehab / Renovation"/>
    <s v="05"/>
    <x v="45"/>
    <m/>
    <x v="0"/>
    <n v="1"/>
    <s v="Capital"/>
    <s v="2"/>
    <m/>
    <s v="4"/>
    <m/>
    <s v="4"/>
    <s v="0"/>
    <s v="5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5401"/>
    <s v="REHAB/RENOV TRACTION POWER EQUIPMENT                        "/>
    <n v="0"/>
    <n v="10196857"/>
    <n v="5098428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6402"/>
    <s v="REHAB COMMUNICATION SYSTEMS                                 "/>
    <n v="0"/>
    <n v="880284"/>
    <n v="440142"/>
    <n v="110080"/>
    <s v="LARGE"/>
    <s v="Over 1m"/>
    <s v="Washington, DC-VA-MD"/>
    <n v="4586770"/>
    <s v="12600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08"/>
    <s v="Force Account: Track Rehabilitation, CIP024                 "/>
    <n v="0"/>
    <n v="24646310"/>
    <n v="12323155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08"/>
    <s v="FORCE ACCT CONSTRUCTION                                     "/>
    <n v="0"/>
    <n v="9941102"/>
    <n v="4970551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09"/>
    <s v="Force Acct Vehicle Replacement                              "/>
    <n v="0"/>
    <n v="735900"/>
    <n v="367950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s v="Force Account"/>
    <s v="09"/>
    <x v="14"/>
    <m/>
    <x v="0"/>
    <n v="1"/>
    <s v="Capital"/>
    <s v="2"/>
    <m/>
    <s v="7"/>
    <m/>
    <s v="2"/>
    <s v="0"/>
    <s v="9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1800000"/>
    <n v="90000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21266786"/>
    <n v="10633393"/>
    <n v="110080"/>
    <s v="LARGE"/>
    <s v="Over 1m"/>
    <s v="Washington, DC-VA-MD"/>
    <n v="4586770"/>
    <s v="12202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866479"/>
    <n v="433240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6607623"/>
    <n v="3303812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5049670"/>
    <n v="2524835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8296372"/>
    <n v="4148186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Maintenance Equipment                          "/>
    <n v="0"/>
    <n v="3549296"/>
    <n v="1774648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900"/>
    <s v="PROJECT ADMINISTRATION (RAIL)                               "/>
    <n v="0"/>
    <n v="10000"/>
    <n v="5000"/>
    <n v="110080"/>
    <s v="LARGE"/>
    <s v="Over 1m"/>
    <s v="Washington, DC-VA-MD"/>
    <n v="4586770"/>
    <s v="12202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900"/>
    <s v="PROJECT ADMINISTRATION (RAIL)                               "/>
    <n v="0"/>
    <n v="18764"/>
    <n v="9382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6220"/>
    <s v="PURCHASE MISC SIG/COMMUN EQUIP                              "/>
    <n v="0"/>
    <n v="2015715"/>
    <n v="1007857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20"/>
    <x v="16"/>
    <m/>
    <x v="0"/>
    <n v="1"/>
    <s v="Capital"/>
    <s v="2"/>
    <m/>
    <s v="6"/>
    <m/>
    <s v="2"/>
    <s v="2"/>
    <s v="0"/>
  </r>
  <r>
    <s v="DC750005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4206"/>
    <s v="PURCHASE - RAIL SHOP EQUIPMENT                              "/>
    <n v="0"/>
    <n v="2984540"/>
    <n v="1492270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06"/>
    <x v="32"/>
    <m/>
    <x v="0"/>
    <n v="1"/>
    <s v="Capital"/>
    <s v="2"/>
    <m/>
    <s v="4"/>
    <m/>
    <s v="2"/>
    <s v="0"/>
    <s v="6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1221"/>
    <s v="Purchase/Replace Heavy Railcars                             "/>
    <n v="300"/>
    <n v="191255994"/>
    <n v="95627997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x v="0"/>
    <n v="1"/>
    <s v="Capital"/>
    <s v="2"/>
    <m/>
    <s v="1"/>
    <m/>
    <s v="2"/>
    <s v="2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2403"/>
    <s v="Rehab/Renovate Line Equip/ Struc Misc                       "/>
    <n v="0"/>
    <n v="15087480"/>
    <n v="7543740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4305"/>
    <s v="Construction - Yards &amp; Shops                                "/>
    <n v="0"/>
    <n v="2819774"/>
    <n v="1409887"/>
    <n v="1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s v="Construction"/>
    <s v="05"/>
    <x v="45"/>
    <m/>
    <x v="0"/>
    <n v="1"/>
    <s v="Capital"/>
    <s v="2"/>
    <m/>
    <s v="4"/>
    <m/>
    <s v="3"/>
    <s v="0"/>
    <s v="5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5401"/>
    <s v="Rehab/Renovate Traction Power Equipment                     "/>
    <n v="0"/>
    <n v="9241040"/>
    <n v="4620520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08"/>
    <s v="FORCE ACCT CONSTRUCTION                                     "/>
    <n v="0"/>
    <n v="28009688"/>
    <n v="14004844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08"/>
    <s v="FA - Radio T-Band                                           "/>
    <n v="0"/>
    <n v="3169182"/>
    <n v="1584591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09"/>
    <s v="FA - Rolling Stock Replace                                  "/>
    <n v="0"/>
    <n v="3912752"/>
    <n v="1956376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s v="Force Account"/>
    <s v="09"/>
    <x v="14"/>
    <m/>
    <x v="0"/>
    <n v="1"/>
    <s v="Capital"/>
    <s v="2"/>
    <m/>
    <s v="7"/>
    <m/>
    <s v="2"/>
    <s v="0"/>
    <s v="9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11"/>
    <s v="FA - Test Track &amp; Commission Facility                       "/>
    <n v="0"/>
    <n v="2390226"/>
    <n v="1195113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11"/>
    <s v="FA - Maintenance Equipment                                  "/>
    <n v="0"/>
    <n v="5662506"/>
    <n v="2831253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750006"/>
    <n v="75"/>
    <x v="9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6203"/>
    <s v="Radio - T-Band Relocation                                   "/>
    <n v="0"/>
    <n v="4476358"/>
    <n v="2238179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s v="Acquisition"/>
    <s v="03"/>
    <x v="33"/>
    <m/>
    <x v="0"/>
    <n v="1"/>
    <s v="Capital"/>
    <s v="2"/>
    <m/>
    <s v="6"/>
    <m/>
    <s v="2"/>
    <s v="0"/>
    <s v="3"/>
  </r>
  <r>
    <s v="DC765010"/>
    <n v="76"/>
    <x v="5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s v="555200"/>
    <s v="CONSULTANT SERVICES                                         "/>
    <n v="0"/>
    <n v="-485.66"/>
    <n v="-485.6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765013"/>
    <n v="76"/>
    <x v="5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s v="555200"/>
    <s v="CONSULTANT SERVICES                                         "/>
    <n v="0"/>
    <n v="-4.8"/>
    <n v="-4.8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795025"/>
    <n v="79"/>
    <x v="15"/>
    <s v="TIGER"/>
    <s v="111-117"/>
    <x v="9"/>
    <m/>
    <s v="00      "/>
    <s v="JEG                  "/>
    <s v="JACOBS ENGINEERING GROUP INC"/>
    <n v="7017"/>
    <n v="65000"/>
    <m/>
    <n v="23480"/>
    <m/>
    <d v="2015-08-20T00:00:00"/>
    <s v="555200"/>
    <s v="CONSULTANT SERVICES                                         "/>
    <n v="0"/>
    <n v="23480"/>
    <n v="2348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795026"/>
    <n v="79"/>
    <x v="6"/>
    <s v="TIGER"/>
    <s v="111-117"/>
    <x v="9"/>
    <m/>
    <s v="00      "/>
    <s v="SCI                  "/>
    <s v="STANTEC CONSULTING, INC"/>
    <n v="6961"/>
    <n v="65000"/>
    <m/>
    <n v="536043"/>
    <m/>
    <d v="2015-07-15T00:00:00"/>
    <s v="555200"/>
    <s v="CONSULTANT SERVICES                                         "/>
    <n v="0"/>
    <n v="536043"/>
    <n v="536043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795027"/>
    <n v="79"/>
    <x v="6"/>
    <s v="TIGER"/>
    <s v="111-117"/>
    <x v="9"/>
    <m/>
    <s v="01      "/>
    <s v="CH2M                 "/>
    <s v="CH2M HILL, INC"/>
    <n v="6958"/>
    <n v="65000"/>
    <m/>
    <n v="132087"/>
    <m/>
    <d v="2015-08-31T00:00:00"/>
    <s v="555200"/>
    <s v="CONSULTANT SERVICES                                         "/>
    <n v="0"/>
    <n v="409692"/>
    <n v="409692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795028"/>
    <n v="79"/>
    <x v="19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s v="555200"/>
    <s v="CONSULTANT SERVICES                                         "/>
    <n v="0"/>
    <n v="634830"/>
    <n v="63483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795030"/>
    <n v="79"/>
    <x v="6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s v="555200"/>
    <s v="CONSULTANT SERVICES                                         "/>
    <n v="0"/>
    <n v="295882"/>
    <n v="295882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795031"/>
    <n v="79"/>
    <x v="13"/>
    <s v="TIGER"/>
    <s v="111-117"/>
    <x v="9"/>
    <m/>
    <s v="01      "/>
    <s v="UE                   "/>
    <s v="URBAN ENGINEERS"/>
    <n v="5387"/>
    <n v="65000"/>
    <m/>
    <n v="6551"/>
    <m/>
    <d v="2015-09-08T00:00:00"/>
    <s v="555200"/>
    <s v="CONSULTANT SERVICES                                         "/>
    <n v="0"/>
    <n v="348068"/>
    <n v="348068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795032"/>
    <n v="79"/>
    <x v="17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s v="555200"/>
    <s v="CONSULTANT SERVICES                                         "/>
    <n v="0"/>
    <n v="351556"/>
    <n v="351556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795033"/>
    <n v="79"/>
    <x v="16"/>
    <s v="TIGER"/>
    <s v="111-117"/>
    <x v="9"/>
    <m/>
    <s v="01      "/>
    <s v="KMJ                  "/>
    <s v="ENVISION/KMJ JOINT VENTURE"/>
    <n v="7271"/>
    <n v="65000"/>
    <m/>
    <n v="600"/>
    <m/>
    <d v="2015-09-23T00:00:00"/>
    <s v="555200"/>
    <s v="CONSULTANT SERVICES                                         "/>
    <n v="0"/>
    <n v="221217"/>
    <n v="221217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100"/>
    <s v="PLAN SUPPORT (UPWP &amp; DTP MANAGEMENT)                        "/>
    <n v="0"/>
    <n v="22238"/>
    <n v="17790"/>
    <n v="110000"/>
    <s v="STATE"/>
    <s v="Under 50k"/>
    <s v="District of Columbia"/>
    <n v="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200"/>
    <s v="DEVELOPMENT OF NETWORKS AND MODELS                          "/>
    <n v="0"/>
    <n v="113834"/>
    <n v="91067"/>
    <n v="110000"/>
    <s v="STATE"/>
    <s v="Under 50k"/>
    <s v="District of Columbia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301"/>
    <s v="FINANCIALPLAN AND PLANNING (CLRP, REGIONAL PLNG, FORECASTING"/>
    <n v="0"/>
    <n v="196874"/>
    <n v="157499"/>
    <n v="110000"/>
    <s v="STATE"/>
    <s v="Under 50k"/>
    <s v="District of Columbia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302"/>
    <s v="DISTRICT TECHNICAL ASSISTANCE AND MISCELLANEOUS SERVICES    "/>
    <n v="0"/>
    <n v="41753"/>
    <n v="33402"/>
    <n v="110000"/>
    <s v="STATE"/>
    <s v="Under 50k"/>
    <s v="District of Columbia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400"/>
    <s v="TRAVEL SURVEYS AND ANALYSIS                                 "/>
    <n v="0"/>
    <n v="68324"/>
    <n v="54659"/>
    <n v="110000"/>
    <s v="STATE"/>
    <s v="Under 50k"/>
    <s v="District of Columbia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500"/>
    <s v="TRANSPORTATION IMPROVEMENT PROGRAM                          "/>
    <n v="0"/>
    <n v="10263"/>
    <n v="8210"/>
    <n v="110000"/>
    <s v="STATE"/>
    <s v="Under 50k"/>
    <s v="District of Columbia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2"/>
    <s v="HUMAN SERVICE TRANSPORTATION COORDINATION                   "/>
    <n v="0"/>
    <n v="5848"/>
    <n v="4678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3"/>
    <s v="EMERGENCY PREPARDNESS PLANNING                              "/>
    <n v="0"/>
    <n v="3214"/>
    <n v="2571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4"/>
    <s v=" MANAGEMENT / OPERATIONS / ITS PLANNING                     "/>
    <n v="0"/>
    <n v="19634"/>
    <n v="15707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5"/>
    <s v="PRIVATE ENTERPRISE PARTICIPATION                            "/>
    <n v="0"/>
    <n v="2957"/>
    <n v="2365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s v="Planning Emphasis Area"/>
    <s v="15"/>
    <x v="120"/>
    <m/>
    <x v="0"/>
    <n v="4"/>
    <s v="Planning"/>
    <s v="4"/>
    <m/>
    <s v="2"/>
    <m/>
    <s v="6"/>
    <s v="1"/>
    <s v="5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700"/>
    <s v="OTHER ACTIVITIES - Statewide Plng                           "/>
    <n v="0"/>
    <n v="138670"/>
    <n v="110936"/>
    <n v="110000"/>
    <s v="STATE"/>
    <s v="Under 50k"/>
    <s v="District of Columbia"/>
    <n v="0"/>
    <s v="441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DC800024"/>
    <n v="80"/>
    <x v="9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700"/>
    <s v="FINANCIAL PLAN/ CONGESTION MANGEMENT PROCESS                "/>
    <n v="0"/>
    <n v="36769"/>
    <n v="29415"/>
    <n v="110000"/>
    <s v="STATE"/>
    <s v="Under 50k"/>
    <s v="District of Columbia"/>
    <n v="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215"/>
    <s v="BUY REPLACEMENT VAN                                         "/>
    <n v="270"/>
    <n v="17080675"/>
    <n v="13664540"/>
    <n v="110080"/>
    <s v="LARGE"/>
    <s v="Over 1m"/>
    <s v="Washington, DC-VA-MD"/>
    <n v="4586770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201"/>
    <s v="BUY REPLACEMENT 40-FT BUS                                   "/>
    <n v="52"/>
    <n v="44584459"/>
    <n v="35667567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206"/>
    <s v="BUY REPL ARTICULATED BUS                                    "/>
    <n v="21"/>
    <n v="17624419"/>
    <n v="14099535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301"/>
    <s v="BUY 40-FT BUS FOR EXPANSION                                 "/>
    <n v="20"/>
    <n v="15083650"/>
    <n v="12066920"/>
    <n v="110080"/>
    <s v="LARGE"/>
    <s v="Over 1m"/>
    <s v="Washington, DC-VA-MD"/>
    <n v="4586770"/>
    <s v="11100"/>
    <s v="HE"/>
    <s v="HYBRID ELECTRIC - 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401"/>
    <s v="REHAB/REBUILD 40-FT BUS                                     "/>
    <n v="190"/>
    <n v="32406374"/>
    <n v="25925099"/>
    <n v="110080"/>
    <s v="LARGE"/>
    <s v="Over 1m"/>
    <s v="Washington, DC-VA-MD"/>
    <n v="4586770"/>
    <s v="11100"/>
    <s v="HE"/>
    <s v="HYBRID ELECTRIC - DIESEL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4304"/>
    <s v="CONSTRUCT - Southern Ave Garage Replacement                 "/>
    <n v="0"/>
    <n v="16922641"/>
    <n v="13538113"/>
    <n v="110080"/>
    <s v="LARGE"/>
    <s v="Over 1m"/>
    <s v="Washington, DC-VA-MD"/>
    <n v="4586770"/>
    <s v="11401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4404"/>
    <s v="REHAB/RENOVATE - STORAGE FACILITY                           "/>
    <n v="0"/>
    <n v="21879635"/>
    <n v="17503708"/>
    <n v="110080"/>
    <s v="LARGE"/>
    <s v="Over 1m"/>
    <s v="Washington, DC-VA-MD"/>
    <n v="4586770"/>
    <s v="11400"/>
    <s v="  "/>
    <m/>
    <s v="N"/>
    <s v="1144"/>
    <s v="MAINTENANCE FACILITY"/>
    <n v="11"/>
    <s v="Bus"/>
    <s v="44"/>
    <s v="114"/>
    <s v="Rehab / Renovation"/>
    <s v="04"/>
    <x v="60"/>
    <m/>
    <x v="0"/>
    <n v="1"/>
    <s v="Capital"/>
    <s v="1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08"/>
    <s v="FORCE ACCOUNT - CONSTRUCTION                                "/>
    <n v="0"/>
    <n v="853905"/>
    <n v="683124"/>
    <n v="110080"/>
    <s v="LARGE"/>
    <s v="Over 1m"/>
    <s v="Washington, DC-VA-MD"/>
    <n v="4586770"/>
    <s v="11401"/>
    <s v="  "/>
    <m/>
    <s v="N"/>
    <s v="1172"/>
    <s v="BUS OTHER"/>
    <n v="11"/>
    <s v="Bus"/>
    <s v="72"/>
    <s v="117"/>
    <s v="Force Account"/>
    <s v="08"/>
    <x v="14"/>
    <m/>
    <x v="0"/>
    <n v="1"/>
    <s v="Capital"/>
    <s v="1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09"/>
    <s v="FORCE ACCOUNT - ROLLING STOCK REHAB                         "/>
    <n v="0"/>
    <n v="72070019"/>
    <n v="57656015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s v="Force Account"/>
    <s v="09"/>
    <x v="14"/>
    <m/>
    <x v="0"/>
    <n v="1"/>
    <s v="Capital"/>
    <s v="1"/>
    <m/>
    <s v="7"/>
    <m/>
    <s v="2"/>
    <s v="0"/>
    <s v="9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1534101"/>
    <n v="1227281"/>
    <n v="110080"/>
    <s v="LARGE"/>
    <s v="Over 1m"/>
    <s v="Washington, DC-VA-MD"/>
    <n v="4586770"/>
    <s v="11101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4253705"/>
    <n v="3402964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556645"/>
    <n v="445315"/>
    <n v="110080"/>
    <s v="LARGE"/>
    <s v="Over 1m"/>
    <s v="Washington, DC-VA-MD"/>
    <n v="4586770"/>
    <s v="11402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430186"/>
    <n v="344149"/>
    <n v="110080"/>
    <s v="LARGE"/>
    <s v="Over 1m"/>
    <s v="Washington, DC-VA-MD"/>
    <n v="4586770"/>
    <s v="11500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99866"/>
    <n v="159893"/>
    <n v="110080"/>
    <s v="LARGE"/>
    <s v="Over 1m"/>
    <s v="Washington, DC-VA-MD"/>
    <n v="4586770"/>
    <s v="111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49734"/>
    <n v="39787"/>
    <n v="110080"/>
    <s v="LARGE"/>
    <s v="Over 1m"/>
    <s v="Washington, DC-VA-MD"/>
    <n v="4586770"/>
    <s v="11101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47758"/>
    <n v="118206"/>
    <n v="110080"/>
    <s v="LARGE"/>
    <s v="Over 1m"/>
    <s v="Washington, DC-VA-MD"/>
    <n v="4586770"/>
    <s v="11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48600"/>
    <n v="118880"/>
    <n v="110080"/>
    <s v="LARGE"/>
    <s v="Over 1m"/>
    <s v="Washington, DC-VA-MD"/>
    <n v="4586770"/>
    <s v="11401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5997"/>
    <n v="12798"/>
    <n v="110080"/>
    <s v="LARGE"/>
    <s v="Over 1m"/>
    <s v="Washington, DC-VA-MD"/>
    <n v="4586770"/>
    <s v="11402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80790"/>
    <n v="64632"/>
    <n v="110080"/>
    <s v="LARGE"/>
    <s v="Over 1m"/>
    <s v="Washington, DC-VA-MD"/>
    <n v="4586770"/>
    <s v="115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3102"/>
    <s v="ENGINEERING &amp; DESIGN - STATION                              "/>
    <n v="0"/>
    <n v="2489595"/>
    <n v="1991676"/>
    <n v="110080"/>
    <s v="LARGE"/>
    <s v="Over 1m"/>
    <s v="Washington, DC-VA-MD"/>
    <n v="4586770"/>
    <s v="12301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3306"/>
    <s v="CONSTRUCT STATIONARY FARE COLL EQUIP                        "/>
    <n v="0"/>
    <n v="33305935"/>
    <n v="26644748"/>
    <n v="110080"/>
    <s v="LARGE"/>
    <s v="Over 1m"/>
    <s v="Washington, DC-VA-MD"/>
    <n v="4586770"/>
    <s v="12300"/>
    <s v="  "/>
    <m/>
    <s v="N"/>
    <s v="1233"/>
    <s v="FIXED GUIDEWAY"/>
    <n v="12"/>
    <s v="Fixed Guideway"/>
    <s v="33"/>
    <s v="123"/>
    <s v="Construction"/>
    <s v="06"/>
    <x v="88"/>
    <m/>
    <x v="0"/>
    <n v="1"/>
    <s v="Capital"/>
    <s v="2"/>
    <m/>
    <s v="3"/>
    <m/>
    <s v="3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3402"/>
    <s v="REHAB/RENOV - STATION                                       "/>
    <n v="0"/>
    <n v="3522688"/>
    <n v="2818150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4301"/>
    <s v="CONSTRUCTION - ADMIN BUILDING                               "/>
    <n v="0"/>
    <n v="15620068"/>
    <n v="12496054"/>
    <n v="110080"/>
    <s v="LARGE"/>
    <s v="Over 1m"/>
    <s v="Washington, DC-VA-MD"/>
    <n v="4586770"/>
    <s v="12403"/>
    <s v="  "/>
    <m/>
    <s v="N"/>
    <s v="1243"/>
    <s v="FIXED GUIDEWAY"/>
    <n v="12"/>
    <s v="Fixed Guideway"/>
    <s v="43"/>
    <s v="124"/>
    <s v="Construction"/>
    <s v="01"/>
    <x v="121"/>
    <m/>
    <x v="0"/>
    <n v="1"/>
    <s v="Capital"/>
    <s v="2"/>
    <m/>
    <s v="4"/>
    <m/>
    <s v="3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4404"/>
    <s v="REHAB/RENOV - MTPD SPEC OPS DIV                             "/>
    <n v="0"/>
    <n v="15023224"/>
    <n v="12018579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s v="Rehab / Renovation"/>
    <s v="04"/>
    <x v="60"/>
    <m/>
    <x v="0"/>
    <n v="1"/>
    <s v="Capital"/>
    <s v="2"/>
    <m/>
    <s v="4"/>
    <m/>
    <s v="4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101"/>
    <s v="PRELIMINARY ENGINEERING - 3RD PARTY                         "/>
    <n v="0"/>
    <n v="350000"/>
    <n v="280000"/>
    <n v="110080"/>
    <s v="LARGE"/>
    <s v="Over 1m"/>
    <s v="Washington, DC-VA-MD"/>
    <n v="4586770"/>
    <s v="12402"/>
    <s v="  "/>
    <m/>
    <s v="N"/>
    <s v="1271"/>
    <s v="FIXED GUIDEWAY"/>
    <n v="12"/>
    <s v="Fixed Guideway"/>
    <s v="71"/>
    <s v="127"/>
    <s v="3rd party Contract"/>
    <s v="01"/>
    <x v="2"/>
    <m/>
    <x v="0"/>
    <n v="1"/>
    <s v="Capital"/>
    <s v="2"/>
    <m/>
    <s v="7"/>
    <m/>
    <s v="1"/>
    <s v="0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08"/>
    <s v="FA - SYSTEMS AND TECHNOLOGY                                 "/>
    <n v="0"/>
    <n v="5212705"/>
    <n v="4170164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1647376"/>
    <n v="1317901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816086"/>
    <n v="652869"/>
    <n v="110080"/>
    <s v="LARGE"/>
    <s v="Over 1m"/>
    <s v="Washington, DC-VA-MD"/>
    <n v="4586770"/>
    <s v="12302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155357"/>
    <n v="124286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643958"/>
    <n v="515166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50000"/>
    <n v="40000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672463"/>
    <n v="537970"/>
    <n v="110080"/>
    <s v="LARGE"/>
    <s v="Over 1m"/>
    <s v="Washington, DC-VA-MD"/>
    <n v="4586770"/>
    <s v="12403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                                     "/>
    <n v="0"/>
    <n v="0"/>
    <n v="0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                                     "/>
    <n v="0"/>
    <n v="4951"/>
    <n v="3961"/>
    <n v="110080"/>
    <s v="LARGE"/>
    <s v="Over 1m"/>
    <s v="Washington, DC-VA-MD"/>
    <n v="4586770"/>
    <s v="12301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12932"/>
    <n v="10346"/>
    <n v="110080"/>
    <s v="LARGE"/>
    <s v="Over 1m"/>
    <s v="Washington, DC-VA-MD"/>
    <n v="4586770"/>
    <s v="12302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49924"/>
    <n v="39939"/>
    <n v="110080"/>
    <s v="LARGE"/>
    <s v="Over 1m"/>
    <s v="Washington, DC-VA-MD"/>
    <n v="4586770"/>
    <s v="124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65234"/>
    <n v="52188"/>
    <n v="110080"/>
    <s v="LARGE"/>
    <s v="Over 1m"/>
    <s v="Washington, DC-VA-MD"/>
    <n v="4586770"/>
    <s v="12401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124108"/>
    <n v="99286"/>
    <n v="110080"/>
    <s v="LARGE"/>
    <s v="Over 1m"/>
    <s v="Washington, DC-VA-MD"/>
    <n v="4586770"/>
    <s v="12403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                                     "/>
    <n v="0"/>
    <n v="629418"/>
    <n v="503534"/>
    <n v="110080"/>
    <s v="LARGE"/>
    <s v="Over 1m"/>
    <s v="Washington, DC-VA-MD"/>
    <n v="4586770"/>
    <s v="129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9406"/>
    <s v="REHAB/RENOVATION - BICYCLE FACILITIES                       "/>
    <n v="0"/>
    <n v="3209367"/>
    <n v="2567494"/>
    <n v="110080"/>
    <s v="LARGE"/>
    <s v="Over 1m"/>
    <s v="Washington, DC-VA-MD"/>
    <n v="4586770"/>
    <s v="12900"/>
    <s v="  "/>
    <m/>
    <s v="N"/>
    <s v="1294"/>
    <s v="FIXED GUIDEWAY"/>
    <n v="12"/>
    <s v="Fixed Guideway"/>
    <s v="94"/>
    <s v="129"/>
    <s v="Rehab / Renovation"/>
    <s v="06"/>
    <x v="44"/>
    <m/>
    <x v="0"/>
    <n v="1"/>
    <s v="Capital"/>
    <s v="2"/>
    <m/>
    <s v="9"/>
    <m/>
    <s v="4"/>
    <s v="0"/>
    <s v="6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5220"/>
    <s v="BUS CAMERA INSTALLATION                                     "/>
    <n v="152"/>
    <n v="3130231"/>
    <n v="2504186"/>
    <n v="110080"/>
    <s v="LARGE"/>
    <s v="Over 1m"/>
    <s v="Washington, DC-VA-MD"/>
    <n v="4586770"/>
    <s v="11500"/>
    <s v="  "/>
    <m/>
    <s v="N"/>
    <s v="1152"/>
    <s v="BUS OTHER"/>
    <n v="11"/>
    <s v="Bus"/>
    <s v="52"/>
    <s v="115"/>
    <s v="Acquisition"/>
    <s v="20"/>
    <x v="16"/>
    <m/>
    <x v="0"/>
    <n v="1"/>
    <s v="Capital"/>
    <s v="1"/>
    <m/>
    <s v="5"/>
    <m/>
    <s v="2"/>
    <s v="2"/>
    <s v="0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4211"/>
    <s v="ACQISITION - SUPPORT VEHICLES                               "/>
    <n v="299"/>
    <n v="16084456"/>
    <n v="12867565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s v="Acquisition"/>
    <s v="11"/>
    <x v="26"/>
    <m/>
    <x v="0"/>
    <n v="1"/>
    <s v="Capital"/>
    <s v="2"/>
    <m/>
    <s v="4"/>
    <m/>
    <s v="2"/>
    <s v="1"/>
    <s v="1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5204"/>
    <s v="ACQUISITION OF VEHICLE LOCATOR SYS                          "/>
    <n v="0"/>
    <n v="10917650"/>
    <n v="8734120"/>
    <n v="110080"/>
    <s v="LARGE"/>
    <s v="Over 1m"/>
    <s v="Washington, DC-VA-MD"/>
    <n v="4586770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DC90X088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4206"/>
    <s v="ACQUISITION SHOP EQUIP                                      "/>
    <n v="0"/>
    <n v="5066650"/>
    <n v="4053320"/>
    <n v="110080"/>
    <s v="LARGE"/>
    <s v="Over 1m"/>
    <s v="Washington, DC-VA-MD"/>
    <n v="4586770"/>
    <s v="11402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15"/>
    <s v="Purchase Replacement Vans                                   "/>
    <n v="150"/>
    <n v="8348203"/>
    <n v="6678562"/>
    <n v="110080"/>
    <s v="LARGE"/>
    <s v="Over 1m"/>
    <s v="Washington, DC-VA-MD"/>
    <n v="4586770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315"/>
    <s v="BUY VAN FOR SVC EXPANSION                                   "/>
    <n v="25"/>
    <n v="1391368"/>
    <n v="1113094"/>
    <n v="110080"/>
    <s v="LARGE"/>
    <s v="Over 1m"/>
    <s v="Washington, DC-VA-MD"/>
    <n v="4586770"/>
    <s v="11101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01"/>
    <s v="Purchase Replacement Bus                                    "/>
    <n v="81"/>
    <n v="47438967"/>
    <n v="37951174"/>
    <n v="110080"/>
    <s v="LARGE"/>
    <s v="Over 1m"/>
    <s v="Washington, DC-VA-MD"/>
    <n v="4586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06"/>
    <s v="Purchase Replacement Bus Articulated                        "/>
    <n v="6"/>
    <n v="6226094"/>
    <n v="4980875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40"/>
    <s v="Purchase Bus Components                                     "/>
    <n v="0"/>
    <n v="993354"/>
    <n v="794683"/>
    <n v="110080"/>
    <s v="LARGE"/>
    <s v="Over 1m"/>
    <s v="Washington, DC-VA-MD"/>
    <n v="458677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401"/>
    <s v="Rehab/Rebuild Bus                                           "/>
    <n v="100"/>
    <n v="10677195"/>
    <n v="8541756"/>
    <n v="110080"/>
    <s v="LARGE"/>
    <s v="Over 1m"/>
    <s v="Washington, DC-VA-MD"/>
    <n v="4586770"/>
    <s v="11100"/>
    <s v="HE"/>
    <s v="HYBRID ELECTRIC - DIESEL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4304"/>
    <s v="Construction Facility                                       "/>
    <n v="0"/>
    <n v="18033638"/>
    <n v="14426910"/>
    <n v="110080"/>
    <s v="LARGE"/>
    <s v="Over 1m"/>
    <s v="Washington, DC-VA-MD"/>
    <n v="4586770"/>
    <s v="11401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4404"/>
    <s v="Rehab/Renovate - Storage Facilities                         "/>
    <n v="0"/>
    <n v="7779857"/>
    <n v="6223885"/>
    <n v="110080"/>
    <s v="LARGE"/>
    <s v="Over 1m"/>
    <s v="Washington, DC-VA-MD"/>
    <n v="4586770"/>
    <s v="11402"/>
    <s v="  "/>
    <m/>
    <s v="N"/>
    <s v="1144"/>
    <s v="MAINTENANCE FACILITY"/>
    <n v="11"/>
    <s v="Bus"/>
    <s v="44"/>
    <s v="114"/>
    <s v="Rehab / Renovation"/>
    <s v="04"/>
    <x v="60"/>
    <m/>
    <x v="0"/>
    <n v="1"/>
    <s v="Capital"/>
    <s v="1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08"/>
    <s v="FA - Bus Garage Construction                                "/>
    <n v="0"/>
    <n v="554133"/>
    <n v="443306"/>
    <n v="110080"/>
    <s v="LARGE"/>
    <s v="Over 1m"/>
    <s v="Washington, DC-VA-MD"/>
    <n v="4586770"/>
    <s v="11401"/>
    <s v="  "/>
    <m/>
    <s v="N"/>
    <s v="1172"/>
    <s v="BUS OTHER"/>
    <n v="11"/>
    <s v="Bus"/>
    <s v="72"/>
    <s v="117"/>
    <s v="Force Account"/>
    <s v="08"/>
    <x v="14"/>
    <m/>
    <x v="0"/>
    <n v="1"/>
    <s v="Capital"/>
    <s v="1"/>
    <m/>
    <s v="7"/>
    <m/>
    <s v="2"/>
    <s v="0"/>
    <s v="8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09"/>
    <s v="FA - Rolling Stock Rehab                                    "/>
    <n v="0"/>
    <n v="21488125"/>
    <n v="17190500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s v="Force Account"/>
    <s v="09"/>
    <x v="14"/>
    <m/>
    <x v="0"/>
    <n v="1"/>
    <s v="Capital"/>
    <s v="1"/>
    <m/>
    <s v="7"/>
    <m/>
    <s v="2"/>
    <s v="0"/>
    <s v="9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11"/>
    <s v="FA - Fleet Replacement/Expansion                            "/>
    <n v="0"/>
    <n v="398510"/>
    <n v="318808"/>
    <n v="110080"/>
    <s v="LARGE"/>
    <s v="Over 1m"/>
    <s v="Washington, DC-VA-MD"/>
    <n v="4586770"/>
    <s v="11101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11"/>
    <s v="FA - Installation of equip. and upgrade software            "/>
    <n v="0"/>
    <n v="83547"/>
    <n v="66837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11"/>
    <s v="FA - Bus Garage Repairs                                     "/>
    <n v="0"/>
    <n v="1920145"/>
    <n v="1536116"/>
    <n v="110080"/>
    <s v="LARGE"/>
    <s v="Over 1m"/>
    <s v="Washington, DC-VA-MD"/>
    <n v="4586770"/>
    <s v="11402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1221"/>
    <s v="Purchase Replace Heavy Railcar                              "/>
    <n v="192"/>
    <n v="41099379"/>
    <n v="32879504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x v="0"/>
    <n v="1"/>
    <s v="Capital"/>
    <s v="2"/>
    <m/>
    <s v="1"/>
    <m/>
    <s v="2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1321"/>
    <s v="Purchase Expansion Heavy Railcars                           "/>
    <n v="28"/>
    <n v="7947495"/>
    <n v="6357994"/>
    <n v="1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s v="Purchase - Expansion"/>
    <s v="21"/>
    <x v="75"/>
    <s v="Heavy Rail Cars"/>
    <x v="0"/>
    <n v="1"/>
    <s v="Capital"/>
    <s v="2"/>
    <m/>
    <s v="1"/>
    <m/>
    <s v="3"/>
    <s v="2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3402"/>
    <s v="Rehab/Renovation Station                                    "/>
    <n v="0"/>
    <n v="356809"/>
    <n v="285447"/>
    <n v="110080"/>
    <s v="LARGE"/>
    <s v="Over 1m"/>
    <s v="Washington, DC-VA-MD"/>
    <n v="4586770"/>
    <s v="12301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4301"/>
    <s v="Construction - MTPD District II Admin Building              "/>
    <n v="0"/>
    <n v="1911970"/>
    <n v="1529576"/>
    <n v="1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s v="Construction"/>
    <s v="01"/>
    <x v="121"/>
    <m/>
    <x v="0"/>
    <n v="1"/>
    <s v="Capital"/>
    <s v="2"/>
    <m/>
    <s v="4"/>
    <m/>
    <s v="3"/>
    <s v="0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4404"/>
    <s v="Renovation - Admin Building                                 "/>
    <n v="0"/>
    <n v="575000"/>
    <n v="460000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s v="Rehab / Renovation"/>
    <s v="04"/>
    <x v="60"/>
    <m/>
    <x v="0"/>
    <n v="1"/>
    <s v="Capital"/>
    <s v="2"/>
    <m/>
    <s v="4"/>
    <m/>
    <s v="4"/>
    <s v="0"/>
    <s v="4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03"/>
    <s v="FA - Rehab/Renovation Bicycle Facilities                    "/>
    <n v="0"/>
    <n v="206163"/>
    <n v="164930"/>
    <n v="110080"/>
    <s v="LARGE"/>
    <s v="Over 1m"/>
    <s v="Washington, DC-VA-MD"/>
    <n v="4586770"/>
    <s v="12900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11"/>
    <s v="FA - Rehab/Renovation Station                               "/>
    <n v="0"/>
    <n v="403192"/>
    <n v="322553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11"/>
    <s v="FA - Other Facilities                                       "/>
    <n v="0"/>
    <n v="4878"/>
    <n v="3902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11"/>
    <s v="FA - Other Facilities                                       "/>
    <n v="0"/>
    <n v="15000"/>
    <n v="12000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9406"/>
    <s v="Rehab/Renovation - Bicycle &amp; Pedestrian Improvements        "/>
    <n v="0"/>
    <n v="1593838"/>
    <n v="1275070"/>
    <n v="110080"/>
    <s v="LARGE"/>
    <s v="Over 1m"/>
    <s v="Washington, DC-VA-MD"/>
    <n v="4586770"/>
    <s v="12900"/>
    <s v="  "/>
    <m/>
    <s v="N"/>
    <s v="1294"/>
    <s v="FIXED GUIDEWAY"/>
    <n v="12"/>
    <s v="Fixed Guideway"/>
    <s v="94"/>
    <s v="129"/>
    <s v="Rehab / Renovation"/>
    <s v="06"/>
    <x v="44"/>
    <m/>
    <x v="0"/>
    <n v="1"/>
    <s v="Capital"/>
    <s v="2"/>
    <m/>
    <s v="9"/>
    <m/>
    <s v="4"/>
    <s v="0"/>
    <s v="6"/>
  </r>
  <r>
    <s v="DC90X089"/>
    <n v="90"/>
    <x v="9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4206"/>
    <s v="Acquisition Shop Equip                                      "/>
    <n v="0"/>
    <n v="2983108"/>
    <n v="2386486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DE050017"/>
    <n v="5"/>
    <x v="20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s v="122303"/>
    <s v="CONSTRUCT LINE EQUIP/STRUCTURE                              "/>
    <n v="0"/>
    <n v="901177"/>
    <n v="720941"/>
    <n v="10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s v="111204"/>
    <s v="BUY REPLACEMENT &lt;30 FT BUS                                  "/>
    <n v="17"/>
    <n v="1261922"/>
    <n v="1199396"/>
    <n v="100040"/>
    <s v="LARGE"/>
    <s v="Over 1m"/>
    <s v="Philadelphia, PA-NJ-DE-MD"/>
    <n v="5441567"/>
    <s v="1110 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DE16X032"/>
    <n v="16"/>
    <x v="20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s v="111304"/>
    <s v="BUY &lt;30-FT BUS FOR EXPANSION                                "/>
    <n v="5"/>
    <n v="371152"/>
    <n v="330652"/>
    <n v="100620"/>
    <s v="SMALL"/>
    <s v="50k - 200k"/>
    <s v="Dover, DE"/>
    <n v="110769"/>
    <s v="1110 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s v="111203"/>
    <s v="BUY REPLACEMENT 30-FT BUS                                   "/>
    <n v="2"/>
    <n v="868400"/>
    <n v="694720"/>
    <n v="100000"/>
    <s v="STATE"/>
    <s v="Under 50k"/>
    <s v="DELAWARE GOV APP"/>
    <n v="0"/>
    <s v="1112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s v="300901"/>
    <s v="UP TO 50% FEDERAL SHARE                                     "/>
    <n v="0"/>
    <n v="503324"/>
    <n v="251662"/>
    <n v="100000"/>
    <s v="STATE"/>
    <s v="Under 50k"/>
    <s v="DELAWARE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s v="300905"/>
    <s v="JOB ACCESS AND REVERSE COMMUTE OPERATING ASSISTANCE         "/>
    <n v="0"/>
    <n v="150442"/>
    <n v="75221"/>
    <n v="100000"/>
    <s v="STATE"/>
    <s v="Under 50k"/>
    <s v="DELAWARE GOV APP"/>
    <n v="0"/>
    <s v="3009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DE18X031"/>
    <n v="18"/>
    <x v="20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s v="435001"/>
    <s v="TRAINING                                                    "/>
    <n v="0"/>
    <n v="75795"/>
    <n v="75795"/>
    <n v="100000"/>
    <s v="STATE"/>
    <s v="Under 50k"/>
    <s v="DELAWARE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DE540001"/>
    <n v="54"/>
    <x v="20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s v="122303"/>
    <s v="CONSTRUCT LINE EQUIP/STRUCTURE                              "/>
    <n v="0"/>
    <n v="3643012"/>
    <n v="2914409"/>
    <n v="10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s v="442100"/>
    <s v="PROGRAM SUPPORT ADMINISTRATION                              "/>
    <n v="0"/>
    <n v="225722"/>
    <n v="180577"/>
    <n v="100000"/>
    <s v="STATE"/>
    <s v="Under 50k"/>
    <s v="DELAWARE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s v="442200"/>
    <s v="GENERAL DEVELOPMENT/COMPREHENSIVE PLANNING                  "/>
    <n v="0"/>
    <n v="568485"/>
    <n v="454788"/>
    <n v="100000"/>
    <s v="STATE"/>
    <s v="Under 50k"/>
    <s v="DELAWARE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DE800019"/>
    <n v="80"/>
    <x v="20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s v="442500"/>
    <s v="TRANSPORTATION IMPROVEMENT PROGRAM                          "/>
    <n v="0"/>
    <n v="41800"/>
    <n v="33440"/>
    <n v="100000"/>
    <s v="STATE"/>
    <s v="Under 50k"/>
    <s v="DELAWARE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DE85X001"/>
    <n v="85"/>
    <x v="20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s v="111303"/>
    <s v="BUY 30-FT BUS FOR EXPANSION                                 "/>
    <n v="2"/>
    <n v="919500"/>
    <n v="735600"/>
    <n v="100000"/>
    <s v="STATE"/>
    <s v="Under 50k"/>
    <s v="DELAWARE GOV APP"/>
    <n v="0"/>
    <s v="11130"/>
    <s v="DF"/>
    <s v="DIESEL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1204"/>
    <s v="BUY REPLACEMENT &lt;30 FT BUS                                  "/>
    <n v="11"/>
    <n v="1047194"/>
    <n v="837755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1204"/>
    <s v="BUY REPLACEMENT &lt;30 FT BUS                                  "/>
    <n v="3"/>
    <n v="324600"/>
    <n v="324600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1301"/>
    <s v="BUY 40-FT BUS FOR EXPANSION                                 "/>
    <n v="2"/>
    <n v="952930"/>
    <n v="762344"/>
    <n v="100620"/>
    <s v="SMALL"/>
    <s v="50k - 200k"/>
    <s v="Dover, DE"/>
    <n v="110769"/>
    <s v="1113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s v="Dover, DE"/>
    <n v="11076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DE90X040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300905"/>
    <s v="JOB ACCESS AND REVERSE COMMUTE OPERATING ASSISTANCE         "/>
    <n v="0"/>
    <n v="121494"/>
    <n v="60747"/>
    <n v="100620"/>
    <s v="SMALL"/>
    <s v="50k - 200k"/>
    <s v="Dover, DE"/>
    <n v="110769"/>
    <s v="3009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1203"/>
    <s v="BUY REPLACEMENT 30-FT BUS                                   "/>
    <n v="2"/>
    <n v="868400"/>
    <n v="694720"/>
    <n v="100040"/>
    <s v="LARGE"/>
    <s v="Over 1m"/>
    <s v="Philadelphia, PA-NJ-DE-MD"/>
    <n v="5441567"/>
    <s v="1112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1204"/>
    <s v="BUY REPLACEMENT &lt;30 FT BUS                                  "/>
    <n v="6"/>
    <n v="649200"/>
    <n v="649200"/>
    <n v="10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1301"/>
    <s v="BUY 40-FT BUS FOR EXPANSION                                 "/>
    <n v="2"/>
    <n v="410625"/>
    <n v="328500"/>
    <n v="100040"/>
    <s v="LARGE"/>
    <s v="Over 1m"/>
    <s v="Philadelphia, PA-NJ-DE-MD"/>
    <n v="5441567"/>
    <s v="1113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DE90X041"/>
    <n v="90"/>
    <x v="20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300905"/>
    <s v="JOB ACCESS AND REVERSE COMMUTE OPERATING ASSISTANCE         "/>
    <n v="0"/>
    <n v="403464"/>
    <n v="201732"/>
    <n v="100040"/>
    <s v="LARGE"/>
    <s v="Over 1m"/>
    <s v="Philadelphia, PA-NJ-DE-MD"/>
    <n v="5441567"/>
    <s v="3009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24"/>
    <s v="Commuter Locomotive Diesel                                  "/>
    <n v="0"/>
    <n v="-533512"/>
    <n v="0"/>
    <n v="120000"/>
    <s v="STATE"/>
    <s v="Under 50k"/>
    <s v="FLORIDA GOV APP"/>
    <n v="0"/>
    <s v="14070"/>
    <s v="DF"/>
    <s v="DIESEL"/>
    <s v="N"/>
    <s v="1313"/>
    <s v="NEW STARTS"/>
    <n v="13"/>
    <s v="New Starts"/>
    <s v="13"/>
    <s v="131"/>
    <s v="Purchase - Expansion"/>
    <s v="24"/>
    <x v="86"/>
    <s v="Commuter Locomotive Diesel"/>
    <x v="0"/>
    <n v="1"/>
    <s v="Capital"/>
    <s v="3"/>
    <m/>
    <s v="1"/>
    <m/>
    <s v="3"/>
    <s v="2"/>
    <s v="4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40"/>
    <s v="PURCHASE EXP - SPARE COMPONENTS                             "/>
    <n v="0"/>
    <n v="533512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s v="Purchase - Expansion"/>
    <s v="40"/>
    <x v="19"/>
    <m/>
    <x v="4"/>
    <n v="1"/>
    <s v="Capital"/>
    <s v="3"/>
    <m/>
    <s v="1"/>
    <m/>
    <s v="3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Guideway: at-grade                                          "/>
    <n v="0"/>
    <n v="1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Guideway; aerial structure                                  "/>
    <n v="0"/>
    <n v="580047.11"/>
    <n v="0.12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Guideway: retained cut or fill                              "/>
    <n v="0"/>
    <n v="-1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Track: ballasted                                            "/>
    <n v="0"/>
    <n v="-483443.3"/>
    <n v="-877826.3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Track: special (switches, turnouts)                         "/>
    <n v="0"/>
    <n v="183675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220"/>
    <s v="Stations, Stops, Terminals, Intermodal                      "/>
    <n v="0"/>
    <n v="-303033.49"/>
    <n v="-303033.5"/>
    <n v="120000"/>
    <s v="STATE"/>
    <s v="Under 50k"/>
    <s v="FLORIDA GOV APP"/>
    <n v="0"/>
    <s v="1402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Admin Bldg: Office, sales, storage, revenue counting        "/>
    <n v="0"/>
    <n v="1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Light Maintenance Facility                                  "/>
    <n v="0"/>
    <n v="-1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Storage or Maintenance of Way Bldg                          "/>
    <n v="0"/>
    <n v="0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Yard and Yard Track                                         "/>
    <n v="0"/>
    <n v="-265944.81"/>
    <n v="-265944.81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Demolition, clearing, earthwork                             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Site utilities, utility relocation                          "/>
    <n v="0"/>
    <n v="-264353.74"/>
    <n v="-264354.74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Haz matl, contam`d soil removal/mitigation, ground water tre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Environmental mitigation e.g. wetlands, historic, archeologi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Site structure including retaining walls, sound walls       "/>
    <n v="0"/>
    <n v="-83806.58"/>
    <n v="-83806.58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Pedestrian/bike access and accommodation, landscaping       "/>
    <n v="0"/>
    <n v="-126132.79"/>
    <n v="-126133.79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Auto, bus, van accessways including roads, parking lots     "/>
    <n v="0"/>
    <n v="968293.67"/>
    <n v="-42225.32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Temporary facilities and other indirect costs during constr "/>
    <n v="0"/>
    <n v="-582149.79"/>
    <n v="-582148.79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Train control and signals                                   "/>
    <n v="0"/>
    <n v="-38063.919999999998"/>
    <n v="-38064.92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Traffic signals and crossing protection                     "/>
    <n v="0"/>
    <n v="583173.23"/>
    <n v="-39340.78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Communications                                              "/>
    <n v="0"/>
    <n v="-39314.129999999997"/>
    <n v="-39314.129999999997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Fare collection and equipment                               "/>
    <n v="0"/>
    <n v="-534918.71"/>
    <n v="-534918.71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Central Control                                             "/>
    <n v="0"/>
    <n v="-8836.9500000000007"/>
    <n v="-8837.9500000000007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660"/>
    <s v="ROW, Land Acquisition                                       "/>
    <n v="0"/>
    <n v="393838"/>
    <n v="196919"/>
    <n v="120000"/>
    <s v="STATE"/>
    <s v="Under 50k"/>
    <s v="FLORIDA GOV APP"/>
    <n v="0"/>
    <s v="1406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660"/>
    <s v="Property Acquisition, Relocation                            "/>
    <n v="1"/>
    <n v="1303928"/>
    <n v="651964"/>
    <n v="120000"/>
    <s v="STATE"/>
    <s v="Under 50k"/>
    <s v="FLORIDA GOV APP"/>
    <n v="0"/>
    <s v="1406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reliminary Engineering - Phase 2                           "/>
    <n v="0"/>
    <n v="1820433"/>
    <n v="0"/>
    <n v="120000"/>
    <s v="STATE"/>
    <s v="Under 50k"/>
    <s v="FLORIDA GOV APP"/>
    <n v="0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Final Design - Track                                        "/>
    <n v="0"/>
    <n v="1264040"/>
    <n v="63202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Final Design - Stations                                     "/>
    <n v="0"/>
    <n v="0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hase 1 Preliminary Engineering                             "/>
    <n v="0"/>
    <n v="0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hase 1 Project Management for Preliminary Engineering      "/>
    <n v="0"/>
    <n v="2580700"/>
    <n v="129035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Construction Adminstration and Management (CEI)             "/>
    <n v="0"/>
    <n v="832291"/>
    <n v="41615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Start Up                                                    "/>
    <n v="0"/>
    <n v="1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ermitting, Intergvt Agreements                             "/>
    <n v="1"/>
    <n v="611976"/>
    <n v="305988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Field Surveys, Testing, Inspection                          "/>
    <n v="1"/>
    <n v="611976"/>
    <n v="305988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990"/>
    <s v="Unallocated Contingency                                     "/>
    <n v="0"/>
    <n v="414816.2"/>
    <n v="3205950.2"/>
    <n v="120000"/>
    <s v="STATE"/>
    <s v="Under 50k"/>
    <s v="FLORIDA GOV APP"/>
    <n v="0"/>
    <s v="1409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1010"/>
    <s v="Finance Charges                                             "/>
    <n v="0"/>
    <n v="792000"/>
    <n v="396000"/>
    <n v="120000"/>
    <s v="STATE"/>
    <s v="Under 50k"/>
    <s v="FLORIDA GOV APP"/>
    <n v="0"/>
    <s v="141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23"/>
    <s v="Commuter Rail Car - Cab Cars                                "/>
    <n v="0"/>
    <n v="0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s v="Purchase - Expansion"/>
    <s v="23"/>
    <x v="77"/>
    <s v="Commuter Rail Car Trailer"/>
    <x v="0"/>
    <n v="1"/>
    <s v="Capital"/>
    <s v="3"/>
    <m/>
    <s v="1"/>
    <m/>
    <s v="3"/>
    <s v="2"/>
    <s v="3"/>
  </r>
  <r>
    <s v="FL030323"/>
    <n v="3"/>
    <x v="18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23"/>
    <s v="Commuter Rail Car - Coaches                                 "/>
    <n v="0"/>
    <n v="1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s v="Purchase - Expansion"/>
    <s v="23"/>
    <x v="77"/>
    <s v="Commuter Rail Car Trailer"/>
    <x v="0"/>
    <n v="1"/>
    <s v="Capital"/>
    <s v="3"/>
    <m/>
    <s v="1"/>
    <m/>
    <s v="3"/>
    <s v="2"/>
    <s v="3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660"/>
    <s v="COMPLETE REAL ESTATE APPRISAL AND ASSOCIATED RE SERVICES    "/>
    <n v="0"/>
    <n v="2474400"/>
    <n v="1979520"/>
    <n v="120460"/>
    <s v="LARGE"/>
    <s v="Over 1m"/>
    <s v="Jacksonville, FL"/>
    <n v="1065219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880"/>
    <s v="PROFESSIONAL SERVICES (PROJECT DEVELOPMENT)                 "/>
    <n v="0"/>
    <n v="1194207"/>
    <n v="955365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880"/>
    <s v="PROFESSIONAL SERVICES (PROJECT ADMIN FOR DESIGN AND CONSTR) "/>
    <n v="0"/>
    <n v="1796694"/>
    <n v="1437355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40184"/>
    <n v="4"/>
    <x v="18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880"/>
    <s v="PROFESSIONAL SERVICES (CONSTRUCTION ADMIN AND MANAGEMENT)   "/>
    <n v="0"/>
    <n v="2588699"/>
    <n v="2070960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s v="111206"/>
    <s v="BUY REPL ARTICULATED BUS                                    "/>
    <n v="10"/>
    <n v="9750000"/>
    <n v="8287500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FL040185"/>
    <n v="4"/>
    <x v="18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s v="117900"/>
    <s v="PROJECT ADMINISTRATION                                      "/>
    <n v="0"/>
    <n v="121600"/>
    <n v="10336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s v="114207"/>
    <s v="ACQUIRE - ADP HARDWARE                                      "/>
    <n v="13"/>
    <n v="53196"/>
    <n v="5319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050117"/>
    <n v="5"/>
    <x v="18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s v="114209"/>
    <s v="ACQUIRE - MOBILE SURV/SECURITY EQUIP                        "/>
    <n v="12"/>
    <n v="23520"/>
    <n v="2352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s v="116120"/>
    <s v="ENG/DESIGN MISC COMMUNICATION EQUIP                         "/>
    <n v="0"/>
    <n v="0"/>
    <n v="0"/>
    <n v="120000"/>
    <s v="STATE"/>
    <s v="Under 50k"/>
    <s v="FLORIDA GOV APP"/>
    <n v="0"/>
    <s v="11600"/>
    <s v="  "/>
    <m/>
    <s v="N"/>
    <s v="1161"/>
    <s v="BUS OTHER"/>
    <n v="11"/>
    <s v="Bus"/>
    <s v="61"/>
    <s v="116"/>
    <s v="Engineering and Design"/>
    <s v="20"/>
    <x v="16"/>
    <m/>
    <x v="0"/>
    <n v="1"/>
    <s v="Capital"/>
    <s v="1"/>
    <m/>
    <s v="6"/>
    <m/>
    <s v="1"/>
    <s v="2"/>
    <s v="0"/>
  </r>
  <r>
    <s v="FL15X005"/>
    <n v="15"/>
    <x v="18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s v="116301"/>
    <s v="CONSTRUCT CONTROL SIGNAL SYSTEM                             "/>
    <n v="0"/>
    <n v="-1871000"/>
    <n v="-1871000"/>
    <n v="120690"/>
    <s v="LARGE"/>
    <s v="Over 1m"/>
    <s v="Orlando, FL"/>
    <n v="1510516"/>
    <s v="11600"/>
    <s v="  "/>
    <m/>
    <s v="N"/>
    <s v="1163"/>
    <s v="BUS OTHER"/>
    <n v="11"/>
    <s v="Bus"/>
    <s v="63"/>
    <s v="116"/>
    <s v="Construction"/>
    <s v="01"/>
    <x v="29"/>
    <m/>
    <x v="0"/>
    <n v="1"/>
    <s v="Capital"/>
    <s v="1"/>
    <m/>
    <s v="6"/>
    <m/>
    <s v="3"/>
    <s v="0"/>
    <s v="1"/>
  </r>
  <r>
    <s v="FL15X006"/>
    <n v="15"/>
    <x v="18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s v="555200"/>
    <s v="CONSULTANT SERVICES                                         "/>
    <n v="0"/>
    <n v="1871000"/>
    <n v="1871000"/>
    <n v="120620"/>
    <s v="LARGE"/>
    <s v="Over 1m"/>
    <s v="Tampa-St. Petersburg, FL"/>
    <n v="2441770"/>
    <s v="998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112"/>
    <s v="SPECIAL TRANSPORTATION SERVICES (STS)                       "/>
    <n v="1"/>
    <n v="2503"/>
    <n v="200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26201"/>
    <s v="METROMOVER SWITCH LOGIC CONTROL                             "/>
    <n v="-1"/>
    <n v="153328"/>
    <n v="12266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1"/>
    <n v="23493"/>
    <n v="18794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11"/>
    <n v="601963"/>
    <n v="481571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1216"/>
    <s v="BUY REPL SEDAN/STATION WAGON                                "/>
    <n v="3"/>
    <n v="103331"/>
    <n v="82665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s v="FLORIDA GOV APP"/>
    <n v="0"/>
    <s v="11100"/>
    <s v="  "/>
    <m/>
    <s v="N"/>
    <s v="1117"/>
    <s v="BUS OTHER"/>
    <s v="11"/>
    <s v="Bus"/>
    <s v="17"/>
    <s v="111"/>
    <s v="Vehicle Overhaul (up to 20% vehicle maintenance)"/>
    <s v="00"/>
    <x v="56"/>
    <m/>
    <x v="0"/>
    <s v="1"/>
    <s v="Capital"/>
    <s v="1"/>
    <m/>
    <s v="1"/>
    <m/>
    <s v="7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4"/>
    <n v="245282"/>
    <n v="196226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3493"/>
    <n v="18794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27104"/>
    <s v="CONSTRUCTION MGMT - 3RD PARTY                               "/>
    <n v="1"/>
    <n v="64955"/>
    <n v="51964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442100"/>
    <s v="PROGRAM SUPPORT ADMINISTRATION                              "/>
    <n v="1"/>
    <n v="125000"/>
    <n v="100000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8000"/>
    <s v="STATE OR PROGRAM ADMINISTRATION                             "/>
    <n v="0"/>
    <n v="530493"/>
    <n v="530493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300901"/>
    <s v="UP TO 50% FEDERAL SHARE                                     "/>
    <n v="0"/>
    <n v="347838"/>
    <n v="17391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x v="52"/>
    <m/>
    <x v="0"/>
    <s v="1"/>
    <s v="Capital"/>
    <s v="1"/>
    <m/>
    <s v="7"/>
    <m/>
    <s v="3"/>
    <s v="0"/>
    <s v="0"/>
  </r>
  <r>
    <s v="FL16X008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A00"/>
    <s v="PREVENTIVE MAINTENANCE/METROBUS PAINT &amp; BODY OVERHAUL PROGRA"/>
    <n v="4"/>
    <n v="55390"/>
    <n v="4431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4208"/>
    <s v="ACQUIRE - ADP SOFTWARE                                      "/>
    <n v="2"/>
    <n v="122500"/>
    <n v="9800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1215"/>
    <s v="BUY REPLACEMENT VAN                                         "/>
    <n v="18"/>
    <n v="582709"/>
    <n v="46616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1315"/>
    <s v="BUY VAN FOR SVC EXPANSION                                   "/>
    <n v="1"/>
    <n v="37600"/>
    <n v="3008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1216"/>
    <s v="BUY REPL SEDAN/STATION WAGON                                "/>
    <n v="2"/>
    <n v="66375"/>
    <n v="5310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1204"/>
    <s v="BUY REPLACEMENT &lt;30 FT BUS                                  "/>
    <n v="58"/>
    <n v="4769877"/>
    <n v="381590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8000"/>
    <s v="STATE OR PROGRAM ADMINISTRATION                             "/>
    <n v="0"/>
    <n v="559998"/>
    <n v="559998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300901"/>
    <s v="UP TO 50% FEDERAL SHARE                                     "/>
    <n v="0"/>
    <n v="1945828"/>
    <n v="972914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4220"/>
    <s v="ACQUIRE - MISC SUPPORT EQUIPMENT                            "/>
    <n v="4"/>
    <n v="2400"/>
    <n v="192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6203"/>
    <s v="PURCHASE RADIOS                                             "/>
    <n v="4"/>
    <n v="2400"/>
    <n v="1920"/>
    <n v="120000"/>
    <s v="STATE"/>
    <s v="Under 50k"/>
    <s v="FLORIDA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FL16X009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s v="114206"/>
    <s v="ACQUIRE - SHOP EQUIPMENT                                    "/>
    <n v="2"/>
    <n v="127519"/>
    <n v="102015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s v="111315"/>
    <s v="BUY VAN FOR SVC EXPANSION                                   "/>
    <n v="0"/>
    <n v="0"/>
    <n v="0"/>
    <n v="120000"/>
    <s v="STATE"/>
    <s v="Under 50k"/>
    <s v="FLORIDA GOV APP"/>
    <n v="0"/>
    <s v="630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s v="111204"/>
    <s v="BUY REPLACEMENT &lt;30 FT BUS                                  "/>
    <n v="7"/>
    <n v="624105"/>
    <n v="499282"/>
    <n v="120000"/>
    <s v="STATE"/>
    <s v="Under 50k"/>
    <s v="FLORIDA GOV APP"/>
    <n v="0"/>
    <s v="630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s v="118000"/>
    <s v="STATE OR PROGRAM ADMINISTRATION                             "/>
    <n v="0"/>
    <n v="0"/>
    <n v="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FL16X010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x v="52"/>
    <m/>
    <x v="0"/>
    <s v="1"/>
    <s v="Capital"/>
    <s v="1"/>
    <m/>
    <s v="7"/>
    <m/>
    <s v="3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1204"/>
    <s v="BUY REPLACEMENT &lt;30 FT BUS                                  "/>
    <n v="5"/>
    <n v="380618"/>
    <n v="304494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FL16X011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300901"/>
    <s v="UP TO 50% FEDERAL SHARE                                     "/>
    <n v="0"/>
    <n v="401097"/>
    <n v="20054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s v="111203"/>
    <s v="BUY REPLACEMENT 30-FT BUS                                   "/>
    <n v="1"/>
    <n v="70000"/>
    <n v="56001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s v="114210"/>
    <s v="ACQUIRE - MOBILE FARE COLL EQUIP                            "/>
    <n v="10"/>
    <n v="117713"/>
    <n v="9417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FL16X012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s v="114209"/>
    <s v="ACQUIRE - MOBILE SURV/SECURITY EQUIP                        "/>
    <n v="0"/>
    <n v="0"/>
    <n v="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1215"/>
    <s v="BUY REPLACEMENT VAN                                         "/>
    <n v="15"/>
    <n v="488685"/>
    <n v="390948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1216"/>
    <s v="BUY REPL SEDAN/STATION WAGON                                "/>
    <n v="1"/>
    <n v="23700"/>
    <n v="1896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1315"/>
    <s v="BUY VAN FOR SVC EXPANSION                                   "/>
    <n v="4"/>
    <n v="254000"/>
    <n v="20320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1204"/>
    <s v="BUY REPLACEMENT &lt;30 FT BUS                                  "/>
    <n v="42"/>
    <n v="4130140"/>
    <n v="330411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1304"/>
    <s v="BUY &lt;30-FT BUS FOR EXPANSION                                "/>
    <n v="10"/>
    <n v="944334"/>
    <n v="755467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118000"/>
    <s v="STATE OR PROGRAM ADMINISTRATION                             "/>
    <n v="0"/>
    <n v="952565"/>
    <n v="831097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s v="300901"/>
    <s v="UP TO 50% FEDERAL SHARE                                     "/>
    <n v="0"/>
    <n v="144000"/>
    <n v="72000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6X013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x v="52"/>
    <m/>
    <x v="0"/>
    <s v="1"/>
    <s v="Capital"/>
    <s v="1"/>
    <m/>
    <s v="7"/>
    <m/>
    <s v="3"/>
    <s v="0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s v="114208"/>
    <s v="ACQUIRE - ADP SOFTWARE                                      "/>
    <n v="0"/>
    <n v="0"/>
    <n v="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s v="111204"/>
    <s v="BUY REPLACEMENT &lt;30 FT BUS                                  "/>
    <n v="4"/>
    <n v="343363"/>
    <n v="274690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s v="113310"/>
    <s v="CONSTRUCT - BUS PASSENGER SHELTERS                          "/>
    <n v="10"/>
    <n v="199834"/>
    <n v="159867"/>
    <n v="120000"/>
    <s v="STATE"/>
    <s v="Under 50k"/>
    <s v="FLORIDA GOV APP"/>
    <n v="0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s v="116402"/>
    <s v="REHAB/RENOV COMMUNICATIONS SYSTEM                           "/>
    <n v="1"/>
    <n v="349999"/>
    <n v="279999"/>
    <n v="120000"/>
    <s v="STATE"/>
    <s v="Under 50k"/>
    <s v="FLORIDA GOV APP"/>
    <n v="0"/>
    <s v="11600"/>
    <s v="  "/>
    <m/>
    <s v="N"/>
    <s v="1164"/>
    <s v="BUS OTHER"/>
    <n v="11"/>
    <s v="Bus"/>
    <s v="64"/>
    <s v="116"/>
    <s v="Rehab / Renovation"/>
    <s v="02"/>
    <x v="36"/>
    <m/>
    <x v="0"/>
    <n v="1"/>
    <s v="Capital"/>
    <s v="1"/>
    <m/>
    <s v="6"/>
    <m/>
    <s v="4"/>
    <s v="0"/>
    <s v="2"/>
  </r>
  <r>
    <s v="FL16X014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s v="300901"/>
    <s v="UP TO 50% FEDERAL SHARE                                     "/>
    <n v="0"/>
    <n v="304001"/>
    <n v="152001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s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16X015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s v="111204"/>
    <s v="BUY REPLACEMENT &lt;30 FT BUS                                  "/>
    <n v="6"/>
    <n v="422249"/>
    <n v="337799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s v="111215"/>
    <s v="BUY REPLACEMENT VAN                                         "/>
    <n v="2"/>
    <n v="89769"/>
    <n v="71815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s v="111216"/>
    <s v="BUY REPL SEDAN/STATION WAGON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s v="111204"/>
    <s v="BUY REPLACEMENT &lt;30 FT BUS                                  "/>
    <n v="2"/>
    <n v="134654"/>
    <n v="107723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s v="111304"/>
    <s v="BUY &lt;30-FT BUS FOR EXPANSION                                "/>
    <n v="2"/>
    <n v="290768"/>
    <n v="232615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FL16X016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s v="300901"/>
    <s v="UP TO 50% FEDERAL SHARE                                     "/>
    <n v="0"/>
    <n v="499288"/>
    <n v="249644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s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s v="111204"/>
    <s v="BUY REPLACEMENT &lt;30 FT BUS                                  "/>
    <n v="16"/>
    <n v="1537989"/>
    <n v="123039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s v="111304"/>
    <s v="BUY &lt;30-FT BUS FOR EXPANSION                                "/>
    <n v="0"/>
    <n v="0"/>
    <n v="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s v="118000"/>
    <s v="STATE OR PROGRAM ADMINISTRATION                             "/>
    <n v="0"/>
    <n v="68710"/>
    <n v="6871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s v="300901"/>
    <s v="UP TO 50% FEDERAL SHARE                                     "/>
    <n v="0"/>
    <n v="39742"/>
    <n v="19871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6X017"/>
    <n v="16"/>
    <x v="18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s v="Contingencies"/>
    <s v="00"/>
    <x v="52"/>
    <m/>
    <x v="0"/>
    <s v="1"/>
    <s v="Capital"/>
    <s v="1"/>
    <m/>
    <s v="7"/>
    <m/>
    <s v="3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111304"/>
    <s v="BUY &lt;30-FT BUS FOR EXPANSION                                "/>
    <n v="5"/>
    <n v="960250"/>
    <n v="768200"/>
    <n v="120690"/>
    <s v="LARGE"/>
    <s v="Over 1m"/>
    <s v="Orlando, FL"/>
    <n v="1510516"/>
    <s v="64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117113"/>
    <s v="3RD PARTY CONTRACTED SERVICES (5310 ONLY)                   "/>
    <n v="0"/>
    <n v="799903"/>
    <n v="639922"/>
    <n v="120690"/>
    <s v="LARGE"/>
    <s v="Over 1m"/>
    <s v="Orlando, FL"/>
    <n v="1510516"/>
    <s v="641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118000"/>
    <s v="STATE OR PROGRAM ADMINISTRATION                             "/>
    <n v="0"/>
    <n v="115210"/>
    <n v="115210"/>
    <n v="123970"/>
    <s v="MEDIUM"/>
    <s v="200k - 1m"/>
    <s v="Kissimmee, FL"/>
    <n v="314071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300901"/>
    <s v="UP TO 50% FEDERAL SHARE                                     "/>
    <n v="0"/>
    <n v="460840"/>
    <n v="230420"/>
    <n v="120690"/>
    <s v="LARGE"/>
    <s v="Over 1m"/>
    <s v="Orlando, FL"/>
    <n v="1510516"/>
    <s v="641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6X019"/>
    <n v="16"/>
    <x v="18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300901"/>
    <s v="UP TO 50% FEDERAL SHARE                                     "/>
    <n v="0"/>
    <n v="1612940"/>
    <n v="806470"/>
    <n v="120690"/>
    <s v="LARGE"/>
    <s v="Over 1m"/>
    <s v="Orlando, FL"/>
    <n v="1510516"/>
    <s v="641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215"/>
    <s v="BUY REPLACEMENT VAN                                         "/>
    <n v="46"/>
    <n v="1472922"/>
    <n v="117833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315"/>
    <s v="BUY VAN FOR SVC EXPANSION                                   "/>
    <n v="7"/>
    <n v="385700"/>
    <n v="30856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216"/>
    <s v="BUY REPL SEDAN/STATION WAGON                                "/>
    <n v="3"/>
    <n v="61840"/>
    <n v="49472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204"/>
    <s v="BUY REPLACEMENT &lt;30 FT BUS                                  "/>
    <n v="9"/>
    <n v="679918"/>
    <n v="543935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316"/>
    <s v="BUY SEDAN/STA WAGON-EXPANSION                               "/>
    <n v="3"/>
    <n v="57560"/>
    <n v="46048"/>
    <n v="120000"/>
    <s v="STATE"/>
    <s v="Under 50k"/>
    <s v="FLORIDA GOV APP"/>
    <n v="0"/>
    <s v="11100"/>
    <s v="HE"/>
    <s v="HYBRID ELECTRIC - DIESEL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303"/>
    <s v="BUY 30-FT BUS FOR EXPANSION                                 "/>
    <n v="6"/>
    <n v="1080000"/>
    <n v="86400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1304"/>
    <s v="BUY &lt;30-FT BUS FOR EXPANSION                                "/>
    <n v="2"/>
    <n v="107856"/>
    <n v="86285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s v="FLORID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8000"/>
    <s v="STATE OR PROGRAM ADMINISTRATION                             "/>
    <n v="0"/>
    <n v="417204"/>
    <n v="417204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300901"/>
    <s v="UP TO 50% FEDERAL SHARE                                     "/>
    <n v="0"/>
    <n v="2741074"/>
    <n v="1370537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6X020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4209"/>
    <s v="ACQUIRE - MOBILE SURV/SECURITY EQUIP                        "/>
    <n v="2"/>
    <n v="3603"/>
    <n v="288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s v="111204"/>
    <s v="BUY REPLACEMENT &lt;30 FT BUS                                  "/>
    <n v="4"/>
    <n v="341317"/>
    <n v="273053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s v="118000"/>
    <s v="STATE OR PROGRAM ADMINISTRATION                             "/>
    <n v="0"/>
    <n v="29528"/>
    <n v="29528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FL16X021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s v="300901"/>
    <s v="UP TO 50% FEDERAL SHARE                                     "/>
    <n v="0"/>
    <n v="376758"/>
    <n v="18837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s v="111215"/>
    <s v="BUY REPLACEMENT VAN                                         "/>
    <n v="6"/>
    <n v="135636"/>
    <n v="108509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s v="111315"/>
    <s v="BUY VAN FOR SVC EXPANSION                                   "/>
    <n v="5"/>
    <n v="213219"/>
    <n v="170575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s v="111316"/>
    <s v="BUY SEDAN/STA WAGON-EXPANSION                               "/>
    <n v="1"/>
    <n v="23000"/>
    <n v="1840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s v="111204"/>
    <s v="BUY REPLACEMENT &lt;30 FT BUS                                  "/>
    <n v="6"/>
    <n v="563094"/>
    <n v="450475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16X022"/>
    <n v="16"/>
    <x v="18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s v="111304"/>
    <s v="BUY &lt;30-FT BUS FOR EXPANSION                                "/>
    <n v="2"/>
    <n v="232400"/>
    <n v="18592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1303"/>
    <s v="BUY 30-FT BUS FOR EXPANSION                                 "/>
    <n v="0"/>
    <n v="0"/>
    <n v="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s v="FLORIDA GOV APP"/>
    <n v="0"/>
    <s v="11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8000"/>
    <s v="STATE ADMINISTRATION                                        "/>
    <n v="0"/>
    <n v="0"/>
    <n v="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300900"/>
    <s v="OPERATING ASSISTANCE - 50% (USE FPC 04)                     "/>
    <n v="0"/>
    <n v="0"/>
    <n v="0"/>
    <n v="120000"/>
    <s v="STATE"/>
    <s v="Under 50k"/>
    <s v="FLORIDA GOV APP"/>
    <n v="0"/>
    <s v="634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300901"/>
    <s v="UP TO 50% FEDERAL SHARE                                     "/>
    <n v="0"/>
    <n v="-797458"/>
    <n v="-39872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435001"/>
    <s v="TRAINING                                                    "/>
    <n v="0"/>
    <n v="0"/>
    <n v="0"/>
    <n v="120000"/>
    <s v="STATE"/>
    <s v="Under 50k"/>
    <s v="FLORID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FL18X033"/>
    <n v="18"/>
    <x v="18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4206"/>
    <s v="ACQUIRE - SHOP EQUIPMENT                                    "/>
    <n v="0"/>
    <n v="498411"/>
    <n v="398729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1400"/>
    <s v="MANAGERIAL,TECHNICAL &amp; PROFESSIONAL                         "/>
    <n v="0"/>
    <n v="274741"/>
    <n v="274741"/>
    <n v="120620"/>
    <s v="LARGE"/>
    <s v="Over 1m"/>
    <s v="Tampa-St. Petersburg, FL"/>
    <n v="2441770"/>
    <s v="4411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2000"/>
    <s v="TRAVEL                                                      "/>
    <n v="0"/>
    <n v="6000"/>
    <n v="6000"/>
    <n v="120620"/>
    <s v="LARGE"/>
    <s v="Over 1m"/>
    <s v="Tampa-St. Petersburg, FL"/>
    <n v="2441770"/>
    <s v="4411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3000"/>
    <s v="FRINGE BENEFITS                                             "/>
    <n v="0"/>
    <n v="105953"/>
    <n v="105953"/>
    <n v="120620"/>
    <s v="LARGE"/>
    <s v="Over 1m"/>
    <s v="Tampa-St. Petersburg, FL"/>
    <n v="2441770"/>
    <s v="4411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4900"/>
    <s v="SUPPLIES                                                    "/>
    <n v="0"/>
    <n v="2358"/>
    <n v="2358"/>
    <n v="120620"/>
    <s v="LARGE"/>
    <s v="Over 1m"/>
    <s v="Tampa-St. Petersburg, FL"/>
    <n v="2441770"/>
    <s v="4411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5200"/>
    <s v="CONSULTANT SERVICES                                         "/>
    <n v="0"/>
    <n v="5000"/>
    <n v="5000"/>
    <n v="120620"/>
    <s v="LARGE"/>
    <s v="Over 1m"/>
    <s v="Tampa-St. Petersburg, FL"/>
    <n v="2441770"/>
    <s v="4411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FL267122"/>
    <n v="26"/>
    <x v="18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s v="558100"/>
    <s v="OVERHEAD                                                    "/>
    <n v="0"/>
    <n v="135948"/>
    <n v="135948"/>
    <n v="120620"/>
    <s v="LARGE"/>
    <s v="Over 1m"/>
    <s v="Tampa-St. Petersburg, FL"/>
    <n v="2441770"/>
    <s v="4411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s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s v="111201"/>
    <s v="BUY REPLACEMENT 40-FT BUS (DIESEL)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340001"/>
    <n v="34"/>
    <x v="18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s v="111201"/>
    <s v="BUY REPLACEMENT 40-FT BUS (CNG)                             "/>
    <n v="4"/>
    <n v="1393230"/>
    <n v="139323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s v="117112"/>
    <s v="MDT-SOUTH FLORIDA VANPOOL PROGRAM                           "/>
    <n v="1"/>
    <n v="176651"/>
    <n v="176651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s v="114220"/>
    <s v="RETROFIT BUS SEATS                        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340007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s v="114209"/>
    <s v="REPLACE/UPGRADE BUS CCTV SYSTEMS          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s v="111215"/>
    <s v="BUY REPLACEMENT VAN                                         "/>
    <n v="16"/>
    <n v="480000"/>
    <n v="480000"/>
    <n v="129680"/>
    <s v="MEDIUM"/>
    <s v="200k - 1m"/>
    <s v="Palm Bay-Melbourne, FL"/>
    <n v="452791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340008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s v="111315"/>
    <s v="BUY VAN FOR SVC EXPANSION                                   "/>
    <n v="4"/>
    <n v="99571"/>
    <n v="99571"/>
    <n v="129680"/>
    <s v="MEDIUM"/>
    <s v="200k - 1m"/>
    <s v="Palm Bay-Melbourne, FL"/>
    <n v="452791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s v="111201"/>
    <s v="BUY REPLACEMENT 40-FT BUS                                   "/>
    <n v="4"/>
    <n v="2264720"/>
    <n v="2264720"/>
    <n v="120180"/>
    <s v="LARGE"/>
    <s v="Over 1m"/>
    <s v="Miami, FL"/>
    <n v="5502379"/>
    <s v="1112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340009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s v="111240"/>
    <s v="BUY ASSOC CAP MAINT ITEMS                                   "/>
    <n v="0"/>
    <n v="450000"/>
    <n v="450000"/>
    <n v="120180"/>
    <s v="LARGE"/>
    <s v="Over 1m"/>
    <s v="Miami, FL"/>
    <n v="5502379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s v="117112"/>
    <s v="MDT-SOUTH FLORIDA VANPOOL PROGRAM                           "/>
    <n v="1"/>
    <n v="161954"/>
    <n v="161954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s v="119206"/>
    <s v="METROBUS BIKE RACK INSTALLATION/PURCHASE                    "/>
    <n v="770"/>
    <n v="673750"/>
    <n v="673750"/>
    <n v="120180"/>
    <s v="LARGE"/>
    <s v="Over 1m"/>
    <s v="Miami, FL"/>
    <n v="5502379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s v="113301"/>
    <s v="CENTRAL METROBUS PARKING LOT RESURFACING                    "/>
    <n v="1"/>
    <n v="1500000"/>
    <n v="1500000"/>
    <n v="120180"/>
    <s v="LARGE"/>
    <s v="Over 1m"/>
    <s v="Miami, FL"/>
    <n v="5502379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s v="113401"/>
    <s v="NE MAINTENANCE FACILITY RESTROOM/LOCKER RENOVATION          "/>
    <n v="1"/>
    <n v="488211"/>
    <n v="488211"/>
    <n v="120180"/>
    <s v="LARGE"/>
    <s v="Over 1m"/>
    <s v="Miami, FL"/>
    <n v="5502379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FL340012"/>
    <n v="34"/>
    <x v="18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s v="115220"/>
    <s v="ELECTRIC ENGINE COOLING SYSTEM                              "/>
    <n v="85"/>
    <n v="2150000"/>
    <n v="2150000"/>
    <n v="120180"/>
    <s v="LARGE"/>
    <s v="Over 1m"/>
    <s v="Miami, FL"/>
    <n v="5502379"/>
    <s v="11500"/>
    <s v="  "/>
    <m/>
    <s v="N"/>
    <s v="1152"/>
    <s v="BUS OTHER"/>
    <n v="11"/>
    <s v="Bus"/>
    <s v="52"/>
    <s v="115"/>
    <s v="Acquisition"/>
    <s v="20"/>
    <x v="16"/>
    <m/>
    <x v="0"/>
    <n v="1"/>
    <s v="Capital"/>
    <s v="1"/>
    <m/>
    <s v="5"/>
    <m/>
    <s v="2"/>
    <s v="2"/>
    <s v="0"/>
  </r>
  <r>
    <s v="FL340013"/>
    <n v="34"/>
    <x v="18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s v="111202"/>
    <s v="BUY REPLACEMENT 35-FT BUS                                   "/>
    <n v="2"/>
    <n v="997595"/>
    <n v="997595"/>
    <n v="121680"/>
    <s v="MEDIUM"/>
    <s v="200k - 1m"/>
    <s v="Palm Coast-Daytona Beach-Port Orange, FL"/>
    <n v="349064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FL340014"/>
    <n v="34"/>
    <x v="18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s v="111201"/>
    <s v="BUY REPLACEMENT 40-FT BUS                                   "/>
    <n v="5"/>
    <n v="2832130"/>
    <n v="2832130"/>
    <n v="120180"/>
    <s v="LARGE"/>
    <s v="Over 1m"/>
    <s v="Miami, FL"/>
    <n v="5502379"/>
    <s v="1112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s v="114306"/>
    <s v="CONSTRUCT - SHOP EQUIPMENT                                  "/>
    <n v="1"/>
    <n v="200000"/>
    <n v="200000"/>
    <n v="121190"/>
    <s v="MEDIUM"/>
    <s v="200k - 1m"/>
    <s v="Sarasota-Bradenton, FL"/>
    <n v="643260"/>
    <s v="11400"/>
    <s v="  "/>
    <m/>
    <s v="N"/>
    <s v="1143"/>
    <s v="MAINTENANCE FACILITY"/>
    <n v="11"/>
    <s v="Bus"/>
    <s v="43"/>
    <s v="114"/>
    <s v="Construction"/>
    <s v="06"/>
    <x v="32"/>
    <m/>
    <x v="0"/>
    <n v="1"/>
    <s v="Capital"/>
    <s v="1"/>
    <m/>
    <s v="4"/>
    <m/>
    <s v="3"/>
    <s v="0"/>
    <s v="6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s v="119302"/>
    <s v="CONSTRUCTION - BUS SHELTERS                                 "/>
    <n v="1"/>
    <n v="104137"/>
    <n v="104137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FL340015"/>
    <n v="34"/>
    <x v="18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s v="114406"/>
    <s v="REHAB/RENOVATE - SHOP EQUIPMENT                             "/>
    <n v="2"/>
    <n v="100000"/>
    <n v="100000"/>
    <n v="121190"/>
    <s v="MEDIUM"/>
    <s v="200k - 1m"/>
    <s v="Sarasota-Bradenton, FL"/>
    <n v="643260"/>
    <s v="11400"/>
    <s v="  "/>
    <m/>
    <s v="N"/>
    <s v="1144"/>
    <s v="MAINTENANCE FACILITY"/>
    <n v="11"/>
    <s v="Bus"/>
    <s v="44"/>
    <s v="114"/>
    <s v="Rehab / Renovation"/>
    <s v="06"/>
    <x v="32"/>
    <m/>
    <x v="0"/>
    <n v="1"/>
    <s v="Capital"/>
    <s v="1"/>
    <m/>
    <s v="4"/>
    <m/>
    <s v="4"/>
    <s v="0"/>
    <s v="6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s v="111201"/>
    <s v="BUY REPLACEMENT 40-FT BUS (CNG)                             "/>
    <n v="1"/>
    <n v="472728"/>
    <n v="472728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340017"/>
    <n v="34"/>
    <x v="18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s v="111204"/>
    <s v="BUY REPLACEMENT &lt;30 FT BUS (ADA/PARA CNG)                   "/>
    <n v="9"/>
    <n v="856064"/>
    <n v="856064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340019"/>
    <n v="34"/>
    <x v="18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s v="114403"/>
    <s v="REHAB/RENOVATE - ADMIN/MAINT FACILITY                       "/>
    <n v="0"/>
    <n v="365428"/>
    <n v="365428"/>
    <n v="123610"/>
    <s v="MEDIUM"/>
    <s v="200k - 1m"/>
    <s v="Bonita Springs, FL"/>
    <n v="310298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s v="111202"/>
    <s v="BUY REPLACEMENT 35-FT BUS                                   "/>
    <n v="1"/>
    <n v="444524"/>
    <n v="444524"/>
    <n v="121190"/>
    <s v="MEDIUM"/>
    <s v="200k - 1m"/>
    <s v="Sarasota-Bradenton, FL"/>
    <n v="64326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s v="119305"/>
    <s v="CONSTRUCT PED ACCESS / WALKWAYS                             "/>
    <n v="30"/>
    <n v="318555"/>
    <n v="318555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FL340023"/>
    <n v="34"/>
    <x v="18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s v="119202"/>
    <s v="PURCHASE BUS SHELTERS                                       "/>
    <n v="6"/>
    <n v="50000"/>
    <n v="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s v="111240"/>
    <s v="BUY ASSOC CAP MAINT ITEMS                                   "/>
    <n v="0"/>
    <n v="194900"/>
    <n v="194900"/>
    <n v="123280"/>
    <s v="MEDIUM"/>
    <s v="200k - 1m"/>
    <s v="Port St. Lucie, FL"/>
    <n v="376047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340024"/>
    <n v="34"/>
    <x v="18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s v="114220"/>
    <s v="ACQUIRE - MISC SUPPORT EQUIPMENT                            "/>
    <n v="0"/>
    <n v="2414"/>
    <n v="2414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340025"/>
    <n v="34"/>
    <x v="18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s v="111215"/>
    <s v="BUY REPLACEMENT VAN                                         "/>
    <n v="3"/>
    <n v="335335"/>
    <n v="335335"/>
    <n v="122180"/>
    <s v="MEDIUM"/>
    <s v="200k - 1m"/>
    <s v="Tallahassee, FL"/>
    <n v="240223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340026"/>
    <n v="34"/>
    <x v="18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s v="111301"/>
    <s v="BUY 40-FT BUS FOR EXPANSION                                 "/>
    <n v="1"/>
    <n v="278832"/>
    <n v="278832"/>
    <n v="124180"/>
    <s v="SMALL"/>
    <s v="50k - 200k"/>
    <s v="Zephyrhills, FL"/>
    <n v="66609"/>
    <s v="111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s v="117112"/>
    <s v="MDT SOUTH FLORIDA VANPOOL SERVICE                           "/>
    <n v="0"/>
    <n v="117046"/>
    <n v="117046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s v="113301"/>
    <s v="CENTRAL METROBUS PARKING LOT RESURFACING                    "/>
    <n v="1"/>
    <n v="1938412"/>
    <n v="1938412"/>
    <n v="120180"/>
    <s v="LARGE"/>
    <s v="Over 1m"/>
    <s v="Miami, FL"/>
    <n v="5502379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FL340028"/>
    <n v="34"/>
    <x v="18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s v="115220"/>
    <s v="ELECTRIC ENGINE COOLING SYSTEMS                             "/>
    <n v="52"/>
    <n v="1300000"/>
    <n v="1300000"/>
    <n v="120180"/>
    <s v="LARGE"/>
    <s v="Over 1m"/>
    <s v="Miami, FL"/>
    <n v="5502379"/>
    <s v="11500"/>
    <s v="  "/>
    <m/>
    <s v="N"/>
    <s v="1152"/>
    <s v="BUS OTHER"/>
    <n v="11"/>
    <s v="Bus"/>
    <s v="52"/>
    <s v="115"/>
    <s v="Acquisition"/>
    <s v="20"/>
    <x v="16"/>
    <m/>
    <x v="0"/>
    <n v="1"/>
    <s v="Capital"/>
    <s v="1"/>
    <m/>
    <s v="5"/>
    <m/>
    <s v="2"/>
    <s v="2"/>
    <s v="0"/>
  </r>
  <r>
    <s v="FL340029"/>
    <n v="34"/>
    <x v="18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s v="111303"/>
    <s v="BUY 30-FT BUS FOR EXPANSION                                 "/>
    <n v="1"/>
    <n v="97572"/>
    <n v="97572"/>
    <n v="123280"/>
    <s v="MEDIUM"/>
    <s v="200k - 1m"/>
    <s v="Port St. Lucie, FL"/>
    <n v="376047"/>
    <s v="11100"/>
    <s v="DF"/>
    <s v="DIESEL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s v="111204"/>
    <s v="BUY REPLACEMENT &lt;30 FT BUS                                  "/>
    <n v="2"/>
    <n v="220000"/>
    <n v="22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340030"/>
    <n v="34"/>
    <x v="18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s v="119402"/>
    <s v="BUS SHELTERS                                                "/>
    <n v="8"/>
    <n v="97743"/>
    <n v="97743"/>
    <n v="129570"/>
    <s v="MEDIUM"/>
    <s v="200k - 1m"/>
    <s v="Pensacola, FL-AL"/>
    <n v="340067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s v="111201"/>
    <s v="BUY REPLACEMENT 40-FT BUS                                   "/>
    <n v="10"/>
    <n v="5430870"/>
    <n v="5430870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340031"/>
    <n v="34"/>
    <x v="18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s v="117900"/>
    <s v="PROJECT ADMINISTRATION                                      "/>
    <n v="0"/>
    <n v="12424"/>
    <n v="12424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340039"/>
    <n v="34"/>
    <x v="18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s v="111302"/>
    <s v="BUY 35-FT BUS FOR EXPANSION                                 "/>
    <n v="2"/>
    <n v="592553"/>
    <n v="592553"/>
    <n v="129680"/>
    <s v="MEDIUM"/>
    <s v="200k - 1m"/>
    <s v="Palm Bay-Melbourne, FL"/>
    <n v="452791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16"/>
    <s v="BUY REPL SEDAN/STATION WAGON                                "/>
    <n v="2"/>
    <n v="69628"/>
    <n v="55702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15"/>
    <s v="BUY REPLACEMENT VAN                                         "/>
    <n v="31"/>
    <n v="1301546"/>
    <n v="104123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315"/>
    <s v="BUY VAN FOR SVC EXPANSION                                   "/>
    <n v="10"/>
    <n v="699499"/>
    <n v="559599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03"/>
    <s v="BUY REPLACEMENT 30-FT BUS                                   "/>
    <n v="3"/>
    <n v="1133090"/>
    <n v="90647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04"/>
    <s v="BUY REPLACEMENT &lt;30 FT BUS                                  "/>
    <n v="65"/>
    <n v="5444661"/>
    <n v="4355729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304"/>
    <s v="BUY &lt;30-FT BUS FOR EXPANSION                                "/>
    <n v="8"/>
    <n v="553775"/>
    <n v="44302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3208"/>
    <s v="ACQUIRE - FURN/GRAPHICS                                     "/>
    <n v="30"/>
    <n v="315953"/>
    <n v="252762"/>
    <n v="120000"/>
    <s v="STATE"/>
    <s v="Under 50k"/>
    <s v="FLORIDA GOV APP"/>
    <n v="0"/>
    <s v="11300"/>
    <s v="  "/>
    <m/>
    <s v="N"/>
    <s v="1132"/>
    <s v="BUS OTHER"/>
    <n v="11"/>
    <s v="Bus"/>
    <s v="32"/>
    <s v="113"/>
    <s v="Acquisition"/>
    <s v="08"/>
    <x v="104"/>
    <m/>
    <x v="0"/>
    <n v="1"/>
    <s v="Capital"/>
    <s v="1"/>
    <m/>
    <s v="3"/>
    <m/>
    <s v="2"/>
    <s v="0"/>
    <s v="8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3220"/>
    <s v="ACQUIRE - MISC BUS STATION EQUIP                            "/>
    <n v="1"/>
    <n v="124126"/>
    <n v="99301"/>
    <n v="120000"/>
    <s v="STATE"/>
    <s v="Under 50k"/>
    <s v="FLORIDA GOV APP"/>
    <n v="0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FL340040"/>
    <n v="34"/>
    <x v="18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4209"/>
    <s v="ACQUIRE - MOBILE SURV/SECURITY EQUIP                        "/>
    <n v="25"/>
    <n v="121840"/>
    <n v="9747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4403"/>
    <s v="REHAB/RENOVATE - ADMIN/MAINT FACILITY                       "/>
    <n v="0"/>
    <n v="15170"/>
    <n v="15170"/>
    <n v="121190"/>
    <s v="MEDIUM"/>
    <s v="200k - 1m"/>
    <s v="Sarasota-Bradenton, FL"/>
    <n v="64326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9305"/>
    <s v="CONSTRUCT PED ACCESS / WALKWAYS                             "/>
    <n v="15"/>
    <n v="220000"/>
    <n v="22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9202"/>
    <s v="PURCHASE BUS SHELTERS                                       "/>
    <n v="15"/>
    <n v="40000"/>
    <n v="4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FL340041"/>
    <n v="34"/>
    <x v="18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9208"/>
    <s v="PURCHASE SIGNAGE                                            "/>
    <n v="0"/>
    <n v="2000"/>
    <n v="2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FL340042"/>
    <n v="34"/>
    <x v="18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s v="111215"/>
    <s v="BUY REPLACEMENT VAN                                         "/>
    <n v="4"/>
    <n v="381035"/>
    <n v="381035"/>
    <n v="122430"/>
    <s v="MEDIUM"/>
    <s v="200k - 1m"/>
    <s v="Cape Coral, FL"/>
    <n v="530290"/>
    <s v="11100"/>
    <s v="LP"/>
    <s v="LIQUEFIED PETROLEUM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2220"/>
    <s v="ACQUIRE - MISC EQUIPMENT                                    "/>
    <n v="0"/>
    <n v="25926"/>
    <n v="23334"/>
    <n v="120000"/>
    <s v="STATE"/>
    <s v="Under 50k"/>
    <s v="FLORIDA GOV APP"/>
    <n v="0"/>
    <s v="11100"/>
    <s v="  "/>
    <m/>
    <s v="N"/>
    <s v="1122"/>
    <s v="BUS OTHER"/>
    <n v="11"/>
    <s v="Bus"/>
    <s v="22"/>
    <s v="112"/>
    <s v="Acquisition"/>
    <s v="20"/>
    <x v="124"/>
    <m/>
    <x v="0"/>
    <n v="1"/>
    <s v="Capital"/>
    <s v="1"/>
    <m/>
    <s v="2"/>
    <m/>
    <s v="2"/>
    <s v="2"/>
    <s v="0"/>
  </r>
  <r>
    <s v="FL380032"/>
    <n v="38"/>
    <x v="18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s v="FLORIDA GOV APP"/>
    <n v="0"/>
    <s v="11700"/>
    <s v="  "/>
    <m/>
    <s v="N"/>
    <s v="117D"/>
    <s v="BUS OTHER"/>
    <n v="11"/>
    <s v="Bus"/>
    <s v="7D"/>
    <s v="117"/>
    <s v="Project Admin."/>
    <s v="01"/>
    <x v="8"/>
    <m/>
    <x v="0"/>
    <n v="1"/>
    <s v="Capital"/>
    <s v="1"/>
    <m/>
    <s v="7"/>
    <m/>
    <s v="D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207"/>
    <s v="PURCHASE - ADP HARDWARE                                     "/>
    <n v="0"/>
    <n v="30000"/>
    <n v="3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7"/>
    <x v="24"/>
    <m/>
    <x v="0"/>
    <n v="1"/>
    <s v="Capital"/>
    <s v="2"/>
    <m/>
    <s v="4"/>
    <m/>
    <s v="2"/>
    <s v="0"/>
    <s v="7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208"/>
    <s v="PURCHASE - ADP SOFTWARE                                     "/>
    <n v="0"/>
    <n v="120000"/>
    <n v="12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8"/>
    <x v="25"/>
    <m/>
    <x v="0"/>
    <n v="1"/>
    <s v="Capital"/>
    <s v="2"/>
    <m/>
    <s v="4"/>
    <m/>
    <s v="2"/>
    <s v="0"/>
    <s v="8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412"/>
    <s v="REHAB/RENOV - WORK TRAINS                                   "/>
    <n v="0"/>
    <n v="137162"/>
    <n v="137162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12"/>
    <x v="125"/>
    <m/>
    <x v="0"/>
    <n v="1"/>
    <s v="Capital"/>
    <s v="2"/>
    <m/>
    <s v="4"/>
    <m/>
    <s v="4"/>
    <s v="1"/>
    <s v="2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420"/>
    <s v="REHAB/RENOV - MISC RAIL EQUIPMENT                           "/>
    <n v="22"/>
    <n v="302592"/>
    <n v="302592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20"/>
    <x v="16"/>
    <m/>
    <x v="0"/>
    <n v="1"/>
    <s v="Capital"/>
    <s v="2"/>
    <m/>
    <s v="4"/>
    <m/>
    <s v="4"/>
    <s v="2"/>
    <s v="0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7101"/>
    <s v="PRELIMINARY ENGINEERING - 3RD PARTY                         "/>
    <n v="0"/>
    <n v="44478"/>
    <n v="44478"/>
    <n v="120460"/>
    <s v="LARGE"/>
    <s v="Over 1m"/>
    <s v="Jacksonville, FL"/>
    <n v="1065219"/>
    <s v="12700"/>
    <s v="  "/>
    <m/>
    <s v="N"/>
    <s v="1271"/>
    <s v="FIXED GUIDEWAY"/>
    <n v="12"/>
    <s v="Fixed Guideway"/>
    <s v="71"/>
    <s v="127"/>
    <s v="3rd party Contract"/>
    <s v="01"/>
    <x v="2"/>
    <m/>
    <x v="0"/>
    <n v="1"/>
    <s v="Capital"/>
    <s v="2"/>
    <m/>
    <s v="7"/>
    <m/>
    <s v="1"/>
    <s v="0"/>
    <s v="1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s v="Jacksonville, FL"/>
    <n v="1065219"/>
    <s v="12700"/>
    <s v="  "/>
    <m/>
    <s v="N"/>
    <s v="1271"/>
    <s v="FIXED GUIDEWAY"/>
    <s v="12"/>
    <s v="Fixed Guideway"/>
    <s v="71"/>
    <s v="127"/>
    <s v="3rd party Contract"/>
    <s v="04"/>
    <x v="2"/>
    <m/>
    <x v="0"/>
    <s v="1"/>
    <s v="Capital"/>
    <s v="2"/>
    <m/>
    <s v="7"/>
    <m/>
    <s v="1"/>
    <s v="0"/>
    <s v="4"/>
  </r>
  <r>
    <s v="FL540001"/>
    <n v="54"/>
    <x v="18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209"/>
    <s v="PURCHASE - MOBILE SURV/SECURITY EQUIP                       "/>
    <n v="0"/>
    <n v="0"/>
    <n v="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9"/>
    <x v="34"/>
    <m/>
    <x v="0"/>
    <n v="1"/>
    <s v="Capital"/>
    <s v="2"/>
    <m/>
    <s v="4"/>
    <m/>
    <s v="2"/>
    <s v="0"/>
    <s v="9"/>
  </r>
  <r>
    <s v="FL540006"/>
    <n v="54"/>
    <x v="18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4207"/>
    <s v="PURCHASE - ADP HARDWARE                                     "/>
    <n v="0"/>
    <n v="200000"/>
    <n v="2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x v="24"/>
    <m/>
    <x v="0"/>
    <n v="1"/>
    <s v="Capital"/>
    <s v="2"/>
    <m/>
    <s v="4"/>
    <m/>
    <s v="2"/>
    <s v="0"/>
    <s v="7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103"/>
    <s v="PROJECT MANAGEMENT - 3RD PARTY                              "/>
    <n v="0"/>
    <n v="975000"/>
    <n v="975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03"/>
    <x v="2"/>
    <m/>
    <x v="0"/>
    <n v="1"/>
    <s v="Capital"/>
    <s v="2"/>
    <m/>
    <s v="7"/>
    <m/>
    <s v="1"/>
    <s v="0"/>
    <s v="3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4301"/>
    <s v="CONSTRUCT ADMIN BUILDING                                    "/>
    <n v="0"/>
    <n v="1529024"/>
    <n v="1529024"/>
    <n v="120180"/>
    <s v="LARGE"/>
    <s v="Over 1m"/>
    <s v="Miami, FL"/>
    <n v="5502379"/>
    <s v="12400"/>
    <s v="  "/>
    <m/>
    <s v="N"/>
    <s v="1243"/>
    <s v="FIXED GUIDEWAY"/>
    <n v="12"/>
    <s v="Fixed Guideway"/>
    <s v="43"/>
    <s v="124"/>
    <s v="Construction"/>
    <s v="01"/>
    <x v="121"/>
    <m/>
    <x v="0"/>
    <n v="1"/>
    <s v="Capital"/>
    <s v="2"/>
    <m/>
    <s v="4"/>
    <m/>
    <s v="3"/>
    <s v="0"/>
    <s v="1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FL540010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6220"/>
    <s v="PURCHASE MISC SIG/COMMUN EQUIP                              "/>
    <n v="0"/>
    <n v="825000"/>
    <n v="825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20"/>
    <x v="16"/>
    <m/>
    <x v="0"/>
    <n v="1"/>
    <s v="Capital"/>
    <s v="2"/>
    <m/>
    <s v="6"/>
    <m/>
    <s v="2"/>
    <s v="2"/>
    <s v="0"/>
  </r>
  <r>
    <s v="FL540011"/>
    <n v="54"/>
    <x v="18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s v="Miami, FL"/>
    <n v="5502379"/>
    <s v="12700"/>
    <s v="OR"/>
    <s v="OTHER"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4207"/>
    <s v="PURCHASE - ADP HARDWARE                                     "/>
    <n v="130"/>
    <n v="500000"/>
    <n v="5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x v="24"/>
    <m/>
    <x v="0"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4207"/>
    <s v="PURCHASE - ADP HARDWARE                                     "/>
    <n v="0"/>
    <n v="953382"/>
    <n v="953382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x v="24"/>
    <m/>
    <x v="0"/>
    <n v="1"/>
    <s v="Capital"/>
    <s v="2"/>
    <m/>
    <s v="4"/>
    <m/>
    <s v="2"/>
    <s v="0"/>
    <s v="7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4220"/>
    <s v="PURCHASE - MISC EQUIPMENT                                   "/>
    <n v="0"/>
    <n v="668000"/>
    <n v="668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FL540012"/>
    <n v="54"/>
    <x v="18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3210"/>
    <s v="PURCHASE/INSTALL PSGR AMENITIES                             "/>
    <n v="0"/>
    <n v="2500000"/>
    <n v="2500000"/>
    <n v="120180"/>
    <s v="LARGE"/>
    <s v="Over 1m"/>
    <s v="Miami, FL"/>
    <n v="5502379"/>
    <s v="12300"/>
    <s v="  "/>
    <m/>
    <s v="N"/>
    <s v="1232"/>
    <s v="FIXED GUIDEWAY"/>
    <n v="12"/>
    <s v="Fixed Guideway"/>
    <s v="32"/>
    <s v="123"/>
    <s v="Acquisition"/>
    <s v="10"/>
    <x v="103"/>
    <m/>
    <x v="0"/>
    <n v="1"/>
    <s v="Capital"/>
    <s v="2"/>
    <m/>
    <s v="3"/>
    <m/>
    <s v="2"/>
    <s v="1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1400"/>
    <s v="MANAGERIAL,TECHNICAL &amp; PROFESSIONAL                         "/>
    <n v="0"/>
    <n v="200000"/>
    <n v="100000"/>
    <n v="120460"/>
    <s v="LARGE"/>
    <s v="Over 1m"/>
    <s v="Jacksonville, FL"/>
    <n v="1065219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2000"/>
    <s v="TRAVEL                                                      "/>
    <n v="0"/>
    <n v="21250"/>
    <n v="10625"/>
    <n v="120460"/>
    <s v="LARGE"/>
    <s v="Over 1m"/>
    <s v="Jacksonville, FL"/>
    <n v="1065219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4000"/>
    <s v="EQUIPMENT                                                   "/>
    <n v="0"/>
    <n v="40000"/>
    <n v="20000"/>
    <n v="120460"/>
    <s v="LARGE"/>
    <s v="Over 1m"/>
    <s v="Jacksonville, FL"/>
    <n v="1065219"/>
    <s v="55000"/>
    <s v="  "/>
    <m/>
    <s v="N"/>
    <s v="5540"/>
    <s v="RESEARCH"/>
    <n v="55"/>
    <s v="Research Projects"/>
    <s v="40"/>
    <s v="554"/>
    <s v="Equipment"/>
    <s v="00"/>
    <x v="81"/>
    <m/>
    <x v="0"/>
    <n v="5"/>
    <s v="Research Projects"/>
    <s v="5"/>
    <m/>
    <s v="4"/>
    <m/>
    <s v="0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4900"/>
    <s v="SUPPLIES           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5200"/>
    <s v="CONSULTANT SERVICES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FL647001"/>
    <n v="64"/>
    <x v="18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s v="557400"/>
    <s v="OTHER PROJECT COSTS                                         "/>
    <n v="0"/>
    <n v="78750"/>
    <n v="39375"/>
    <n v="120460"/>
    <s v="LARGE"/>
    <s v="Over 1m"/>
    <s v="Jacksonville, FL"/>
    <n v="1065219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s v="571002"/>
    <s v="ADMINISTRATIVE EXPENSES                                     "/>
    <n v="0"/>
    <n v="1023"/>
    <n v="819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2"/>
    <x v="126"/>
    <m/>
    <x v="0"/>
    <n v="5"/>
    <s v="Research Projects"/>
    <s v="7"/>
    <m/>
    <s v="1"/>
    <m/>
    <s v="0"/>
    <s v="0"/>
    <s v="2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s v="571003"/>
    <s v="TECHNICAL ASSISTANCE                                        "/>
    <n v="0"/>
    <n v="484251"/>
    <n v="387400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3"/>
    <x v="9"/>
    <m/>
    <x v="0"/>
    <n v="5"/>
    <s v="Research Projects"/>
    <s v="7"/>
    <m/>
    <s v="1"/>
    <m/>
    <s v="0"/>
    <s v="0"/>
    <s v="3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s v="571004"/>
    <s v="TRAINING                                                    "/>
    <n v="0"/>
    <n v="12790"/>
    <n v="10232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4"/>
    <x v="90"/>
    <m/>
    <x v="0"/>
    <n v="5"/>
    <s v="Research Projects"/>
    <s v="7"/>
    <m/>
    <s v="1"/>
    <m/>
    <s v="0"/>
    <s v="0"/>
    <s v="4"/>
  </r>
  <r>
    <s v="FL74X001"/>
    <n v="74"/>
    <x v="18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s v="571005"/>
    <s v="CONSULTANT SERVICES                                         "/>
    <n v="0"/>
    <n v="460457"/>
    <n v="368366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s v="Safety &amp; Security"/>
    <s v="05"/>
    <x v="90"/>
    <m/>
    <x v="0"/>
    <n v="5"/>
    <s v="Research Projects"/>
    <s v="7"/>
    <m/>
    <s v="1"/>
    <m/>
    <s v="0"/>
    <s v="0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100"/>
    <s v="PROGRAM SUPPORT ADMINISTRATION                              "/>
    <n v="0"/>
    <n v="1949929"/>
    <n v="1559943"/>
    <n v="120000"/>
    <s v="STATE"/>
    <s v="Under 50k"/>
    <s v="FLORIDA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100"/>
    <s v="PROGRAM SUPPORT ADMINISTRATION                              "/>
    <n v="0"/>
    <n v="1795348"/>
    <n v="1436278"/>
    <n v="120000"/>
    <s v="STATE"/>
    <s v="Under 50k"/>
    <s v="FLORIDA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200"/>
    <s v="GENERAL DEVELOPMENT/COMPREHENSIVE PLANNING                  "/>
    <n v="0"/>
    <n v="678030"/>
    <n v="542424"/>
    <n v="120000"/>
    <s v="STATE"/>
    <s v="Under 50k"/>
    <s v="FLORID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301"/>
    <s v="LONGTERM TRANS PLAN - SYSTEM LEVEL                          "/>
    <n v="0"/>
    <n v="1432457"/>
    <n v="1145967"/>
    <n v="120000"/>
    <s v="STATE"/>
    <s v="Under 50k"/>
    <s v="FLORID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302"/>
    <s v="LONGTERM TRANS PLAN - PROJECT LEVEL                         "/>
    <n v="0"/>
    <n v="668480"/>
    <n v="534784"/>
    <n v="120000"/>
    <s v="STATE"/>
    <s v="Under 50k"/>
    <s v="FLORIDA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400"/>
    <s v="SHORT RANGE TRANSIT PLANNING                                "/>
    <n v="0"/>
    <n v="1193715"/>
    <n v="954972"/>
    <n v="120000"/>
    <s v="STATE"/>
    <s v="Under 50k"/>
    <s v="FLORID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500"/>
    <s v="TRANSPORTATION IMPROVEMENT PROGRAM                          "/>
    <n v="0"/>
    <n v="315141"/>
    <n v="252113"/>
    <n v="120000"/>
    <s v="STATE"/>
    <s v="Under 50k"/>
    <s v="FLORID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612"/>
    <s v="COORDINATION OF NON-EMERGENCY HUMAN SERVICE TRANSPORTATION  "/>
    <n v="0"/>
    <n v="420188"/>
    <n v="336150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613"/>
    <s v="PARTICIPATION OF TRANSIT OPERATORS IN METRO &amp; STATEWIDE PLAN"/>
    <n v="0"/>
    <n v="305591"/>
    <n v="244473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614"/>
    <s v="PLANNING FOR TRANSIT SYS MANAGEMENT / OPERATIONS TO INCREASE"/>
    <n v="0"/>
    <n v="1079119"/>
    <n v="863295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615"/>
    <s v="SUPP TRANSIT CAPITAL INVESTMT DECISIONS THROUGH EFFECTIVE SY"/>
    <n v="0"/>
    <n v="248293"/>
    <n v="198634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5"/>
    <x v="120"/>
    <m/>
    <x v="0"/>
    <n v="4"/>
    <s v="Planning"/>
    <s v="4"/>
    <m/>
    <s v="2"/>
    <m/>
    <s v="6"/>
    <s v="1"/>
    <s v="5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616"/>
    <s v="INCORPORATING SAFETY &amp; SECURITY IN TRANSPORTATION PLANNING  "/>
    <n v="0"/>
    <n v="171895"/>
    <n v="137516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s v="Planning Emphasis Area"/>
    <s v="16"/>
    <x v="127"/>
    <m/>
    <x v="0"/>
    <n v="4"/>
    <s v="Planning"/>
    <s v="4"/>
    <m/>
    <s v="2"/>
    <m/>
    <s v="6"/>
    <s v="1"/>
    <s v="6"/>
  </r>
  <r>
    <s v="FL800010"/>
    <n v="80"/>
    <x v="18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s v="442700"/>
    <s v="OTHER ACTIVITIES                                            "/>
    <n v="0"/>
    <n v="1241464"/>
    <n v="993171"/>
    <n v="120000"/>
    <s v="STATE"/>
    <s v="Under 50k"/>
    <s v="FLORIDA GOV APP"/>
    <n v="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FL85X001"/>
    <n v="85"/>
    <x v="18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s v="111203"/>
    <s v="BUY REPLACEMENT 30-FT BUS                                   "/>
    <n v="8"/>
    <n v="6303244"/>
    <n v="5042595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08"/>
    <s v="ACQUIRE - ADP SOFTWARE                                      "/>
    <n v="0"/>
    <n v="463999"/>
    <n v="463999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1204"/>
    <s v="BUY REPLACEMENT &lt;30 FT BUS                                  "/>
    <n v="0"/>
    <n v="0"/>
    <n v="0"/>
    <n v="120460"/>
    <s v="LARGE"/>
    <s v="Over 1m"/>
    <s v="Jacksonville, FL"/>
    <n v="1065219"/>
    <s v="11101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3410"/>
    <s v="REHAB/RENOVATE - BUS PASSENGER SHELTERS                     "/>
    <n v="0"/>
    <n v="0"/>
    <n v="0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402"/>
    <s v="REHAB/RENOVATE - MAINTENANCE FACILITY                       "/>
    <n v="0"/>
    <n v="0"/>
    <n v="0"/>
    <n v="120460"/>
    <s v="LARGE"/>
    <s v="Over 1m"/>
    <s v="Jacksonville, FL"/>
    <n v="1065219"/>
    <s v="11401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409"/>
    <s v="REHAB/RENOVATE - MOBILE SURVEILL/SECURITY EQUIP             "/>
    <n v="0"/>
    <n v="0"/>
    <n v="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9"/>
    <x v="34"/>
    <m/>
    <x v="0"/>
    <n v="1"/>
    <s v="Capital"/>
    <s v="1"/>
    <m/>
    <s v="4"/>
    <m/>
    <s v="4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6102"/>
    <s v="ENG/DESIGN COMMUNICATIONS SYSTEM                            "/>
    <n v="0"/>
    <n v="0"/>
    <n v="0"/>
    <n v="120460"/>
    <s v="LARGE"/>
    <s v="Over 1m"/>
    <s v="Jacksonville, FL"/>
    <n v="1065219"/>
    <s v="11600"/>
    <s v="  "/>
    <m/>
    <s v="N"/>
    <s v="1161"/>
    <s v="BUS OTHER"/>
    <n v="11"/>
    <s v="Bus"/>
    <s v="61"/>
    <s v="116"/>
    <s v="Engineering and Design"/>
    <s v="02"/>
    <x v="36"/>
    <m/>
    <x v="0"/>
    <n v="1"/>
    <s v="Capital"/>
    <s v="1"/>
    <m/>
    <s v="6"/>
    <m/>
    <s v="1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103"/>
    <s v="PROJECT MANAGEMENT - 3RD PARTY                              "/>
    <n v="0"/>
    <n v="873900"/>
    <n v="8739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900"/>
    <s v="PROJECT ADMINISTRATION                                      "/>
    <n v="0"/>
    <n v="379860"/>
    <n v="37986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x v="128"/>
    <m/>
    <x v="0"/>
    <n v="1"/>
    <s v="Capital"/>
    <s v="1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2403"/>
    <s v="REHAB/RENOV LINE EQUIP/STRUCTURES                           "/>
    <n v="0"/>
    <n v="0"/>
    <n v="0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3402"/>
    <s v="REHAB/RENOV - RAIL STATION                                  "/>
    <n v="0"/>
    <n v="0"/>
    <n v="0"/>
    <n v="120460"/>
    <s v="LARGE"/>
    <s v="Over 1m"/>
    <s v="Jacksonville, FL"/>
    <n v="1065219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4420"/>
    <s v="REHAB/RENOV - MISC RAIL EQUIPMENT                           "/>
    <n v="0"/>
    <n v="0"/>
    <n v="0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20"/>
    <x v="16"/>
    <m/>
    <x v="0"/>
    <n v="1"/>
    <s v="Capital"/>
    <s v="2"/>
    <m/>
    <s v="4"/>
    <m/>
    <s v="4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104"/>
    <s v="CONSTRUCTION MGMT - 3RD PARTY                               "/>
    <n v="0"/>
    <n v="-30000"/>
    <n v="-30000"/>
    <n v="120460"/>
    <s v="LARGE"/>
    <s v="Over 1m"/>
    <s v="Jacksonville, FL"/>
    <n v="1065219"/>
    <s v="12700"/>
    <s v="  "/>
    <m/>
    <s v="N"/>
    <s v="1271"/>
    <s v="FIXED GUIDEWAY"/>
    <n v="12"/>
    <s v="Fixed Guideway"/>
    <s v="71"/>
    <s v="127"/>
    <s v="3rd party Contract"/>
    <s v="04"/>
    <x v="2"/>
    <m/>
    <x v="0"/>
    <n v="1"/>
    <s v="Capital"/>
    <s v="2"/>
    <m/>
    <s v="7"/>
    <m/>
    <s v="1"/>
    <s v="0"/>
    <s v="4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s v="Jacksonville, FL"/>
    <n v="1065219"/>
    <s v="12700"/>
    <s v="  "/>
    <m/>
    <s v="N"/>
    <s v="127D"/>
    <s v="FIXED GUIDEWAY"/>
    <n v="12"/>
    <s v="Fixed Guideway"/>
    <s v="7D"/>
    <s v="127"/>
    <s v="Other Capital Program Items"/>
    <s v="02"/>
    <x v="129"/>
    <m/>
    <x v="0"/>
    <n v="1"/>
    <s v="Capital"/>
    <s v="2"/>
    <m/>
    <s v="7"/>
    <m/>
    <s v="D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9103"/>
    <s v="ENG/DESIGN LANDSCAPING / SCENIC BEAUTIFICATION              "/>
    <n v="0"/>
    <n v="0"/>
    <n v="0"/>
    <n v="120460"/>
    <s v="LARGE"/>
    <s v="Over 1m"/>
    <s v="Jacksonville, FL"/>
    <n v="1065219"/>
    <s v="12900"/>
    <s v="  "/>
    <m/>
    <s v="N"/>
    <s v="1291"/>
    <s v="FIXED GUIDEWAY"/>
    <n v="12"/>
    <s v="Fixed Guideway"/>
    <s v="91"/>
    <s v="129"/>
    <s v="Engineering and Design"/>
    <s v="03"/>
    <x v="91"/>
    <m/>
    <x v="0"/>
    <n v="1"/>
    <s v="Capital"/>
    <s v="2"/>
    <m/>
    <s v="9"/>
    <m/>
    <s v="1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6202"/>
    <s v="PURCHASE COMMUNICATIONS SYSTEM                              "/>
    <n v="0"/>
    <n v="0"/>
    <n v="0"/>
    <n v="120460"/>
    <s v="LARGE"/>
    <s v="Over 1m"/>
    <s v="Jacksonville, FL"/>
    <n v="1065219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3210"/>
    <s v="ACQUIRE - BUS PASSENGER SHELTERS                            "/>
    <n v="0"/>
    <n v="0"/>
    <n v="0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6203"/>
    <s v="PURCHASE RADIOS                                             "/>
    <n v="0"/>
    <n v="0"/>
    <n v="0"/>
    <n v="120460"/>
    <s v="LARGE"/>
    <s v="Over 1m"/>
    <s v="Jacksonville, FL"/>
    <n v="1065219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11"/>
    <s v="ACQUIRE - SUPPORT VEHICLES (MAINTENANCE)                    "/>
    <n v="0"/>
    <n v="0"/>
    <n v="0"/>
    <n v="120460"/>
    <s v="LARGE"/>
    <s v="Over 1m"/>
    <s v="Jacksonville, FL"/>
    <n v="1065219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11"/>
    <s v=" ACQUIRE - SUPPORT VEHICLES (ADMINISTRATION)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4211"/>
    <s v="PURCHASE - RAIL SUPPORT VEHICLES                            "/>
    <n v="0"/>
    <n v="0"/>
    <n v="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11"/>
    <x v="26"/>
    <m/>
    <x v="0"/>
    <n v="1"/>
    <s v="Capital"/>
    <s v="2"/>
    <m/>
    <s v="4"/>
    <m/>
    <s v="2"/>
    <s v="1"/>
    <s v="1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09"/>
    <s v="ACQUIRE - MOBILE SURV/SECURITY EQUIP                        "/>
    <n v="0"/>
    <n v="26431"/>
    <n v="2643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74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4206"/>
    <s v="ACQUIRE - SHOP EQUIPMENT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07"/>
    <s v="ACQUIRE - ADP HARDWARE (CCCoA)                              "/>
    <n v="0"/>
    <n v="0"/>
    <n v="0"/>
    <n v="120460"/>
    <s v="LARGE"/>
    <s v="Over 1m"/>
    <s v="Jacksonville, FL"/>
    <n v="1065219"/>
    <s v="11402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08"/>
    <s v="ACQUIRE - ADP SOFTWARE                                      "/>
    <n v="0"/>
    <n v="37390"/>
    <n v="3739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15"/>
    <s v="BUY REPLACEMENT VAN (FUNDING MOVED TO ALI 11.12.16)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15"/>
    <s v="BUY REPLACEMENT VAN                                         "/>
    <n v="9"/>
    <n v="765973"/>
    <n v="654738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16"/>
    <s v="BUY REPL SEDAN/STATION WAGON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01"/>
    <s v="BUY REPLACEMENT 40-FT BUS                                   "/>
    <n v="1"/>
    <n v="414008"/>
    <n v="414008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16"/>
    <s v="BUY REPL SEDAN/STATION WAGON                                "/>
    <n v="1"/>
    <n v="49936"/>
    <n v="26648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40"/>
    <s v="BUY ASSOC CAP MAINT ITEMS                                   "/>
    <n v="0"/>
    <n v="0"/>
    <n v="0"/>
    <n v="120460"/>
    <s v="LARGE"/>
    <s v="Over 1m"/>
    <s v="Jacksonville, FL"/>
    <n v="1065219"/>
    <s v="11101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303"/>
    <s v="BUY 30-FT BUS FOR EXPANSION                                 "/>
    <n v="0"/>
    <n v="0"/>
    <n v="0"/>
    <n v="120460"/>
    <s v="LARGE"/>
    <s v="Over 1m"/>
    <s v="Jacksonville, FL"/>
    <n v="1065219"/>
    <s v="11100"/>
    <s v="DF"/>
    <s v="DIESEL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3110"/>
    <s v="ENG/DESIGN - BUS PASSENGER SHELTERS                         "/>
    <n v="0"/>
    <n v="125000"/>
    <n v="125000"/>
    <n v="120460"/>
    <s v="LARGE"/>
    <s v="Over 1m"/>
    <s v="Jacksonville, FL"/>
    <n v="1065219"/>
    <s v="11300"/>
    <s v="  "/>
    <m/>
    <s v="N"/>
    <s v="1131"/>
    <s v="BUS OTHER"/>
    <n v="11"/>
    <s v="Bus"/>
    <s v="31"/>
    <s v="113"/>
    <s v="Engineering and Design"/>
    <s v="10"/>
    <x v="0"/>
    <m/>
    <x v="0"/>
    <n v="1"/>
    <s v="Capital"/>
    <s v="1"/>
    <m/>
    <s v="3"/>
    <m/>
    <s v="1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3309"/>
    <s v="CONSTRUCT - BUS ROUTE SIGNING                               "/>
    <n v="0"/>
    <n v="429735"/>
    <n v="429735"/>
    <n v="120460"/>
    <s v="LARGE"/>
    <s v="Over 1m"/>
    <s v="Jacksonville, FL"/>
    <n v="1065219"/>
    <s v="11300"/>
    <s v="  "/>
    <m/>
    <s v="N"/>
    <s v="1133"/>
    <s v="BUS OTHER"/>
    <n v="11"/>
    <s v="Bus"/>
    <s v="33"/>
    <s v="113"/>
    <s v="Construction"/>
    <s v="09"/>
    <x v="1"/>
    <m/>
    <x v="0"/>
    <n v="1"/>
    <s v="Capital"/>
    <s v="1"/>
    <m/>
    <s v="3"/>
    <m/>
    <s v="3"/>
    <s v="0"/>
    <s v="9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3410"/>
    <s v="REHAB/RENOVATE - BUS PASSENGER SHELTERS                     "/>
    <n v="0"/>
    <n v="230265"/>
    <n v="230265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403"/>
    <s v="REHAB/RENOVATE - ADMIN/MAINT FACILITY                       "/>
    <n v="0"/>
    <n v="0"/>
    <n v="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103"/>
    <s v="PROJECT MANAGEMENT - 3RD PARTY                              "/>
    <n v="0"/>
    <n v="348014"/>
    <n v="348014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111"/>
    <s v="OTHER 3RD PARTYCONTRACTUAL SERVICES                         "/>
    <n v="0"/>
    <n v="40000"/>
    <n v="400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x v="128"/>
    <m/>
    <x v="0"/>
    <n v="1"/>
    <s v="Capital"/>
    <s v="1"/>
    <m/>
    <s v="9"/>
    <m/>
    <s v="1"/>
    <s v="0"/>
    <s v="3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900"/>
    <s v="PROJECT ADMINISTRATION (RAIL)                               "/>
    <n v="0"/>
    <n v="0"/>
    <n v="0"/>
    <n v="120460"/>
    <s v="LARGE"/>
    <s v="Over 1m"/>
    <s v="Jacksonville, FL"/>
    <n v="1065219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442301"/>
    <s v="LONGTERM TRANS PLAN - SYSTEM LEVEL                          "/>
    <n v="0"/>
    <n v="455000"/>
    <n v="36400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1216"/>
    <s v="BUY REPL SEDAN/STATION WAGON                                "/>
    <n v="-1"/>
    <n v="-49936"/>
    <n v="-26648"/>
    <n v="120460"/>
    <s v="LARGE"/>
    <s v="Over 1m"/>
    <s v="Jacksonville, FL"/>
    <n v="1065219"/>
    <s v="11101"/>
    <s v="GA"/>
    <s v="GASOLINE"/>
    <s v="N"/>
    <s v="1112"/>
    <s v="BUS PURCHASE"/>
    <s v="11"/>
    <s v="Bus"/>
    <s v="12"/>
    <s v="111"/>
    <s v="Purchase - Replacement"/>
    <s v="16"/>
    <x v="123"/>
    <m/>
    <x v="13"/>
    <s v="1"/>
    <s v="Capital"/>
    <s v="1"/>
    <m/>
    <s v="1"/>
    <m/>
    <s v="2"/>
    <s v="1"/>
    <s v="6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6202"/>
    <s v="PURCHASE COMMUNICATIONS SYSTEM (CCCoA)                      "/>
    <n v="0"/>
    <n v="0"/>
    <n v="0"/>
    <n v="120460"/>
    <s v="LARGE"/>
    <s v="Over 1m"/>
    <s v="Jacksonville, FL"/>
    <n v="1065219"/>
    <s v="11602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20"/>
    <s v="ACQUIRE - MISC SUPPORT EQUIPMENT (PRINT SHOP EQUIPMENT)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20"/>
    <s v="ACQUIRE - MISC SUPPORT EQUIPMENT (OFFICE FURNISHINGS/OTHER E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20"/>
    <s v="ACQUIRE - MISC SUPPORT EQUIPMENT (CCCoA)                    "/>
    <n v="0"/>
    <n v="0"/>
    <n v="0"/>
    <n v="120460"/>
    <s v="LARGE"/>
    <s v="Over 1m"/>
    <s v="Jacksonville, FL"/>
    <n v="1065219"/>
    <s v="11402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3210"/>
    <s v="ACQUIRE - BUS PASSENGER SHELTERS                            "/>
    <n v="12"/>
    <n v="142896"/>
    <n v="142896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774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4209"/>
    <s v="ACQUIRE - MOBILE SURV/SECURITY EQUIP                        "/>
    <n v="50"/>
    <n v="266804"/>
    <n v="266804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1240"/>
    <s v="BUY ASSOC CAP MAINT ITEMS                                   "/>
    <n v="0"/>
    <n v="0"/>
    <n v="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1640"/>
    <s v="LEASE ASSOC CAP MAINT ITEMS                                 "/>
    <n v="0"/>
    <n v="0"/>
    <n v="0"/>
    <n v="120620"/>
    <s v="LARGE"/>
    <s v="Over 1m"/>
    <s v="Tampa-St. Petersburg, FL"/>
    <n v="2441770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103"/>
    <s v="ENG/DESIGN - ADMIN/MAINTENANCE FACILITY                     "/>
    <n v="0"/>
    <n v="0"/>
    <n v="0"/>
    <n v="120620"/>
    <s v="LARGE"/>
    <s v="Over 1m"/>
    <s v="Tampa-St. Petersburg, FL"/>
    <n v="2441770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105"/>
    <s v="ENG/DESIGN - STORM WATER PROJECT (Amendment 01)             "/>
    <n v="0"/>
    <n v="250000"/>
    <n v="250000"/>
    <n v="120620"/>
    <s v="LARGE"/>
    <s v="Over 1m"/>
    <s v="Tampa-St. Petersburg, FL"/>
    <n v="2441770"/>
    <s v="11400"/>
    <s v="  "/>
    <m/>
    <s v="N"/>
    <s v="1141"/>
    <s v="MAINTENANCE FACILITY"/>
    <n v="11"/>
    <s v="Bus"/>
    <s v="41"/>
    <s v="114"/>
    <s v="Engineering and Design"/>
    <s v="05"/>
    <x v="45"/>
    <m/>
    <x v="0"/>
    <n v="1"/>
    <s v="Capital"/>
    <s v="1"/>
    <m/>
    <s v="4"/>
    <m/>
    <s v="1"/>
    <s v="0"/>
    <s v="5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403"/>
    <s v="REHAB/RENOVATE - ADMIN/MAINT FACILITY                       "/>
    <n v="0"/>
    <n v="0"/>
    <n v="0"/>
    <n v="120620"/>
    <s v="LARGE"/>
    <s v="Over 1m"/>
    <s v="Tampa-St. Petersburg, FL"/>
    <n v="244177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900"/>
    <s v="PROJECT ADMINISTRATION                                      "/>
    <n v="0"/>
    <n v="0"/>
    <n v="0"/>
    <n v="120620"/>
    <s v="LARGE"/>
    <s v="Over 1m"/>
    <s v="Tampa-St. Petersburg, FL"/>
    <n v="244177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s v="Tampa-St. Petersburg, FL"/>
    <n v="244177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9109"/>
    <s v="ENG/DESIGN ENHANCED ADA ACCESS                              "/>
    <n v="0"/>
    <n v="0"/>
    <n v="0"/>
    <n v="120620"/>
    <s v="LARGE"/>
    <s v="Over 1m"/>
    <s v="Tampa-St. Petersburg, FL"/>
    <n v="2441770"/>
    <s v="11900"/>
    <s v="  "/>
    <m/>
    <s v="N"/>
    <s v="1191"/>
    <s v="BUS OTHER"/>
    <n v="11"/>
    <s v="Bus"/>
    <s v="91"/>
    <s v="119"/>
    <s v="Engineering and Design"/>
    <s v="09"/>
    <x v="48"/>
    <m/>
    <x v="0"/>
    <n v="1"/>
    <s v="Capital"/>
    <s v="1"/>
    <m/>
    <s v="9"/>
    <m/>
    <s v="1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9309"/>
    <s v="CONSTRUCT ENHANCED ADA ACCESS                               "/>
    <n v="0"/>
    <n v="0"/>
    <n v="0"/>
    <n v="120620"/>
    <s v="LARGE"/>
    <s v="Over 1m"/>
    <s v="Tampa-St. Petersburg, FL"/>
    <n v="2441770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s v="Tampa-St. Petersburg, FL"/>
    <n v="2441770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210"/>
    <s v="ACQUIRE - MOBILE FARE COLL EQUIP (Amendment 1)              "/>
    <n v="187"/>
    <n v="199172"/>
    <n v="199172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FL90X801"/>
    <n v="90"/>
    <x v="18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3207"/>
    <s v="ACQUIRE - SURVEIL/SECURITY EQUIP                            "/>
    <n v="0"/>
    <n v="0"/>
    <n v="0"/>
    <n v="120620"/>
    <s v="LARGE"/>
    <s v="Over 1m"/>
    <s v="Tampa-St. Petersburg, FL"/>
    <n v="2441770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s v="Jacksonville, FL"/>
    <n v="1065219"/>
    <s v="11400"/>
    <s v="  "/>
    <m/>
    <s v="N"/>
    <s v="1142"/>
    <s v="MAINTENANCE FACILITY"/>
    <s v="11"/>
    <s v="Bus"/>
    <s v="42"/>
    <s v="114"/>
    <s v="Acquisition"/>
    <s v="07"/>
    <x v="24"/>
    <m/>
    <x v="0"/>
    <s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07"/>
    <s v="ACQUIRE - ADP HARDWARE (RTPI system)                        "/>
    <n v="146"/>
    <n v="898322"/>
    <n v="898322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07"/>
    <s v="ACQUIRE - ADP HARDWARE                                      "/>
    <n v="0"/>
    <n v="75883"/>
    <n v="75883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08"/>
    <s v="ACQUIRE - ADP SOFT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08"/>
    <s v="ACQUIRE - ADP SOFTWARE (RTPI system)                        "/>
    <n v="0"/>
    <n v="195720"/>
    <n v="19572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2103"/>
    <s v="ENG/DESIGN - LINE EQUIP/STRUCTURES (BRT Downtown project)   "/>
    <n v="0"/>
    <n v="668126"/>
    <n v="668126"/>
    <n v="120460"/>
    <s v="LARGE"/>
    <s v="Over 1m"/>
    <s v="Jacksonville, FL"/>
    <n v="1065219"/>
    <s v="11200"/>
    <s v="  "/>
    <m/>
    <s v="N"/>
    <s v="1121"/>
    <s v="BUS OTHER"/>
    <n v="11"/>
    <s v="Bus"/>
    <s v="21"/>
    <s v="112"/>
    <s v="Engineering and Design"/>
    <s v="03"/>
    <x v="61"/>
    <m/>
    <x v="0"/>
    <n v="1"/>
    <s v="Capital"/>
    <s v="1"/>
    <m/>
    <s v="2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102"/>
    <s v="ENG/DESIGN - MAINT FACILITY                                 "/>
    <n v="0"/>
    <n v="48000"/>
    <n v="48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s v="Engineering and Design"/>
    <s v="02"/>
    <x v="101"/>
    <m/>
    <x v="0"/>
    <n v="1"/>
    <s v="Capital"/>
    <s v="1"/>
    <m/>
    <s v="4"/>
    <m/>
    <s v="1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103"/>
    <s v="ENG/DESIGN - OERATIONS BUILDING FACILITY                    "/>
    <n v="0"/>
    <n v="1000"/>
    <n v="1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303"/>
    <s v="CONSTRUCT - ADMIN/MAINT FACILITY                            "/>
    <n v="0"/>
    <n v="228040"/>
    <n v="228040"/>
    <n v="120460"/>
    <s v="LARGE"/>
    <s v="Over 1m"/>
    <s v="Jacksonville, FL"/>
    <n v="1065219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303"/>
    <s v="CONSTRUCT - ADMIN/MAINT SERVICE STATION FACILITY            "/>
    <n v="0"/>
    <n v="115434"/>
    <n v="115434"/>
    <n v="120460"/>
    <s v="LARGE"/>
    <s v="Over 1m"/>
    <s v="Jacksonville, FL"/>
    <n v="1065219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103"/>
    <s v="PROJECT MANAGEMENT - 3RD PARTY                              "/>
    <n v="0"/>
    <n v="0"/>
    <n v="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103"/>
    <s v="PROJECT MANAGEMENT - 3RD PARTY (RTPI External vendor)       "/>
    <n v="0"/>
    <n v="129000"/>
    <n v="1290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103"/>
    <s v="PROJECT MANAGEMENT - 3RD PARTY                              "/>
    <n v="0"/>
    <n v="40944"/>
    <n v="40944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111"/>
    <s v="OTHER 3RD PARTYCONTRACTUAL SERVICES                         "/>
    <n v="0"/>
    <n v="0"/>
    <n v="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900"/>
    <s v="PROJECT ADMINISTRATION                                      "/>
    <n v="0"/>
    <n v="0"/>
    <n v="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x v="128"/>
    <m/>
    <x v="0"/>
    <n v="1"/>
    <s v="Capital"/>
    <s v="1"/>
    <m/>
    <s v="9"/>
    <m/>
    <s v="1"/>
    <s v="0"/>
    <s v="3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10"/>
    <s v="ACQUIRE - MOBILE FARE COLL EQUIP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10"/>
    <s v="ACQUIRE - MOBILE FARE COLL EQUIP (BRT Downtown project)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(RTPI system)              "/>
    <n v="37"/>
    <n v="236205"/>
    <n v="23620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                           "/>
    <n v="1"/>
    <n v="158566"/>
    <n v="158566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                           "/>
    <n v="0"/>
    <n v="75000"/>
    <n v="75000"/>
    <n v="120460"/>
    <s v="LARGE"/>
    <s v="Over 1m"/>
    <s v="Jacksonville, FL"/>
    <n v="1065219"/>
    <s v="11401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11"/>
    <s v="ACQUIRE - SUPPORT VEHICLES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802"/>
    <n v="90"/>
    <x v="18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4209"/>
    <s v="ACQUIRE - MOBILE SURV/SECURITY EQUIP                        "/>
    <n v="15"/>
    <n v="35000"/>
    <n v="35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1204"/>
    <s v="BUY REPLACEMENT &lt;30 FT BUS                                  "/>
    <n v="0"/>
    <n v="0"/>
    <n v="0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4405"/>
    <s v="REHAB/RENOVATE - YARDS AND SHOPS                            "/>
    <n v="0"/>
    <n v="0"/>
    <n v="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4405"/>
    <s v="REHAB/RENOVATE - YARDS AND SHOPS                            "/>
    <n v="1"/>
    <n v="313000"/>
    <n v="31300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4409"/>
    <s v="REHAB/RENOVATE - MOBILE SURVEILL/SECURITY EQUIP             "/>
    <n v="0"/>
    <n v="0"/>
    <n v="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9"/>
    <x v="34"/>
    <m/>
    <x v="0"/>
    <n v="1"/>
    <s v="Capital"/>
    <s v="1"/>
    <m/>
    <s v="4"/>
    <m/>
    <s v="4"/>
    <s v="0"/>
    <s v="9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s v="North Port-Port Charlotte, FL"/>
    <n v="16954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300901"/>
    <s v="UP TO 50% FEDERAL SHARE                                     "/>
    <n v="0"/>
    <n v="0"/>
    <n v="0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6202"/>
    <s v="PURCHASE COMMUNICATIONS SYSTEM    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FL90X827"/>
    <n v="90"/>
    <x v="18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6220"/>
    <s v="PURCHASE MISC COMMUNICATIONS EQUIP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1201"/>
    <s v="BUY REPLACEMENT 40-FT BUS                                   "/>
    <n v="1"/>
    <n v="360022"/>
    <n v="353372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1240"/>
    <s v="BUY ASSOC CAP MAINT ITEMS (ENGINES AND TRANS)               "/>
    <n v="29"/>
    <n v="488000"/>
    <n v="48800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1240"/>
    <s v="SLEP PROGRAM                                                "/>
    <n v="29"/>
    <n v="0"/>
    <n v="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3401"/>
    <s v="REHAB/RENOVATE - TRANSIT CENTERS RESTROOMS                  "/>
    <n v="0"/>
    <n v="36000"/>
    <n v="36000"/>
    <n v="120620"/>
    <s v="LARGE"/>
    <s v="Over 1m"/>
    <s v="Tampa-St. Petersburg, FL"/>
    <n v="2441770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s v="Tampa-St. Petersburg, FL"/>
    <n v="244177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9109"/>
    <s v="ENG/DESIGN ENHANCED ADA ACCESS                              "/>
    <n v="0"/>
    <n v="91131"/>
    <n v="91131"/>
    <n v="120620"/>
    <s v="LARGE"/>
    <s v="Over 1m"/>
    <s v="Tampa-St. Petersburg, FL"/>
    <n v="2441770"/>
    <s v="11900"/>
    <s v="  "/>
    <m/>
    <s v="N"/>
    <s v="1191"/>
    <s v="BUS OTHER"/>
    <n v="11"/>
    <s v="Bus"/>
    <s v="91"/>
    <s v="119"/>
    <s v="Engineering and Design"/>
    <s v="09"/>
    <x v="48"/>
    <m/>
    <x v="0"/>
    <n v="1"/>
    <s v="Capital"/>
    <s v="1"/>
    <m/>
    <s v="9"/>
    <m/>
    <s v="1"/>
    <s v="0"/>
    <s v="9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s v="Tampa-St. Petersburg, FL"/>
    <n v="2441770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9202"/>
    <s v="PURCHASE BUS SHELTERS &amp; ACCESSORIES                         "/>
    <n v="0"/>
    <n v="32075"/>
    <n v="32075"/>
    <n v="120620"/>
    <s v="LARGE"/>
    <s v="Over 1m"/>
    <s v="Tampa-St. Petersburg, FL"/>
    <n v="244177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4210"/>
    <s v="ACQUIRE - MOBILE FARE COLL EQUIP                            "/>
    <n v="187"/>
    <n v="521100"/>
    <n v="5211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3207"/>
    <s v="ACQUIRE - SURVEIL/SECURITY EQUIP                            "/>
    <n v="20"/>
    <n v="123206"/>
    <n v="123206"/>
    <n v="120620"/>
    <s v="LARGE"/>
    <s v="Over 1m"/>
    <s v="Tampa-St. Petersburg, FL"/>
    <n v="2441770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FL90X831"/>
    <n v="90"/>
    <x v="18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4206"/>
    <s v="ACQUIRE - LIFT ACCESSORIES                                  "/>
    <n v="5"/>
    <n v="11448"/>
    <n v="11448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112"/>
    <s v="MDT-SOUTH FLORIDA VANPOOL PROGRAM                           "/>
    <n v="1"/>
    <n v="1783770"/>
    <n v="178377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s v="Miami, FL"/>
    <n v="5502379"/>
    <s v="11700"/>
    <s v="  "/>
    <m/>
    <s v="N"/>
    <s v="1171"/>
    <s v="BUS OTHER"/>
    <s v="11"/>
    <s v="Bus"/>
    <s v="71"/>
    <s v="117"/>
    <s v="3rd party Contract"/>
    <s v="12"/>
    <x v="2"/>
    <m/>
    <x v="0"/>
    <s v="1"/>
    <s v="Capital"/>
    <s v="1"/>
    <m/>
    <s v="7"/>
    <m/>
    <s v="1"/>
    <s v="1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5402"/>
    <s v="METRORAIL UNINTERRUPTIBLE POWER SUPPLY (UPS)                "/>
    <n v="0"/>
    <n v="0"/>
    <n v="0"/>
    <n v="120180"/>
    <s v="LARGE"/>
    <s v="Over 1m"/>
    <s v="Miami, FL"/>
    <n v="5502379"/>
    <s v="12500"/>
    <s v="  "/>
    <m/>
    <s v="N"/>
    <s v="1254"/>
    <s v="FIXED GUIDEWAY"/>
    <n v="12"/>
    <s v="Fixed Guideway"/>
    <s v="54"/>
    <s v="125"/>
    <s v="Rehab / Renovation"/>
    <s v="02"/>
    <x v="130"/>
    <m/>
    <x v="0"/>
    <n v="1"/>
    <s v="Capital"/>
    <s v="2"/>
    <m/>
    <s v="5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6402"/>
    <s v="METRORAIL FIBER OPTIC CABLE REPLACEMENT                     "/>
    <n v="0"/>
    <n v="0"/>
    <n v="0"/>
    <n v="120180"/>
    <s v="LARGE"/>
    <s v="Over 1m"/>
    <s v="Miami, FL"/>
    <n v="5502379"/>
    <s v="12600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442200"/>
    <s v="GENERAL DEVELOPMENT/COMPREHENSIVE PLANNING                  "/>
    <n v="0"/>
    <n v="0"/>
    <n v="0"/>
    <n v="120180"/>
    <s v="LARGE"/>
    <s v="Over 1m"/>
    <s v="Miami, FL"/>
    <n v="5502379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9403"/>
    <s v="METRORAIL STATION LIGHTING UPGRADES                         "/>
    <n v="0"/>
    <n v="18018"/>
    <n v="18018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x v="128"/>
    <m/>
    <x v="0"/>
    <n v="1"/>
    <s v="Capital"/>
    <s v="2"/>
    <m/>
    <s v="9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2403"/>
    <s v="REPLACEMENT DIAMOND FROGS METRORAIL STATION/MATERIALS       "/>
    <n v="0"/>
    <n v="0"/>
    <n v="0"/>
    <n v="120180"/>
    <s v="LARGE"/>
    <s v="Over 1m"/>
    <s v="Miami, FL"/>
    <n v="5502379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302"/>
    <s v="EMERGENCY EXIT WILLIAM LEHMAN MAINTENANCE FACILITY          "/>
    <n v="0"/>
    <n v="0"/>
    <n v="0"/>
    <n v="120180"/>
    <s v="LARGE"/>
    <s v="Over 1m"/>
    <s v="Miami, FL"/>
    <n v="5502379"/>
    <s v="12400"/>
    <s v="  "/>
    <m/>
    <s v="N"/>
    <s v="1243"/>
    <s v="FIXED GUIDEWAY"/>
    <n v="12"/>
    <s v="Fixed Guideway"/>
    <s v="43"/>
    <s v="124"/>
    <s v="Construction"/>
    <s v="02"/>
    <x v="101"/>
    <m/>
    <x v="0"/>
    <n v="1"/>
    <s v="Capital"/>
    <s v="2"/>
    <m/>
    <s v="4"/>
    <m/>
    <s v="3"/>
    <s v="0"/>
    <s v="2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3420"/>
    <s v="EMERGENCY DOOR RELEASE DELAY SYSTEM                         "/>
    <n v="0"/>
    <n v="-18018"/>
    <n v="-18018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620"/>
    <s v="REPLACEMENT DIAMOND FROGS METRORAIL STATION/EQUIPMENT RENTAL"/>
    <n v="0"/>
    <n v="0"/>
    <n v="0"/>
    <n v="120180"/>
    <s v="LARGE"/>
    <s v="Over 1m"/>
    <s v="Miami, FL"/>
    <n v="5502379"/>
    <s v="12400"/>
    <s v="  "/>
    <m/>
    <s v="N"/>
    <s v="1246"/>
    <s v="FIXED GUIDEWAY"/>
    <n v="12"/>
    <s v="Fixed Guideway"/>
    <s v="46"/>
    <s v="124"/>
    <s v="Lease"/>
    <s v="20"/>
    <x v="124"/>
    <m/>
    <x v="0"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620"/>
    <s v="EMERGENCY EXIT WILLIAM LEHMAN CENTER/EQUIPMENT RENTAL       "/>
    <n v="0"/>
    <n v="0"/>
    <n v="0"/>
    <n v="120180"/>
    <s v="LARGE"/>
    <s v="Over 1m"/>
    <s v="Miami, FL"/>
    <n v="5502379"/>
    <s v="12400"/>
    <s v="  "/>
    <m/>
    <s v="N"/>
    <s v="1246"/>
    <s v="FIXED GUIDEWAY"/>
    <n v="12"/>
    <s v="Fixed Guideway"/>
    <s v="46"/>
    <s v="124"/>
    <s v="Lease"/>
    <s v="20"/>
    <x v="124"/>
    <m/>
    <x v="0"/>
    <n v="1"/>
    <s v="Capital"/>
    <s v="2"/>
    <m/>
    <s v="4"/>
    <m/>
    <s v="6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s v="Miami, FL"/>
    <n v="5502379"/>
    <s v="11700"/>
    <s v="  "/>
    <m/>
    <s v="N"/>
    <s v="117A"/>
    <s v="BUS OTHER"/>
    <s v="11"/>
    <s v="Bus"/>
    <s v="7A"/>
    <s v="117"/>
    <s v="Preventive Maintenance"/>
    <s v="00"/>
    <x v="15"/>
    <m/>
    <x v="0"/>
    <s v="1"/>
    <s v="Capital"/>
    <s v="1"/>
    <m/>
    <s v="7"/>
    <m/>
    <s v="A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442400"/>
    <s v="SHORT RANGE TRANSIT PLANNING                                "/>
    <n v="0"/>
    <n v="0"/>
    <n v="0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5401"/>
    <s v="METRORAIL RECTIFIER &amp; TRANSFORMER EQUIPMENT PURCHASE        "/>
    <n v="0"/>
    <n v="0"/>
    <n v="0"/>
    <n v="120180"/>
    <s v="LARGE"/>
    <s v="Over 1m"/>
    <s v="Miami, FL"/>
    <n v="5502379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4220"/>
    <s v="METROBUS HEAVY DIESEL &amp; ELECTRIC FORKLIFTS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220"/>
    <s v="METRORAIL ELECTRIC FORKLIFTS                              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220"/>
    <s v="EMERGENCY EXIT WILLIAM LEHMAN CENTER/EQUIPMENT PURCHASE   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s v="Miami, FL"/>
    <n v="5502379"/>
    <s v="12600"/>
    <s v="  "/>
    <m/>
    <s v="N"/>
    <s v="1262"/>
    <s v="FIXED GUIDEWAY"/>
    <s v="12"/>
    <s v="Fixed Guideway"/>
    <s v="62"/>
    <s v="126"/>
    <s v="Acquisition"/>
    <s v="01"/>
    <x v="16"/>
    <m/>
    <x v="0"/>
    <s v="1"/>
    <s v="Capital"/>
    <s v="2"/>
    <m/>
    <s v="6"/>
    <m/>
    <s v="2"/>
    <s v="0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211"/>
    <s v="REPLACEMENT DIAMOND FROGS METRORAIL STATION/UTILITY TAMPER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11"/>
    <x v="26"/>
    <m/>
    <x v="0"/>
    <n v="1"/>
    <s v="Capital"/>
    <s v="2"/>
    <m/>
    <s v="4"/>
    <m/>
    <s v="2"/>
    <s v="1"/>
    <s v="1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4209"/>
    <s v="CCTV ON METRORAIL MAINLINE                                  "/>
    <n v="0"/>
    <n v="18018"/>
    <n v="18018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9"/>
    <x v="34"/>
    <m/>
    <x v="0"/>
    <n v="1"/>
    <s v="Capital"/>
    <s v="2"/>
    <m/>
    <s v="4"/>
    <m/>
    <s v="2"/>
    <s v="0"/>
    <s v="9"/>
  </r>
  <r>
    <s v="FL90X832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25201"/>
    <s v="METRORAIL/METROMOVER TRACTION POWER CABLE &amp; TRANSFORMER REPL"/>
    <n v="0"/>
    <n v="0"/>
    <n v="0"/>
    <n v="120180"/>
    <s v="LARGE"/>
    <s v="Over 1m"/>
    <s v="Miami, FL"/>
    <n v="5502379"/>
    <s v="12500"/>
    <s v="  "/>
    <m/>
    <s v="N"/>
    <s v="1252"/>
    <s v="FIXED GUIDEWAY"/>
    <n v="12"/>
    <s v="Fixed Guideway"/>
    <s v="52"/>
    <s v="125"/>
    <s v="Acquisition"/>
    <s v="01"/>
    <x v="89"/>
    <m/>
    <x v="0"/>
    <n v="1"/>
    <s v="Capital"/>
    <s v="2"/>
    <m/>
    <s v="5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7"/>
    <s v="ACQUIRE - ADP HARDWARE                                      "/>
    <n v="0"/>
    <n v="601333"/>
    <n v="601333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204"/>
    <s v="BUY REPLACEMENT &lt;30 FT BUS                                  "/>
    <n v="16"/>
    <n v="1120000"/>
    <n v="1104502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304"/>
    <s v="BUY &lt;30-FT BUS FOR EXPANSION                                "/>
    <n v="4"/>
    <n v="320000"/>
    <n v="320000"/>
    <n v="120180"/>
    <s v="LARGE"/>
    <s v="Over 1m"/>
    <s v="Miami, FL"/>
    <n v="5502379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103"/>
    <s v="PROJECT MANAGEMENT - 3RD PARTY                              "/>
    <n v="0"/>
    <n v="661250"/>
    <n v="66125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112"/>
    <s v="CAPITAL COST OF 3RD PARTY CONTRACTING                       "/>
    <n v="0"/>
    <n v="79772"/>
    <n v="79772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201"/>
    <s v="BUY REPLACEMENT 40-FT BUS                                   "/>
    <n v="5"/>
    <n v="4969439"/>
    <n v="4765060"/>
    <n v="120180"/>
    <s v="LARGE"/>
    <s v="Over 1m"/>
    <s v="Miami, FL"/>
    <n v="5502379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91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94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6102"/>
    <s v="ENG/DESIGN COMMUNICATIONS SYSTEM                            "/>
    <n v="0"/>
    <n v="1000"/>
    <n v="1000"/>
    <n v="120180"/>
    <s v="LARGE"/>
    <s v="Over 1m"/>
    <s v="Miami, FL"/>
    <n v="5502379"/>
    <s v="11600"/>
    <s v="  "/>
    <m/>
    <s v="N"/>
    <s v="1161"/>
    <s v="BUS OTHER"/>
    <n v="11"/>
    <s v="Bus"/>
    <s v="61"/>
    <s v="116"/>
    <s v="Engineering and Design"/>
    <s v="02"/>
    <x v="36"/>
    <m/>
    <x v="0"/>
    <n v="1"/>
    <s v="Capital"/>
    <s v="1"/>
    <m/>
    <s v="6"/>
    <m/>
    <s v="1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9409"/>
    <s v="REHAB/RENOV ENHANCED ADA ACCESS                             "/>
    <n v="16"/>
    <n v="250795"/>
    <n v="250795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9"/>
    <x v="48"/>
    <m/>
    <x v="0"/>
    <n v="1"/>
    <s v="Capital"/>
    <s v="1"/>
    <m/>
    <s v="9"/>
    <m/>
    <s v="4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8"/>
    <s v="ACQUIRE - ADP SOFTWARE                                      "/>
    <n v="0"/>
    <n v="985088"/>
    <n v="98508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402"/>
    <s v="REHAB/RENOVATE - MAINTENANCE FACILITY                       "/>
    <n v="0"/>
    <n v="1100000"/>
    <n v="1100000"/>
    <n v="120180"/>
    <s v="LARGE"/>
    <s v="Over 1m"/>
    <s v="Miami, FL"/>
    <n v="5502379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6202"/>
    <s v="PURCHASE COMMUNICATIONS SYSTEM                              "/>
    <n v="0"/>
    <n v="7730200"/>
    <n v="7730200"/>
    <n v="120180"/>
    <s v="LARGE"/>
    <s v="Over 1m"/>
    <s v="Miami, FL"/>
    <n v="5502379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240"/>
    <s v="BUY ASSOC CAP MAINT ITEMS                                   "/>
    <n v="0"/>
    <n v="2052316"/>
    <n v="2052316"/>
    <n v="120180"/>
    <s v="LARGE"/>
    <s v="Over 1m"/>
    <s v="Miami, FL"/>
    <n v="5502379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20"/>
    <s v="ACQUIRE - MISC SUPPORT EQUIPMENT                            "/>
    <n v="120"/>
    <n v="750000"/>
    <n v="75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11"/>
    <s v="ACQUIRE - SUPPORT VEHICLES                                  "/>
    <n v="1"/>
    <n v="58000"/>
    <n v="58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9"/>
    <s v="ACQUIRE - MOBILE SURV/SECURITY EQUIP                        "/>
    <n v="0"/>
    <n v="250793"/>
    <n v="250793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37"/>
    <n v="90"/>
    <x v="18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6"/>
    <s v="ACQUIRE - SHOP EQUIPMENT                                    "/>
    <n v="0"/>
    <n v="373439"/>
    <n v="373439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111"/>
    <s v="OTHER 3RD PARTYCONTRACTUAL SERVICES                         "/>
    <n v="0"/>
    <n v="170000"/>
    <n v="17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1201"/>
    <s v="BUY REPLACEMENT 40-FT BUS                                   "/>
    <n v="14"/>
    <n v="6734261"/>
    <n v="6734261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9309"/>
    <s v="CONSTRUCT ENHANCED ADA ACCESS                               "/>
    <n v="1"/>
    <n v="146725"/>
    <n v="146725"/>
    <n v="120180"/>
    <s v="LARGE"/>
    <s v="Over 1m"/>
    <s v="Miami, FL"/>
    <n v="5502379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s v="BUS OTHER"/>
    <n v="11"/>
    <s v="Bus"/>
    <s v="7K"/>
    <s v="117"/>
    <s v="Crime Prevention &amp; Security"/>
    <s v="04"/>
    <x v="131"/>
    <m/>
    <x v="0"/>
    <n v="1"/>
    <s v="Capital"/>
    <s v="1"/>
    <m/>
    <s v="7"/>
    <m/>
    <s v="K"/>
    <s v="0"/>
    <s v="4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1240"/>
    <s v="BUY ASSOC CAP MAINT ITEMS                                   "/>
    <n v="4"/>
    <n v="250000"/>
    <n v="250000"/>
    <n v="120180"/>
    <s v="LARGE"/>
    <s v="Over 1m"/>
    <s v="Miami, FL"/>
    <n v="5502379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1640"/>
    <s v="LEASE ASSOC CAP MAINT ITEMS                                 "/>
    <n v="1"/>
    <n v="400000"/>
    <n v="400000"/>
    <n v="120180"/>
    <s v="LARGE"/>
    <s v="Over 1m"/>
    <s v="Miami, FL"/>
    <n v="5502379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20"/>
    <s v="ACQUIRE - MISC SUPPORT EQUIPMENT                            "/>
    <n v="0"/>
    <n v="66708"/>
    <n v="6670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11"/>
    <s v="ACQUIRE - SUPPORT VEHICLES                                  "/>
    <n v="19"/>
    <n v="319435"/>
    <n v="319435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839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09"/>
    <s v="ACQUIRE - MOBILE SURV/SECURITY EQUIP                        "/>
    <n v="0"/>
    <n v="1000000"/>
    <n v="10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111"/>
    <s v="OTHER 3RD PARTYCONTRACTUAL SERVICES                         "/>
    <n v="0"/>
    <n v="100000"/>
    <n v="1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111"/>
    <s v="OTHER 3RD PARTYCONTRACTUAL SERVICES                         "/>
    <n v="0"/>
    <n v="200000"/>
    <n v="2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1201"/>
    <s v="BUY REPLACEMENT 40-FT BUS                                   "/>
    <n v="19"/>
    <n v="8130602"/>
    <n v="8130602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9309"/>
    <s v="CONSTRUCT ENHANCED ADA ACCESS                               "/>
    <n v="1"/>
    <n v="154415"/>
    <n v="154415"/>
    <n v="120180"/>
    <s v="LARGE"/>
    <s v="Over 1m"/>
    <s v="Miami, FL"/>
    <n v="5502379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08"/>
    <s v="ACQUIRE - ADP SOFT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s v="BUS OTHER"/>
    <n v="11"/>
    <s v="Bus"/>
    <s v="7K"/>
    <s v="117"/>
    <s v="Crime Prevention &amp; Security"/>
    <s v="04"/>
    <x v="131"/>
    <m/>
    <x v="0"/>
    <n v="1"/>
    <s v="Capital"/>
    <s v="1"/>
    <m/>
    <s v="7"/>
    <m/>
    <s v="K"/>
    <s v="0"/>
    <s v="4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20"/>
    <s v="ACQUIRE - MISC SUPPORT EQUIPMENT                            "/>
    <n v="0"/>
    <n v="100000"/>
    <n v="1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42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112"/>
    <s v="SPECIAL TRANSPORTATION SERVICES (STS)                       "/>
    <n v="0"/>
    <n v="3000000"/>
    <n v="30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112"/>
    <s v="MDT-SOUTH FLORIDA VANPOOL PROGRAM                           "/>
    <n v="0"/>
    <n v="1821168"/>
    <n v="1821168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7110"/>
    <s v="INSPECTION (FA) - 3RD PARTY/MDT GUIDEWAYS PHASE 1           "/>
    <n v="0"/>
    <n v="400000"/>
    <n v="400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10"/>
    <x v="2"/>
    <m/>
    <x v="0"/>
    <n v="1"/>
    <s v="Capital"/>
    <s v="2"/>
    <m/>
    <s v="7"/>
    <m/>
    <s v="1"/>
    <s v="1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6402"/>
    <s v="REHAB COMMUNICATIONS SYSTEMS                                "/>
    <n v="0"/>
    <n v="847790"/>
    <n v="847790"/>
    <n v="120180"/>
    <s v="LARGE"/>
    <s v="Over 1m"/>
    <s v="Miami, FL"/>
    <n v="5502379"/>
    <s v="12600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7208"/>
    <s v="FORCE ACCT CONSTRUCTION                                     "/>
    <n v="1"/>
    <n v="450000"/>
    <n v="450000"/>
    <n v="120180"/>
    <s v="LARGE"/>
    <s v="Over 1m"/>
    <s v="Miami, FL"/>
    <n v="5502379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442200"/>
    <s v="GENERAL DEVELOPMENT/COMPREHENSIVE PLANNING                  "/>
    <n v="0"/>
    <n v="50000"/>
    <n v="50000"/>
    <n v="120180"/>
    <s v="LARGE"/>
    <s v="Over 1m"/>
    <s v="Miami, FL"/>
    <n v="5502379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9403"/>
    <s v="METRORAIL STATION LIGHTING UPGRADES                         "/>
    <n v="3"/>
    <n v="493367"/>
    <n v="493367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x v="128"/>
    <m/>
    <x v="0"/>
    <n v="1"/>
    <s v="Capital"/>
    <s v="2"/>
    <m/>
    <s v="9"/>
    <m/>
    <s v="4"/>
    <s v="0"/>
    <s v="3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3420"/>
    <s v="METRORAIL EMERGENCY DOOR  MISC RAIL EQUIPMENT               "/>
    <n v="8"/>
    <n v="206604"/>
    <n v="206604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6202"/>
    <s v="PURCHASE RAIL COMMUNICATIONS EQUIP                          "/>
    <n v="24"/>
    <n v="1500000"/>
    <n v="1500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02"/>
    <x v="36"/>
    <m/>
    <x v="0"/>
    <n v="1"/>
    <s v="Capital"/>
    <s v="2"/>
    <m/>
    <s v="6"/>
    <m/>
    <s v="2"/>
    <s v="0"/>
    <s v="2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442400"/>
    <s v="SHORT RANGE TRANSIT PLANNING                                "/>
    <n v="0"/>
    <n v="49999"/>
    <n v="49999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6220"/>
    <s v="PURCHASE MISC SIG/COMMUN POWER EQUIP                        "/>
    <n v="47"/>
    <n v="2812717"/>
    <n v="2812717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20"/>
    <x v="16"/>
    <m/>
    <x v="0"/>
    <n v="1"/>
    <s v="Capital"/>
    <s v="2"/>
    <m/>
    <s v="6"/>
    <m/>
    <s v="2"/>
    <s v="2"/>
    <s v="0"/>
  </r>
  <r>
    <s v="FL90X843"/>
    <n v="90"/>
    <x v="18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24209"/>
    <s v="PURCHASE - MOBILE SURV/SECURITY EQUIP                       "/>
    <n v="150"/>
    <n v="493367"/>
    <n v="493367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9"/>
    <x v="34"/>
    <m/>
    <x v="0"/>
    <n v="1"/>
    <s v="Capital"/>
    <s v="2"/>
    <m/>
    <s v="4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07"/>
    <s v="ACQUIRE - ADP HARDWARE                                      "/>
    <n v="5"/>
    <n v="10000"/>
    <n v="1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08"/>
    <s v="ACQUIRE - ADP SOFTWARE                                      "/>
    <n v="3"/>
    <n v="50000"/>
    <n v="5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1216"/>
    <s v="BUY REPL SEDAN/STATION WAGON                                "/>
    <n v="1"/>
    <n v="25000"/>
    <n v="25000"/>
    <n v="124180"/>
    <s v="SMALL"/>
    <s v="50k - 200k"/>
    <s v="Zephyrhills, FL"/>
    <n v="66609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1204"/>
    <s v="BUY REPLACEMENT &lt;30 FT BUS                                  "/>
    <n v="3"/>
    <n v="270000"/>
    <n v="270000"/>
    <n v="124180"/>
    <s v="SMALL"/>
    <s v="50k - 200k"/>
    <s v="Zephyrhills, FL"/>
    <n v="66609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1301"/>
    <s v="BUY 40-FT BUS FOR EXPANSION                                 "/>
    <n v="1"/>
    <n v="171168"/>
    <n v="171168"/>
    <n v="124180"/>
    <s v="SMALL"/>
    <s v="50k - 200k"/>
    <s v="Zephyrhills, FL"/>
    <n v="66609"/>
    <s v="11100"/>
    <s v="DP"/>
    <s v="DIESEL (PARTICULATE TRAP)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3310"/>
    <s v="CONSTRUCT - BUS PASSENGER SHELTERS                          "/>
    <n v="21"/>
    <n v="525000"/>
    <n v="525000"/>
    <n v="124180"/>
    <s v="SMALL"/>
    <s v="50k - 200k"/>
    <s v="Zephyrhills, FL"/>
    <n v="66609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620"/>
    <s v="LEASE MISC SUPPORT EQUIPMENT                                "/>
    <n v="3"/>
    <n v="10000"/>
    <n v="10000"/>
    <n v="124180"/>
    <s v="SMALL"/>
    <s v="50k - 200k"/>
    <s v="Zephyrhills, FL"/>
    <n v="66609"/>
    <s v="11400"/>
    <s v="  "/>
    <m/>
    <s v="N"/>
    <s v="1146"/>
    <s v="MAINTENANCE FACILITY"/>
    <n v="11"/>
    <s v="Bus"/>
    <s v="46"/>
    <s v="114"/>
    <s v="Lease"/>
    <s v="20"/>
    <x v="16"/>
    <m/>
    <x v="0"/>
    <n v="1"/>
    <s v="Capital"/>
    <s v="1"/>
    <m/>
    <s v="4"/>
    <m/>
    <s v="6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5602"/>
    <s v="LEASE AC POWER/LIGHTING EQUIP                               "/>
    <n v="0"/>
    <n v="10000"/>
    <n v="10000"/>
    <n v="124180"/>
    <s v="SMALL"/>
    <s v="50k - 200k"/>
    <s v="Zephyrhills, FL"/>
    <n v="66609"/>
    <s v="11500"/>
    <s v="  "/>
    <m/>
    <s v="N"/>
    <s v="1156"/>
    <s v="BUS OTHER"/>
    <n v="11"/>
    <s v="Bus"/>
    <s v="56"/>
    <s v="115"/>
    <s v="Lease"/>
    <s v="02"/>
    <x v="130"/>
    <m/>
    <x v="0"/>
    <n v="1"/>
    <s v="Capital"/>
    <s v="1"/>
    <m/>
    <s v="5"/>
    <m/>
    <s v="6"/>
    <s v="0"/>
    <s v="2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1285000"/>
    <n v="124180"/>
    <s v="SMALL"/>
    <s v="50k - 200k"/>
    <s v="Zephyrhills, FL"/>
    <n v="6660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s v="Zephyrhills, FL"/>
    <n v="6660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9109"/>
    <s v="ENG/DESIGN ENHANCED ADA ACCESS                              "/>
    <n v="0"/>
    <n v="50000"/>
    <n v="50000"/>
    <n v="124180"/>
    <s v="SMALL"/>
    <s v="50k - 200k"/>
    <s v="Zephyrhills, FL"/>
    <n v="66609"/>
    <s v="11900"/>
    <s v="  "/>
    <m/>
    <s v="N"/>
    <s v="1191"/>
    <s v="BUS OTHER"/>
    <n v="11"/>
    <s v="Bus"/>
    <s v="91"/>
    <s v="119"/>
    <s v="Engineering and Design"/>
    <s v="09"/>
    <x v="48"/>
    <m/>
    <x v="0"/>
    <n v="1"/>
    <s v="Capital"/>
    <s v="1"/>
    <m/>
    <s v="9"/>
    <m/>
    <s v="1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9309"/>
    <s v="CONSTRUCT ENHANCED ADA ACCESS                               "/>
    <n v="0"/>
    <n v="425383"/>
    <n v="425383"/>
    <n v="124180"/>
    <s v="SMALL"/>
    <s v="50k - 200k"/>
    <s v="Zephyrhills, FL"/>
    <n v="66609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300904"/>
    <s v="SPECIAL RULE - OPERATING ASSISTANCE/76 - 100 BUSES          "/>
    <n v="0"/>
    <n v="450000"/>
    <n v="225000"/>
    <n v="124180"/>
    <s v="SMALL"/>
    <s v="50k - 200k"/>
    <s v="Zephyrhills, FL"/>
    <n v="66609"/>
    <s v="30000"/>
    <s v="  "/>
    <m/>
    <s v="N"/>
    <s v="3009"/>
    <s v="OPERATING"/>
    <n v="30"/>
    <s v="Operating"/>
    <s v="09"/>
    <s v="300"/>
    <s v="Operating Assistance"/>
    <s v="04"/>
    <x v="30"/>
    <m/>
    <x v="0"/>
    <n v="3"/>
    <s v="Operating"/>
    <s v="0"/>
    <m/>
    <s v="0"/>
    <m/>
    <s v="9"/>
    <s v="0"/>
    <s v="4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10"/>
    <s v="ACQUIRE - MOBILE FARE COLL EQUIP                            "/>
    <n v="4"/>
    <n v="60000"/>
    <n v="6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20"/>
    <s v="ACQUIRE - MISC SUPPORT EQUIPMENT                            "/>
    <n v="0"/>
    <n v="46000"/>
    <n v="46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3209"/>
    <s v="ACQUIRE - BUS ROUTE SIGNING                                 "/>
    <n v="150"/>
    <n v="10000"/>
    <n v="10000"/>
    <n v="124180"/>
    <s v="SMALL"/>
    <s v="50k - 200k"/>
    <s v="Zephyrhills, FL"/>
    <n v="66609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11"/>
    <s v="ACQUIRE - SUPPORT VEHICLES                                  "/>
    <n v="2"/>
    <n v="90000"/>
    <n v="9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847"/>
    <n v="90"/>
    <x v="18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06"/>
    <s v="ACQUIRE - SHOP EQUIPMENT                                    "/>
    <n v="1"/>
    <n v="176935"/>
    <n v="176935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1203"/>
    <s v="BUY REPLACEMENT 30-FT BUS 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1204"/>
    <s v="BUY REPLACEMENT &lt;30 FT BUS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900"/>
    <s v="PROJECT ADMINISTRATION                                      "/>
    <n v="0"/>
    <n v="0"/>
    <n v="0"/>
    <n v="129570"/>
    <s v="MEDIUM"/>
    <s v="200k - 1m"/>
    <s v="Pensacola, FL-AL"/>
    <n v="340067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s v="Pensacola, FL-AL"/>
    <n v="34006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300903"/>
    <s v="SPECIAL RULE - OPERATING ASSISTANCE /1 - 75 BUSES           "/>
    <n v="0"/>
    <n v="0"/>
    <n v="0"/>
    <n v="129570"/>
    <s v="MEDIUM"/>
    <s v="200k - 1m"/>
    <s v="Pensacola, FL-AL"/>
    <n v="340067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442301"/>
    <s v="LONGTERM TRANS PLAN - SYSTEM LEVEL                          "/>
    <n v="1"/>
    <n v="55828"/>
    <n v="55828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9202"/>
    <s v="PURCHASE BUS SHELTERS                                       "/>
    <n v="0"/>
    <n v="0"/>
    <n v="0"/>
    <n v="129570"/>
    <s v="MEDIUM"/>
    <s v="200k - 1m"/>
    <s v="Pensacola, FL-AL"/>
    <n v="340067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FL90X848"/>
    <n v="90"/>
    <x v="18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4209"/>
    <s v="ACQUIRE - MOBILE SURV/SECURITY EQUIP                        "/>
    <n v="0"/>
    <n v="0"/>
    <n v="0"/>
    <n v="129570"/>
    <s v="MEDIUM"/>
    <s v="200k - 1m"/>
    <s v="Pensacola, FL-AL"/>
    <n v="34006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1202"/>
    <s v="BUY REPLACEMENT 35-FT BUS                                   "/>
    <n v="6"/>
    <n v="2643934"/>
    <n v="2643934"/>
    <n v="121190"/>
    <s v="MEDIUM"/>
    <s v="200k - 1m"/>
    <s v="Sarasota-Bradenton, FL"/>
    <n v="643260"/>
    <s v="11100"/>
    <s v="BD"/>
    <s v="BIO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s v="Sarasota-Bradenton, FL"/>
    <n v="64326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s v="Sarasota-Bradenton, FL"/>
    <n v="64326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9302"/>
    <s v="CONSTRUCTION - BUS SHELTERS                                 "/>
    <n v="10"/>
    <n v="150000"/>
    <n v="15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9202"/>
    <s v="PURCHASE BUS SHELTERS                                       "/>
    <n v="8"/>
    <n v="50000"/>
    <n v="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FL90X849"/>
    <n v="90"/>
    <x v="18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4209"/>
    <s v="ACQUIRE - MOBILE SURV/SECURITY EQUIP                        "/>
    <n v="6"/>
    <n v="50000"/>
    <n v="5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4303"/>
    <s v="CONSTRUCT - ADMIN/MAINT FACILITY                            "/>
    <n v="0"/>
    <n v="2723096"/>
    <n v="2723096"/>
    <n v="122430"/>
    <s v="MEDIUM"/>
    <s v="200k - 1m"/>
    <s v="Cape Coral, FL"/>
    <n v="530290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s v="Cape Coral, FL"/>
    <n v="53029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s v="Cape Coral, FL"/>
    <n v="530290"/>
    <s v="11700"/>
    <s v="  "/>
    <m/>
    <s v="N"/>
    <s v="117B"/>
    <s v="BUS OTHER"/>
    <n v="11"/>
    <s v="Bus"/>
    <s v="7B"/>
    <s v="117"/>
    <s v="Other Capital Items (Bus)"/>
    <s v="00"/>
    <x v="132"/>
    <m/>
    <x v="0"/>
    <n v="1"/>
    <s v="Capital"/>
    <s v="1"/>
    <m/>
    <s v="7"/>
    <m/>
    <s v="B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s v="Cape Coral, FL"/>
    <n v="53029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9302"/>
    <s v="CONSTRUCTION - BUS SHELTERS                                 "/>
    <n v="20"/>
    <n v="500000"/>
    <n v="500000"/>
    <n v="122430"/>
    <s v="MEDIUM"/>
    <s v="200k - 1m"/>
    <s v="Cape Coral, FL"/>
    <n v="530290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FL90X850"/>
    <n v="90"/>
    <x v="18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4211"/>
    <s v="ACQUIRE - SUPPORT VEHICLES                                  "/>
    <n v="3"/>
    <n v="120000"/>
    <n v="120000"/>
    <n v="122430"/>
    <s v="MEDIUM"/>
    <s v="200k - 1m"/>
    <s v="Cape Coral, FL"/>
    <n v="53029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1215"/>
    <s v="BUY REPLACEMENT SUPPORT VEHICLE                             "/>
    <n v="1"/>
    <n v="27158"/>
    <n v="25000"/>
    <n v="123610"/>
    <s v="MEDIUM"/>
    <s v="200k - 1m"/>
    <s v="Bonita Springs, FL"/>
    <n v="310298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1202"/>
    <s v="BUY REPLACEMENT 35-FT BUS                                   "/>
    <n v="2"/>
    <n v="885058"/>
    <n v="885058"/>
    <n v="123610"/>
    <s v="MEDIUM"/>
    <s v="200k - 1m"/>
    <s v="Bonita Springs, FL"/>
    <n v="310298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3107"/>
    <s v="ENG/DESIGN - BUS SURVEILL/SECURITY SYS                      "/>
    <n v="0"/>
    <n v="22000"/>
    <n v="22000"/>
    <n v="123610"/>
    <s v="MEDIUM"/>
    <s v="200k - 1m"/>
    <s v="Bonita Springs, FL"/>
    <n v="310298"/>
    <s v="11300"/>
    <s v="  "/>
    <m/>
    <s v="N"/>
    <s v="1131"/>
    <s v="BUS OTHER"/>
    <n v="11"/>
    <s v="Bus"/>
    <s v="31"/>
    <s v="113"/>
    <s v="Engineering and Design"/>
    <s v="07"/>
    <x v="88"/>
    <m/>
    <x v="0"/>
    <n v="1"/>
    <s v="Capital"/>
    <s v="1"/>
    <m/>
    <s v="3"/>
    <m/>
    <s v="1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3307"/>
    <s v="CONSTRUCT - BUS SURVEILL/SECURITY EQUIP                     "/>
    <n v="0"/>
    <n v="37099"/>
    <n v="37099"/>
    <n v="123610"/>
    <s v="MEDIUM"/>
    <s v="200k - 1m"/>
    <s v="Bonita Springs, FL"/>
    <n v="310298"/>
    <s v="11300"/>
    <s v="  "/>
    <m/>
    <s v="N"/>
    <s v="1133"/>
    <s v="BUS OTHER"/>
    <n v="11"/>
    <s v="Bus"/>
    <s v="33"/>
    <s v="113"/>
    <s v="Construction"/>
    <s v="07"/>
    <x v="34"/>
    <m/>
    <x v="0"/>
    <n v="1"/>
    <s v="Capital"/>
    <s v="1"/>
    <m/>
    <s v="3"/>
    <m/>
    <s v="3"/>
    <s v="0"/>
    <s v="7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3410"/>
    <s v="REHAB/RENOVATE - BUS PASSENGER SHELTERS                     "/>
    <n v="0"/>
    <n v="50000"/>
    <n v="50000"/>
    <n v="123610"/>
    <s v="MEDIUM"/>
    <s v="200k - 1m"/>
    <s v="Bonita Springs, FL"/>
    <n v="310298"/>
    <s v="113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4103"/>
    <s v="ENG/DESIGN - ADMIN/MAINTENANCE FACILITY                     "/>
    <n v="0"/>
    <n v="10000"/>
    <n v="10000"/>
    <n v="123610"/>
    <s v="MEDIUM"/>
    <s v="200k - 1m"/>
    <s v="Bonita Springs, FL"/>
    <n v="310298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4403"/>
    <s v="REHAB/RENOVATE - ADMIN/MAINT FACILITY                       "/>
    <n v="0"/>
    <n v="392406"/>
    <n v="392406"/>
    <n v="123610"/>
    <s v="MEDIUM"/>
    <s v="200k - 1m"/>
    <s v="Bonita Springs, FL"/>
    <n v="310298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204"/>
    <s v="FORCE ACCOUNT - CONSTRUC MGMT                               "/>
    <n v="0"/>
    <n v="25000"/>
    <n v="25000"/>
    <n v="123610"/>
    <s v="MEDIUM"/>
    <s v="200k - 1m"/>
    <s v="Bonita Springs, FL"/>
    <n v="310298"/>
    <s v="11700"/>
    <s v="  "/>
    <m/>
    <s v="N"/>
    <s v="1172"/>
    <s v="BUS OTHER"/>
    <n v="11"/>
    <s v="Bus"/>
    <s v="72"/>
    <s v="117"/>
    <s v="Force Account"/>
    <s v="04"/>
    <x v="14"/>
    <m/>
    <x v="0"/>
    <n v="1"/>
    <s v="Capital"/>
    <s v="1"/>
    <m/>
    <s v="7"/>
    <m/>
    <s v="2"/>
    <s v="0"/>
    <s v="4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s v="Bonita Springs, FL"/>
    <n v="31029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s v="Bonita Springs, FL"/>
    <n v="31029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9408"/>
    <s v="REHAB/RENOV SIGNAGE                                         "/>
    <n v="11"/>
    <n v="58661"/>
    <n v="58661"/>
    <n v="123610"/>
    <s v="MEDIUM"/>
    <s v="200k - 1m"/>
    <s v="Bonita Springs, FL"/>
    <n v="310298"/>
    <s v="11900"/>
    <s v="DF"/>
    <s v="DIESEL"/>
    <s v="N"/>
    <s v="1194"/>
    <s v="BUS OTHER"/>
    <n v="11"/>
    <s v="Bus"/>
    <s v="94"/>
    <s v="119"/>
    <s v="Rehab / Renovation"/>
    <s v="08"/>
    <x v="47"/>
    <m/>
    <x v="0"/>
    <n v="1"/>
    <s v="Capital"/>
    <s v="1"/>
    <m/>
    <s v="9"/>
    <m/>
    <s v="4"/>
    <s v="0"/>
    <s v="8"/>
  </r>
  <r>
    <s v="FL90X853"/>
    <n v="90"/>
    <x v="18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300903"/>
    <s v="SPECIAL RULE - OPERATING ASSISTANCE /1 - 75 BUSES           "/>
    <n v="0"/>
    <n v="1148594"/>
    <n v="574297"/>
    <n v="123610"/>
    <s v="MEDIUM"/>
    <s v="200k - 1m"/>
    <s v="Bonita Springs, FL"/>
    <n v="31029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1202"/>
    <s v="BUY REPLACEMENT 35-FT BUS                                   "/>
    <n v="1"/>
    <n v="313000"/>
    <n v="250000"/>
    <n v="123650"/>
    <s v="SMALL"/>
    <s v="50k - 200k"/>
    <s v="Ocala, FL"/>
    <n v="56393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3310"/>
    <s v="CONSTRUCT - BUS PASSENGER SHELTERS                          "/>
    <n v="8"/>
    <n v="120000"/>
    <n v="75000"/>
    <n v="123650"/>
    <s v="SMALL"/>
    <s v="50k - 200k"/>
    <s v="Ocala, FL"/>
    <n v="56393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4403"/>
    <s v="REHAB/RENOVATE - ADMIN/MAINT FACILITY                       "/>
    <n v="0"/>
    <n v="31250"/>
    <n v="25000"/>
    <n v="123650"/>
    <s v="SMALL"/>
    <s v="50k - 200k"/>
    <s v="Ocala, FL"/>
    <n v="56393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s v="Ocala, FL"/>
    <n v="56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s v="Ocala, FL"/>
    <n v="5639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300901"/>
    <s v="UP TO 50% FEDERAL SHARE FOR PERIOD 10/1/14 - 09/30/15       "/>
    <n v="0"/>
    <n v="1798232"/>
    <n v="899116"/>
    <n v="123650"/>
    <s v="SMALL"/>
    <s v="50k - 200k"/>
    <s v="Ocala, FL"/>
    <n v="5639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57"/>
    <n v="90"/>
    <x v="18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300901"/>
    <s v="UP TO 50% FEDERAL SHARE FOR PERIOD 10/01/15 - 12/30/15      "/>
    <n v="0"/>
    <n v="449558"/>
    <n v="224779"/>
    <n v="123650"/>
    <s v="SMALL"/>
    <s v="50k - 200k"/>
    <s v="Ocala, FL"/>
    <n v="5639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7"/>
    <s v="ACQUIRE - ADP HARDWARE                                      "/>
    <n v="0"/>
    <n v="1000000"/>
    <n v="10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8"/>
    <s v="ACQUIRE - ADP SOFTWARE                                      "/>
    <n v="0"/>
    <n v="403465"/>
    <n v="403465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15"/>
    <s v="BUY REPLACEMENT VAN                                         "/>
    <n v="1"/>
    <n v="3641"/>
    <n v="3641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01"/>
    <s v="BUY REPLACEMENT 40-FT BUS                                   "/>
    <n v="14"/>
    <n v="7240114"/>
    <n v="7240114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04"/>
    <s v="BUY REPLACEMENT &lt;30 FT BUS                                  "/>
    <n v="2"/>
    <n v="59143"/>
    <n v="59143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40"/>
    <s v="BUY ASSOC CAP MAINT ITEMS                                   "/>
    <n v="0"/>
    <n v="224000"/>
    <n v="224000"/>
    <n v="120690"/>
    <s v="LARGE"/>
    <s v="Over 1m"/>
    <s v="Orlando, FL"/>
    <n v="1510516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640"/>
    <s v="LEASE ASSOC CAP MAINT ITEMS                                 "/>
    <n v="0"/>
    <n v="1280000"/>
    <n v="1280000"/>
    <n v="120690"/>
    <s v="LARGE"/>
    <s v="Over 1m"/>
    <s v="Orlando, FL"/>
    <n v="1510516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102"/>
    <s v="ENG/DESIGN - BUS STATION                                    "/>
    <n v="0"/>
    <n v="115000"/>
    <n v="11500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110"/>
    <s v="ENG/DESIGN - BUS PASSENGER SHELTERS                         "/>
    <n v="0"/>
    <n v="403090"/>
    <n v="40309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s v="Engineering and Design"/>
    <s v="10"/>
    <x v="0"/>
    <m/>
    <x v="0"/>
    <n v="1"/>
    <s v="Capital"/>
    <s v="1"/>
    <m/>
    <s v="3"/>
    <m/>
    <s v="1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402"/>
    <s v="REHAB/RENOVATE - BUS STATION                                "/>
    <n v="0"/>
    <n v="2286"/>
    <n v="2286"/>
    <n v="120690"/>
    <s v="LARGE"/>
    <s v="Over 1m"/>
    <s v="Orlando, FL"/>
    <n v="1510516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410"/>
    <s v="REHAB/RENOVATE - BUS PASSENGER SHELTERS                     "/>
    <n v="0"/>
    <n v="100000"/>
    <n v="100000"/>
    <n v="120690"/>
    <s v="LARGE"/>
    <s v="Over 1m"/>
    <s v="Orlando, FL"/>
    <n v="1510516"/>
    <s v="113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403"/>
    <s v="REHAB/RENOVATE - ADMIN/MAINT FACILITY                       "/>
    <n v="0"/>
    <n v="170000"/>
    <n v="170000"/>
    <n v="120690"/>
    <s v="LARGE"/>
    <s v="Over 1m"/>
    <s v="Orlando, FL"/>
    <n v="1510516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601"/>
    <s v="LEASE ADMINISTRATIVE FACILITY                               "/>
    <n v="0"/>
    <n v="332000"/>
    <n v="332000"/>
    <n v="120690"/>
    <s v="LARGE"/>
    <s v="Over 1m"/>
    <s v="Orlando, FL"/>
    <n v="1510516"/>
    <s v="11400"/>
    <s v="  "/>
    <m/>
    <s v="N"/>
    <s v="1146"/>
    <s v="MAINTENANCE FACILITY"/>
    <n v="11"/>
    <s v="Bus"/>
    <s v="46"/>
    <s v="114"/>
    <s v="Lease"/>
    <s v="01"/>
    <x v="20"/>
    <m/>
    <x v="0"/>
    <n v="1"/>
    <s v="Capital"/>
    <s v="1"/>
    <m/>
    <s v="4"/>
    <m/>
    <s v="6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111"/>
    <s v="OTHER 3RD PARTYCONTRACTUAL SERVICES                         "/>
    <n v="0"/>
    <n v="100000"/>
    <n v="100000"/>
    <n v="120690"/>
    <s v="LARGE"/>
    <s v="Over 1m"/>
    <s v="Orlando, FL"/>
    <n v="1510516"/>
    <s v="11701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112"/>
    <s v="CAPITAL COST OF 3RD PARTY CONTRACTING                       "/>
    <n v="0"/>
    <n v="196535"/>
    <n v="196535"/>
    <n v="120690"/>
    <s v="LARGE"/>
    <s v="Over 1m"/>
    <s v="Orlando, FL"/>
    <n v="1510516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900"/>
    <s v="PROJECT ADMINISTRATION                                      "/>
    <n v="0"/>
    <n v="0"/>
    <n v="0"/>
    <n v="120690"/>
    <s v="LARGE"/>
    <s v="Over 1m"/>
    <s v="Orlando, FL"/>
    <n v="1510516"/>
    <s v="11701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s v="Orlando, FL"/>
    <n v="1510516"/>
    <s v="11701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s v="Orlando, FL"/>
    <n v="1510516"/>
    <s v="11701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9102"/>
    <s v="BUS SHELTERS                                                "/>
    <n v="0"/>
    <n v="84723"/>
    <n v="84723"/>
    <n v="120690"/>
    <s v="LARGE"/>
    <s v="Over 1m"/>
    <s v="Orlando, FL"/>
    <n v="1510516"/>
    <s v="11900"/>
    <s v="  "/>
    <m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9402"/>
    <s v="BUS SHELTERS                                                "/>
    <n v="0"/>
    <n v="250000"/>
    <n v="250000"/>
    <n v="120690"/>
    <s v="LARGE"/>
    <s v="Over 1m"/>
    <s v="Orlando, FL"/>
    <n v="1510516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301"/>
    <s v="LONGTERM TRANS PLAN - SYSTEM LEVEL                          "/>
    <n v="0"/>
    <n v="0"/>
    <n v="0"/>
    <n v="120690"/>
    <s v="LARGE"/>
    <s v="Over 1m"/>
    <s v="Orlando, FL"/>
    <n v="1510516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302"/>
    <s v="LONGTERM TRANS PLAN - PROJECT LEVEL                         "/>
    <n v="0"/>
    <n v="100000"/>
    <n v="100000"/>
    <n v="120690"/>
    <s v="LARGE"/>
    <s v="Over 1m"/>
    <s v="Orlando, FL"/>
    <n v="1510516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614"/>
    <s v="PLANNING FOR TRANSIT SYS MANAGEMENT / OPERATIONS TO INCREASE"/>
    <n v="0"/>
    <n v="400000"/>
    <n v="40000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615"/>
    <s v="SUPP TRANSIT CAPITAL INVESTMT DECISIONS THROUGH EFFECTIVE SY"/>
    <n v="0"/>
    <n v="0"/>
    <n v="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s v="Planning Emphasis Area"/>
    <s v="15"/>
    <x v="120"/>
    <m/>
    <x v="0"/>
    <n v="4"/>
    <s v="Planning"/>
    <s v="4"/>
    <m/>
    <s v="2"/>
    <m/>
    <s v="6"/>
    <s v="1"/>
    <s v="5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616"/>
    <s v="INCORPORATING SAFETY &amp; SECURITY IN TRANSPORTATION PLANNING  "/>
    <n v="0"/>
    <n v="0"/>
    <n v="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s v="Planning Emphasis Area"/>
    <s v="16"/>
    <x v="127"/>
    <m/>
    <x v="0"/>
    <n v="4"/>
    <s v="Planning"/>
    <s v="4"/>
    <m/>
    <s v="2"/>
    <m/>
    <s v="6"/>
    <s v="1"/>
    <s v="6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6202"/>
    <s v="PURCHASE COMMUNICATIONS SYSTEM                              "/>
    <n v="0"/>
    <n v="100000"/>
    <n v="100000"/>
    <n v="120690"/>
    <s v="LARGE"/>
    <s v="Over 1m"/>
    <s v="Orlando, FL"/>
    <n v="1510516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10"/>
    <s v="ACQUIRE - MOBILE FARE COLL EQUIP                            "/>
    <n v="0"/>
    <n v="460000"/>
    <n v="46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20"/>
    <s v="ACQUIRE - MISC SUPPORT EQUIPMENT                            "/>
    <n v="0"/>
    <n v="450000"/>
    <n v="45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6220"/>
    <s v="PURCHASE MISC COMMUNICATIONS EQUIP                          "/>
    <n v="0"/>
    <n v="220000"/>
    <n v="220000"/>
    <n v="120690"/>
    <s v="LARGE"/>
    <s v="Over 1m"/>
    <s v="Orlando, FL"/>
    <n v="1510516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210"/>
    <s v="ACQUIRE - BUS PASSENGER SHELTERS                            "/>
    <n v="0"/>
    <n v="373562"/>
    <n v="373562"/>
    <n v="120690"/>
    <s v="LARGE"/>
    <s v="Over 1m"/>
    <s v="Orlando, FL"/>
    <n v="1510516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11"/>
    <s v="ACQUIRE - SUPPORT VEHICLES                                  "/>
    <n v="0"/>
    <n v="300000"/>
    <n v="3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9"/>
    <s v="ACQUIRE - MOBILE SURV/SECURITY EQUIP                        "/>
    <n v="0"/>
    <n v="253175"/>
    <n v="253175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58"/>
    <n v="90"/>
    <x v="18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6"/>
    <s v="ACQUIRE - SHOP EQUIPMENT                                    "/>
    <n v="0"/>
    <n v="200000"/>
    <n v="2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4207"/>
    <s v="ACQUIRE - ADP HARDWARE                                      "/>
    <n v="0"/>
    <n v="600000"/>
    <n v="60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4208"/>
    <s v="ACQUIRE - ADP SOFTWARE                                      "/>
    <n v="0"/>
    <n v="250000"/>
    <n v="25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300"/>
    <s v="CONTINGENCIES/PROGRAM RESERVE                               "/>
    <n v="0"/>
    <n v="300000"/>
    <n v="300000"/>
    <n v="121190"/>
    <s v="MEDIUM"/>
    <s v="200k - 1m"/>
    <s v="Sarasota-Bradenton, FL"/>
    <n v="643260"/>
    <s v="117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900"/>
    <s v="PROJECT ADMINISTRATION                                      "/>
    <n v="0"/>
    <n v="80000"/>
    <n v="80000"/>
    <n v="121190"/>
    <s v="MEDIUM"/>
    <s v="200k - 1m"/>
    <s v="Sarasota-Bradenton, FL"/>
    <n v="64326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s v="Sarasota-Bradenton, FL"/>
    <n v="64326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s v="Sarasota-Bradenton, FL"/>
    <n v="64326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305"/>
    <s v="CONSTRUCT PED ACCESS / WALKWAYS                             "/>
    <n v="0"/>
    <n v="100000"/>
    <n v="10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300903"/>
    <s v="SPECIAL RULE - OPERATING ASSISTANCE /1 - 75 BUSES           "/>
    <n v="0"/>
    <n v="1500000"/>
    <n v="750000"/>
    <n v="121190"/>
    <s v="MEDIUM"/>
    <s v="200k - 1m"/>
    <s v="Sarasota-Bradenton, FL"/>
    <n v="643260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442400"/>
    <s v="SHORT RANGE TRANSIT PLANNING                                "/>
    <n v="0"/>
    <n v="250000"/>
    <n v="250000"/>
    <n v="121190"/>
    <s v="MEDIUM"/>
    <s v="200k - 1m"/>
    <s v="Sarasota-Bradenton, FL"/>
    <n v="64326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202"/>
    <s v="PURCHASE BUS SHELTERS                                       "/>
    <n v="0"/>
    <n v="250000"/>
    <n v="2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203"/>
    <s v="PURCHASE LANDSCAPING / SCENIC BEAUTIFICATION                "/>
    <n v="0"/>
    <n v="20000"/>
    <n v="2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3"/>
    <x v="128"/>
    <m/>
    <x v="0"/>
    <n v="1"/>
    <s v="Capital"/>
    <s v="1"/>
    <m/>
    <s v="9"/>
    <m/>
    <s v="2"/>
    <s v="0"/>
    <s v="3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4220"/>
    <s v="ACQUIRE - MISC SUPPORT EQUIPMENT                            "/>
    <n v="0"/>
    <n v="25000"/>
    <n v="25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208"/>
    <s v="PURCHASE SIGNAGE                                            "/>
    <n v="0"/>
    <n v="20000"/>
    <n v="2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FL90X859"/>
    <n v="90"/>
    <x v="18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3207"/>
    <s v="ACQUIRE - SURVEIL/SECURITY EQUIP                            "/>
    <n v="0"/>
    <n v="75000"/>
    <n v="75000"/>
    <n v="121190"/>
    <s v="MEDIUM"/>
    <s v="200k - 1m"/>
    <s v="Sarasota-Bradenton, FL"/>
    <n v="643260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1204"/>
    <s v="BUY REPLACEMENT &lt;30 FT BUS                                  "/>
    <n v="3"/>
    <n v="398000"/>
    <n v="398000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4405"/>
    <s v="REHAB/RENOVATE - YARDS AND SHOPS                            "/>
    <n v="0"/>
    <n v="206819"/>
    <n v="206819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s v="North Port-Port Charlotte, FL"/>
    <n v="16954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300901"/>
    <s v="UP TO 50% FEDERAL SHARE                                     "/>
    <n v="0"/>
    <n v="1014000"/>
    <n v="507000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60"/>
    <n v="90"/>
    <x v="18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4206"/>
    <s v="ACQUIRE - SHOP EQUIPMENT                                    "/>
    <n v="0"/>
    <n v="22000"/>
    <n v="22000"/>
    <n v="123960"/>
    <s v="SMALL"/>
    <s v="50k - 200k"/>
    <s v="North Port-Port Charlotte, FL"/>
    <n v="16954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9403"/>
    <s v="REHAB/RENOV LANDSCAPING / SCENIC BEAUTIFICATION             "/>
    <n v="0"/>
    <n v="168721"/>
    <n v="168721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x v="128"/>
    <m/>
    <x v="0"/>
    <n v="1"/>
    <s v="Capital"/>
    <s v="2"/>
    <m/>
    <s v="9"/>
    <m/>
    <s v="4"/>
    <s v="0"/>
    <s v="3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3404"/>
    <s v="REHAB/RENOV - PARK &amp; RIDE FACILITY                          "/>
    <n v="0"/>
    <n v="1321708"/>
    <n v="1321708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s v="Rehab / Renovation"/>
    <s v="04"/>
    <x v="27"/>
    <m/>
    <x v="0"/>
    <n v="1"/>
    <s v="Capital"/>
    <s v="2"/>
    <m/>
    <s v="3"/>
    <m/>
    <s v="4"/>
    <s v="0"/>
    <s v="4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442100"/>
    <s v="PROGRAM SUPPORT ADMINISTRATION                              "/>
    <n v="0"/>
    <n v="1200000"/>
    <n v="1200000"/>
    <n v="120180"/>
    <s v="LARGE"/>
    <s v="Over 1m"/>
    <s v="Miami, FL"/>
    <n v="5502379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3102"/>
    <s v="ENG/DESIGN - RAIL STATION                                   "/>
    <n v="0"/>
    <n v="1500000"/>
    <n v="1500000"/>
    <n v="120180"/>
    <s v="LARGE"/>
    <s v="Over 1m"/>
    <s v="Miami, FL"/>
    <n v="5502379"/>
    <s v="12300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442500"/>
    <s v="Planning Consultants/TRANSPORTATION IMPROVEMENT PROGRAM     "/>
    <n v="0"/>
    <n v="1700000"/>
    <n v="1700000"/>
    <n v="120180"/>
    <s v="LARGE"/>
    <s v="Over 1m"/>
    <s v="Miami, FL"/>
    <n v="5502379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6220"/>
    <s v="PURCHASE MISC SIG/COMMUN EQUIP                              "/>
    <n v="0"/>
    <n v="108292"/>
    <n v="108292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20"/>
    <x v="16"/>
    <m/>
    <x v="0"/>
    <n v="1"/>
    <s v="Capital"/>
    <s v="2"/>
    <m/>
    <s v="6"/>
    <m/>
    <s v="2"/>
    <s v="2"/>
    <s v="0"/>
  </r>
  <r>
    <s v="FL90X861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6201"/>
    <s v="PURCHASE TRAIN CONTROL/SIGNALS                              "/>
    <n v="0"/>
    <n v="2106000"/>
    <n v="2106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s v="Acquisition"/>
    <s v="01"/>
    <x v="29"/>
    <m/>
    <x v="0"/>
    <n v="1"/>
    <s v="Capital"/>
    <s v="2"/>
    <m/>
    <s v="6"/>
    <m/>
    <s v="2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s v="111215"/>
    <s v="BUY REPLACEMENT VAN                                         "/>
    <n v="11"/>
    <n v="1553098"/>
    <n v="1553098"/>
    <n v="122180"/>
    <s v="MEDIUM"/>
    <s v="200k - 1m"/>
    <s v="Tallahassee, FL"/>
    <n v="240223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s v="300901"/>
    <s v="UP TO 50% FEDERAL SHARE                                     "/>
    <n v="1"/>
    <n v="2948001"/>
    <n v="1474001"/>
    <n v="122180"/>
    <s v="MEDIUM"/>
    <s v="200k - 1m"/>
    <s v="Tallahassee, FL"/>
    <n v="24022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s v="119203"/>
    <s v="PURCHASE SOLAR DOUBLE TRASH COMPACTORS                      "/>
    <n v="2"/>
    <n v="30888"/>
    <n v="30888"/>
    <n v="122180"/>
    <s v="MEDIUM"/>
    <s v="200k - 1m"/>
    <s v="Tallahassee, FL"/>
    <n v="240223"/>
    <s v="11900"/>
    <s v="  "/>
    <m/>
    <s v="N"/>
    <s v="1192"/>
    <s v="BUS OTHER"/>
    <n v="11"/>
    <s v="Bus"/>
    <s v="92"/>
    <s v="119"/>
    <s v="Acquisition"/>
    <s v="03"/>
    <x v="128"/>
    <m/>
    <x v="0"/>
    <n v="1"/>
    <s v="Capital"/>
    <s v="1"/>
    <m/>
    <s v="9"/>
    <m/>
    <s v="2"/>
    <s v="0"/>
    <s v="3"/>
  </r>
  <r>
    <s v="FL90X862"/>
    <n v="90"/>
    <x v="18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s v="114209"/>
    <s v="SECURITY CONTRACTS - ANNUAL PAYMENTS                        "/>
    <n v="1"/>
    <n v="30888"/>
    <n v="30888"/>
    <n v="122180"/>
    <s v="MEDIUM"/>
    <s v="200k - 1m"/>
    <s v="Tallahassee, FL"/>
    <n v="240223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1203"/>
    <s v="BUY REPLACEMENT 30-FT BUS                                   "/>
    <n v="1"/>
    <n v="388157"/>
    <n v="388157"/>
    <n v="123950"/>
    <s v="SMALL"/>
    <s v="Under 50k"/>
    <s v="Brooksville, FL"/>
    <n v="7719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900"/>
    <s v="PROJECT ADMINISTRATION                                      "/>
    <n v="0"/>
    <n v="54843"/>
    <n v="54843"/>
    <n v="123950"/>
    <s v="SMALL"/>
    <s v="Under 50k"/>
    <s v="Brooksville, FL"/>
    <n v="7719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s v="Brooksville, FL"/>
    <n v="77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64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300901"/>
    <s v="UP TO 50% FEDERAL SHARE                                     "/>
    <n v="0"/>
    <n v="1109931"/>
    <n v="554965"/>
    <n v="123950"/>
    <s v="SMALL"/>
    <s v="Under 50k"/>
    <s v="Brooksville, FL"/>
    <n v="771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4208"/>
    <s v="ACQUIRE - ADP SOFTWARE                                      "/>
    <n v="0"/>
    <n v="96000"/>
    <n v="96000"/>
    <n v="123950"/>
    <s v="SMALL"/>
    <s v="Under 50k"/>
    <s v="Brooksville, FL"/>
    <n v="771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1203"/>
    <s v="BUY REPLACEMENT 30-FT BUS                                   "/>
    <n v="2"/>
    <n v="800000"/>
    <n v="800000"/>
    <n v="123950"/>
    <s v="SMALL"/>
    <s v="Under 50k"/>
    <s v="Brooksville, FL"/>
    <n v="7719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900"/>
    <s v="PROJECT ADMINISTRATION                                      "/>
    <n v="0"/>
    <n v="85117"/>
    <n v="85117"/>
    <n v="123950"/>
    <s v="SMALL"/>
    <s v="Under 50k"/>
    <s v="Brooksville, FL"/>
    <n v="7719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s v="Brooksville, FL"/>
    <n v="77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300901"/>
    <s v="UP TO 50% FEDERAL SHARE                                     "/>
    <n v="0"/>
    <n v="1276704"/>
    <n v="638352"/>
    <n v="123950"/>
    <s v="SMALL"/>
    <s v="Under 50k"/>
    <s v="Brooksville, FL"/>
    <n v="771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3209"/>
    <s v="ACQUIRE - BUS ROUTE SIGNING                                 "/>
    <n v="0"/>
    <n v="4500"/>
    <n v="4500"/>
    <n v="123950"/>
    <s v="SMALL"/>
    <s v="Under 50k"/>
    <s v="Brooksville, FL"/>
    <n v="7719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FL90X865"/>
    <n v="90"/>
    <x v="18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4209"/>
    <s v="ACQUIRE - MOBILE SURV/SECURITY EQUIP                        "/>
    <n v="0"/>
    <n v="42500"/>
    <n v="42500"/>
    <n v="123950"/>
    <s v="SMALL"/>
    <s v="Under 50k"/>
    <s v="Brooksville, FL"/>
    <n v="771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1240"/>
    <s v="BUY ASSOC CAP MAINT ITEMS                                   "/>
    <n v="0"/>
    <n v="5100"/>
    <n v="5100"/>
    <n v="123280"/>
    <s v="MEDIUM"/>
    <s v="200k - 1m"/>
    <s v="Port St. Lucie, FL"/>
    <n v="376047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900"/>
    <s v="PROJECT ADMINISTRATION                                      "/>
    <n v="0"/>
    <n v="100000"/>
    <n v="100000"/>
    <n v="123280"/>
    <s v="MEDIUM"/>
    <s v="200k - 1m"/>
    <s v="Port St. Lucie, FL"/>
    <n v="376047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s v="Port St. Lucie, FL"/>
    <n v="37604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300901"/>
    <s v="UP TO 50% FEDERAL SHARE                                     "/>
    <n v="0"/>
    <n v="2853768"/>
    <n v="1426884"/>
    <n v="123280"/>
    <s v="MEDIUM"/>
    <s v="200k - 1m"/>
    <s v="Port St. Lucie, FL"/>
    <n v="37604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9202"/>
    <s v="PURCHASE BUS SHELTERS                                       "/>
    <n v="2"/>
    <n v="19662"/>
    <n v="19662"/>
    <n v="123280"/>
    <s v="MEDIUM"/>
    <s v="200k - 1m"/>
    <s v="Port St. Lucie, FL"/>
    <n v="376047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FL90X866"/>
    <n v="90"/>
    <x v="18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4209"/>
    <s v="ACQUIRE - MOBILE SURV/SECURITY EQUIP                        "/>
    <n v="0"/>
    <n v="19662"/>
    <n v="19662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1204"/>
    <s v="BUY REPLACEMENT &lt;30 FT BUS                                  "/>
    <n v="5"/>
    <n v="520000"/>
    <n v="520000"/>
    <n v="123290"/>
    <s v="SMALL"/>
    <s v="50k - 200k"/>
    <s v="Fort Walton Beach-Navarre-Wright, FL"/>
    <n v="19191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900"/>
    <s v="PROJECT ADMINISTRATION                                      "/>
    <n v="0"/>
    <n v="15000"/>
    <n v="15000"/>
    <n v="123290"/>
    <s v="SMALL"/>
    <s v="50k - 200k"/>
    <s v="Fort Walton Beach-Navarre-Wright, FL"/>
    <n v="191917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s v="Fort Walton Beach-Navarre-Wright, FL"/>
    <n v="19191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300901"/>
    <s v="UP TO 50% FEDERAL SHARE                                     "/>
    <n v="0"/>
    <n v="1402492"/>
    <n v="701246"/>
    <n v="123290"/>
    <s v="SMALL"/>
    <s v="50k - 200k"/>
    <s v="Fort Walton Beach-Navarre-Wright, FL"/>
    <n v="19191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4210"/>
    <s v="ACQUIRE - MOBILE FARE COLL EQUIP    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9208"/>
    <s v="PURCHASE SIGNAGE                                            "/>
    <n v="0"/>
    <n v="5000"/>
    <n v="5000"/>
    <n v="123290"/>
    <s v="SMALL"/>
    <s v="50k - 200k"/>
    <s v="Fort Walton Beach-Navarre-Wright, FL"/>
    <n v="191917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FL90X867"/>
    <n v="90"/>
    <x v="18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4209"/>
    <s v="ACQUIRE - MOBILE SURV/SECURITY EQUIP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1203"/>
    <s v="BUY REPLACEMENT 30-FT BUS                                   "/>
    <n v="1"/>
    <n v="350000"/>
    <n v="350000"/>
    <n v="123680"/>
    <s v="SMALL"/>
    <s v="Under 50k"/>
    <s v="Panama City, FL"/>
    <n v="36484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1204"/>
    <s v="BUY REPLACEMENT &lt;30 FT BUS                                  "/>
    <n v="1"/>
    <n v="88000"/>
    <n v="88000"/>
    <n v="123680"/>
    <s v="SMALL"/>
    <s v="Under 50k"/>
    <s v="Panama City, FL"/>
    <n v="3648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900"/>
    <s v="PROJECT ADMINISTRATION                                      "/>
    <n v="1"/>
    <n v="220000"/>
    <n v="2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300901"/>
    <s v="UP TO 50% FEDERAL SHARE                                     "/>
    <n v="1"/>
    <n v="1400000"/>
    <n v="700000"/>
    <n v="123680"/>
    <s v="SMALL"/>
    <s v="Under 50k"/>
    <s v="Panama City, FL"/>
    <n v="3648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442100"/>
    <s v="PROGRAM SUPPORT ADMINISTRATION                              "/>
    <n v="1"/>
    <n v="185000"/>
    <n v="185000"/>
    <n v="123680"/>
    <s v="SMALL"/>
    <s v="Under 50k"/>
    <s v="Panama City, FL"/>
    <n v="36484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9209"/>
    <s v="PURCHASE ENHANCED ADA ACCESS                                "/>
    <n v="1"/>
    <n v="50000"/>
    <n v="50000"/>
    <n v="123680"/>
    <s v="SMALL"/>
    <s v="Under 50k"/>
    <s v="Panama City, FL"/>
    <n v="36484"/>
    <s v="11900"/>
    <s v="  "/>
    <m/>
    <s v="N"/>
    <s v="1192"/>
    <s v="BUS OTHER"/>
    <n v="11"/>
    <s v="Bus"/>
    <s v="92"/>
    <s v="119"/>
    <s v="Acquisition"/>
    <s v="09"/>
    <x v="48"/>
    <m/>
    <x v="0"/>
    <n v="1"/>
    <s v="Capital"/>
    <s v="1"/>
    <m/>
    <s v="9"/>
    <m/>
    <s v="2"/>
    <s v="0"/>
    <s v="9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4220"/>
    <s v="ACQUIRE - MISC SUPPORT EQUIPMENT                            "/>
    <n v="10"/>
    <n v="49973"/>
    <n v="49973"/>
    <n v="123680"/>
    <s v="SMALL"/>
    <s v="Under 50k"/>
    <s v="Panama City, FL"/>
    <n v="3648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3207"/>
    <s v="ACQUIRE - SURVEIL/SECURITY EQUIP                            "/>
    <n v="1"/>
    <n v="20000"/>
    <n v="20000"/>
    <n v="123680"/>
    <s v="SMALL"/>
    <s v="Under 50k"/>
    <s v="Panama City, FL"/>
    <n v="36484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FL90X868"/>
    <n v="90"/>
    <x v="18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4209"/>
    <s v="ACQUIRE - MOBILE SURV/SECURITY EQUIP                        "/>
    <n v="15"/>
    <n v="20000"/>
    <n v="20000"/>
    <n v="123680"/>
    <s v="SMALL"/>
    <s v="Under 50k"/>
    <s v="Panama City, FL"/>
    <n v="36484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112"/>
    <s v="South Florida Vanpool Service                               "/>
    <n v="1"/>
    <n v="1252796"/>
    <n v="1252796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9402"/>
    <s v="South Miami Dade Busway Shelters Improvements Phase I       "/>
    <n v="10"/>
    <n v="334597"/>
    <n v="334597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69"/>
    <n v="90"/>
    <x v="18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24209"/>
    <s v="PURCHASE - MOBILE SURV/SECURITY EQUIP                       "/>
    <n v="300"/>
    <n v="334597"/>
    <n v="334597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9"/>
    <x v="34"/>
    <m/>
    <x v="0"/>
    <n v="1"/>
    <s v="Capital"/>
    <s v="2"/>
    <m/>
    <s v="4"/>
    <m/>
    <s v="2"/>
    <s v="0"/>
    <s v="9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4207"/>
    <s v="PURCHASE - ADP HARDWARE                                     "/>
    <n v="0"/>
    <n v="76431"/>
    <n v="76431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07"/>
    <x v="24"/>
    <m/>
    <x v="0"/>
    <n v="1"/>
    <s v="Capital"/>
    <s v="2"/>
    <m/>
    <s v="4"/>
    <m/>
    <s v="2"/>
    <s v="0"/>
    <s v="7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9403"/>
    <s v="REHAB/RENOV LANDSCAPING / SCENIC BEAUTIFICATION             "/>
    <n v="0"/>
    <n v="112762"/>
    <n v="112762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s v="Rehab / Renovation"/>
    <s v="03"/>
    <x v="128"/>
    <m/>
    <x v="0"/>
    <n v="1"/>
    <s v="Capital"/>
    <s v="2"/>
    <m/>
    <s v="9"/>
    <m/>
    <s v="4"/>
    <s v="0"/>
    <s v="3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442100"/>
    <s v="PROGRAM SUPPORT ADMINISTRATION                              "/>
    <n v="0"/>
    <n v="1100000"/>
    <n v="1100000"/>
    <n v="120180"/>
    <s v="LARGE"/>
    <s v="Over 1m"/>
    <s v="Miami, FL"/>
    <n v="5502379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3102"/>
    <s v="ENG/DESIGN - RAIL STATION                                   "/>
    <n v="0"/>
    <n v="1000000"/>
    <n v="1000000"/>
    <n v="120180"/>
    <s v="LARGE"/>
    <s v="Over 1m"/>
    <s v="Miami, FL"/>
    <n v="5502379"/>
    <s v="12300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442500"/>
    <s v="TRANSPORTATION IMPROVEMENT PROGRAM                          "/>
    <n v="0"/>
    <n v="1100000"/>
    <n v="1100000"/>
    <n v="120180"/>
    <s v="LARGE"/>
    <s v="Over 1m"/>
    <s v="Miami, FL"/>
    <n v="5502379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FL90X872"/>
    <n v="90"/>
    <x v="18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4211"/>
    <s v="PURCHASE - RAIL SUPPORT VEHICLES                            "/>
    <n v="4"/>
    <n v="100000"/>
    <n v="1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s v="Acquisition"/>
    <s v="11"/>
    <x v="26"/>
    <m/>
    <x v="0"/>
    <n v="1"/>
    <s v="Capital"/>
    <s v="2"/>
    <m/>
    <s v="4"/>
    <m/>
    <s v="2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4207"/>
    <s v="ACQUIRE - ADP HARDWARE                                      "/>
    <n v="0"/>
    <n v="250000"/>
    <n v="250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4207"/>
    <s v="ACQUIRE - ADP HARDWARE                                      "/>
    <n v="0"/>
    <n v="121000"/>
    <n v="121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4208"/>
    <s v="ACQUIRE - ADP SOFTWARE                                      "/>
    <n v="0"/>
    <n v="411000"/>
    <n v="411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1201"/>
    <s v="BUY REPLACEMENT 40-FT BUS                                   "/>
    <n v="2"/>
    <n v="1216449"/>
    <n v="1216449"/>
    <n v="120620"/>
    <s v="LARGE"/>
    <s v="Over 1m"/>
    <s v="Tampa-St. Petersburg, FL"/>
    <n v="244177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1640"/>
    <s v="LEASE ASSOC CAP MAINT ITEMS                                 "/>
    <n v="0"/>
    <n v="440000"/>
    <n v="440000"/>
    <n v="120620"/>
    <s v="LARGE"/>
    <s v="Over 1m"/>
    <s v="Tampa-St. Petersburg, FL"/>
    <n v="2441770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4420"/>
    <s v="REHAB/RENOVATE - MISC SUPPORT EQUIPMENT                     "/>
    <n v="204"/>
    <n v="500000"/>
    <n v="500000"/>
    <n v="120620"/>
    <s v="LARGE"/>
    <s v="Over 1m"/>
    <s v="Tampa-St. Petersburg, FL"/>
    <n v="2441770"/>
    <s v="11400"/>
    <s v="  "/>
    <m/>
    <s v="N"/>
    <s v="1144"/>
    <s v="MAINTENANCE FACILITY"/>
    <n v="11"/>
    <s v="Bus"/>
    <s v="44"/>
    <s v="114"/>
    <s v="Rehab / Renovation"/>
    <s v="20"/>
    <x v="16"/>
    <m/>
    <x v="0"/>
    <n v="1"/>
    <s v="Capital"/>
    <s v="1"/>
    <m/>
    <s v="4"/>
    <m/>
    <s v="4"/>
    <s v="2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111"/>
    <s v="OTHER 3RD PARTYCONTRACTUAL SERVICES                         "/>
    <n v="0"/>
    <n v="25000"/>
    <n v="25000"/>
    <n v="120620"/>
    <s v="LARGE"/>
    <s v="Over 1m"/>
    <s v="Tampa-St. Petersburg, FL"/>
    <n v="2441770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300"/>
    <s v="CONTINGENCIES/PROGRAM RESERVE                               "/>
    <n v="0"/>
    <n v="199000"/>
    <n v="199000"/>
    <n v="120620"/>
    <s v="LARGE"/>
    <s v="Over 1m"/>
    <s v="Tampa-St. Petersburg, FL"/>
    <n v="2441770"/>
    <s v="117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900"/>
    <s v="PROJECT ADMINISTRATION                                      "/>
    <n v="0"/>
    <n v="66950"/>
    <n v="66950"/>
    <n v="120620"/>
    <s v="LARGE"/>
    <s v="Over 1m"/>
    <s v="Tampa-St. Petersburg, FL"/>
    <n v="244177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s v="Tampa-St. Petersburg, FL"/>
    <n v="244177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442400"/>
    <s v="SHORT RANGE TRANSIT PLANNING                                "/>
    <n v="0"/>
    <n v="200000"/>
    <n v="200000"/>
    <n v="120620"/>
    <s v="LARGE"/>
    <s v="Over 1m"/>
    <s v="Tampa-St. Petersburg, FL"/>
    <n v="244177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442614"/>
    <s v="PLANNING FOR TRANSIT SYS MANAGEMENT / OPERATIONS TO INCREASE"/>
    <n v="0"/>
    <n v="180775"/>
    <n v="180775"/>
    <n v="120620"/>
    <s v="LARGE"/>
    <s v="Over 1m"/>
    <s v="Tampa-St. Petersburg, FL"/>
    <n v="2441770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9202"/>
    <s v="PURCHASE BUS SHELTERS                                       "/>
    <n v="16"/>
    <n v="130000"/>
    <n v="130000"/>
    <n v="120620"/>
    <s v="LARGE"/>
    <s v="Over 1m"/>
    <s v="Tampa-St. Petersburg, FL"/>
    <n v="244177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FL90X873"/>
    <n v="90"/>
    <x v="18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4220"/>
    <s v="ACQUIRE - MISC SUPPORT EQUIPMENT                            "/>
    <n v="0"/>
    <n v="50000"/>
    <n v="50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s v="Lakeland, FL"/>
    <n v="2625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75"/>
    <n v="90"/>
    <x v="18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300903"/>
    <s v="SPECIAL RULE - OPERATING ASSISTANCE /1 - 75 BUSES           "/>
    <n v="0"/>
    <n v="2556832"/>
    <n v="1278416"/>
    <n v="122460"/>
    <s v="MEDIUM"/>
    <s v="200k - 1m"/>
    <s v="Lakeland, FL"/>
    <n v="262596"/>
    <s v="30000"/>
    <s v="DF"/>
    <s v="DIESEL"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s v="111302"/>
    <s v="BUY 35-FT BUS FOR EXPANSION                                 "/>
    <n v="1"/>
    <n v="400000"/>
    <n v="400000"/>
    <n v="122640"/>
    <s v="SMALL"/>
    <s v="50k - 200k"/>
    <s v="Leesburg-Eustis-Tavares, FL"/>
    <n v="131337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s v="117900"/>
    <s v="PROJECT ADMINISTRATION                                      "/>
    <n v="0"/>
    <n v="10000"/>
    <n v="10000"/>
    <n v="122640"/>
    <s v="SMALL"/>
    <s v="50k - 200k"/>
    <s v="Leesburg-Eustis-Tavares, FL"/>
    <n v="131337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s v="300901"/>
    <s v="UP TO 50% FEDERAL SHARE                                     "/>
    <n v="0"/>
    <n v="6774116"/>
    <n v="3387058"/>
    <n v="122640"/>
    <s v="SMALL"/>
    <s v="50k - 200k"/>
    <s v="Leesburg-Eustis-Tavares, FL"/>
    <n v="13133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76"/>
    <n v="90"/>
    <x v="18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s v="442400"/>
    <s v="SHORT RANGE TRANSIT PLANNING                                "/>
    <n v="0"/>
    <n v="80000"/>
    <n v="80000"/>
    <n v="122640"/>
    <s v="SMALL"/>
    <s v="50k - 200k"/>
    <s v="Leesburg-Eustis-Tavares, FL"/>
    <n v="131337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1203"/>
    <s v="BUY REPLACEMENT 30-FT BUS                                   "/>
    <n v="2"/>
    <n v="680000"/>
    <n v="68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1204"/>
    <s v="BUY REPLACEMENT &lt;30 FT BUS                                  "/>
    <n v="1"/>
    <n v="110000"/>
    <n v="11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s v="Pensacola, FL-AL"/>
    <n v="34006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442301"/>
    <s v="LONGTERM TRANS PLAN - SYSTEM LEVEL                          "/>
    <n v="1"/>
    <n v="68653"/>
    <n v="68653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442301"/>
    <s v="LONGTERM TRANS PLAN - SYSTEM LEVEL                          "/>
    <n v="1"/>
    <n v="190000"/>
    <n v="190000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9202"/>
    <s v="PURCHASE BUS SHELTERS                                       "/>
    <n v="2"/>
    <n v="27496"/>
    <n v="27496"/>
    <n v="129570"/>
    <s v="MEDIUM"/>
    <s v="200k - 1m"/>
    <s v="Pensacola, FL-AL"/>
    <n v="340067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FL90X877"/>
    <n v="90"/>
    <x v="18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4209"/>
    <s v="ACQUIRE - MOBILE SURV/SECURITY EQUIP                        "/>
    <n v="1"/>
    <n v="27496"/>
    <n v="27496"/>
    <n v="129570"/>
    <s v="MEDIUM"/>
    <s v="200k - 1m"/>
    <s v="Pensacola, FL-AL"/>
    <n v="34006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4207"/>
    <s v="ACQUIRE - ADP HARDWARE                                      "/>
    <n v="16"/>
    <n v="20000"/>
    <n v="20000"/>
    <n v="129680"/>
    <s v="MEDIUM"/>
    <s v="200k - 1m"/>
    <s v="Palm Bay-Melbourne, FL"/>
    <n v="452791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1215"/>
    <s v="BUY REPLACEMENT VAN                                         "/>
    <n v="2"/>
    <n v="70000"/>
    <n v="70000"/>
    <n v="129680"/>
    <s v="MEDIUM"/>
    <s v="200k - 1m"/>
    <s v="Palm Bay-Melbourne, FL"/>
    <n v="452791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1302"/>
    <s v="BUY 35-FT BUS FOR EXPANSION                                 "/>
    <n v="3"/>
    <n v="1482447"/>
    <n v="1482447"/>
    <n v="129680"/>
    <s v="MEDIUM"/>
    <s v="200k - 1m"/>
    <s v="Palm Bay-Melbourne, FL"/>
    <n v="452791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3407"/>
    <s v="REHAB/RENOVATE - BUS SURVEILL/SECURITY SYSTEM               "/>
    <n v="0"/>
    <n v="55000"/>
    <n v="55000"/>
    <n v="129680"/>
    <s v="MEDIUM"/>
    <s v="200k - 1m"/>
    <s v="Palm Bay-Melbourne, FL"/>
    <n v="452791"/>
    <s v="11300"/>
    <s v="  "/>
    <m/>
    <s v="N"/>
    <s v="1134"/>
    <s v="BUS OTHER"/>
    <n v="11"/>
    <s v="Bus"/>
    <s v="34"/>
    <s v="113"/>
    <s v="Rehab / Renovation"/>
    <s v="07"/>
    <x v="34"/>
    <m/>
    <x v="0"/>
    <n v="1"/>
    <s v="Capital"/>
    <s v="1"/>
    <m/>
    <s v="3"/>
    <m/>
    <s v="4"/>
    <s v="0"/>
    <s v="7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4403"/>
    <s v="REHAB/RENOVATE - ADMIN/MAINT FACILITY                       "/>
    <n v="0"/>
    <n v="678509"/>
    <n v="678509"/>
    <n v="129680"/>
    <s v="MEDIUM"/>
    <s v="200k - 1m"/>
    <s v="Palm Bay-Melbourne, FL"/>
    <n v="452791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900"/>
    <s v="PROJECT ADMINISTRATION                                      "/>
    <n v="0"/>
    <n v="250000"/>
    <n v="250000"/>
    <n v="129680"/>
    <s v="MEDIUM"/>
    <s v="200k - 1m"/>
    <s v="Palm Bay-Melbourne, FL"/>
    <n v="452791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s v="Palm Bay-Melbourne, FL"/>
    <n v="45279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s v="Palm Bay-Melbourne, FL"/>
    <n v="452791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300901"/>
    <s v="UP TO 50% FEDERAL SHARE                                     "/>
    <n v="0"/>
    <n v="2580548"/>
    <n v="1290274"/>
    <n v="129680"/>
    <s v="MEDIUM"/>
    <s v="200k - 1m"/>
    <s v="Palm Bay-Melbourne, FL"/>
    <n v="45279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442400"/>
    <s v="SHORT RANGE TRANSIT PLANNING                                "/>
    <n v="0"/>
    <n v="100000"/>
    <n v="100000"/>
    <n v="129680"/>
    <s v="MEDIUM"/>
    <s v="200k - 1m"/>
    <s v="Palm Bay-Melbourne, FL"/>
    <n v="452791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4210"/>
    <s v="ACQUIRE - MOBILE FARE COLL EQUIP                            "/>
    <n v="67"/>
    <n v="24750"/>
    <n v="24750"/>
    <n v="129680"/>
    <s v="MEDIUM"/>
    <s v="200k - 1m"/>
    <s v="Palm Bay-Melbourne, FL"/>
    <n v="452791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FL90X878"/>
    <n v="90"/>
    <x v="18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6203"/>
    <s v="PURCHASE RADIOS                                             "/>
    <n v="0"/>
    <n v="17000"/>
    <n v="17000"/>
    <n v="129680"/>
    <s v="MEDIUM"/>
    <s v="200k - 1m"/>
    <s v="Palm Bay-Melbourne, FL"/>
    <n v="452791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07"/>
    <s v="ACQUIRE - ADP HARDWARE                                      "/>
    <n v="0"/>
    <n v="509895"/>
    <n v="50989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4207"/>
    <s v="PURCHASE - ADP HARDWARE                                     "/>
    <n v="0"/>
    <n v="100000"/>
    <n v="10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7"/>
    <x v="24"/>
    <m/>
    <x v="0"/>
    <n v="1"/>
    <s v="Capital"/>
    <s v="2"/>
    <m/>
    <s v="4"/>
    <m/>
    <s v="2"/>
    <s v="0"/>
    <s v="7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08"/>
    <s v="ACQUIRE - ADP SOFTWARE                                      "/>
    <n v="0"/>
    <n v="612849"/>
    <n v="612849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1215"/>
    <s v="BUY REPLACEMENT VAN (CONNEXION)                             "/>
    <n v="15"/>
    <n v="1160000"/>
    <n v="1160000"/>
    <n v="120460"/>
    <s v="LARGE"/>
    <s v="Over 1m"/>
    <s v="Jacksonville, FL"/>
    <n v="106521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1201"/>
    <s v="BUY REPLACEMENT 40-FT BUS                                   "/>
    <n v="1"/>
    <n v="540000"/>
    <n v="37564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1201"/>
    <s v="BUY REPLACEMENT 40-FT BUS                                   "/>
    <n v="1"/>
    <n v="540000"/>
    <n v="54000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1240"/>
    <s v="BUY ASSOC CAP MAINT ITEMS                                   "/>
    <n v="0"/>
    <n v="52125"/>
    <n v="52125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3402"/>
    <s v="REHAB/RENOVATE - BUS STATION                                "/>
    <n v="0"/>
    <n v="225000"/>
    <n v="225000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3410"/>
    <s v="REHAB/RENOVATE - BUS PASSENGER SHELTERS                     "/>
    <n v="50"/>
    <n v="600955"/>
    <n v="600955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103"/>
    <s v="ENG/DESIGN - ADMIN/MAINTENANCE FACILITY                     "/>
    <n v="0"/>
    <n v="50000"/>
    <n v="50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403"/>
    <s v="REHAB/RENOVATE - ADMIN/MAINT FACILITY                       "/>
    <n v="0"/>
    <n v="577628"/>
    <n v="577628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405"/>
    <s v="REHAB/RENOVATE - YARDS AND SHOPS                            "/>
    <n v="0"/>
    <n v="250000"/>
    <n v="25000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420"/>
    <s v="REHAB/RENOVATE - MISC SUPPORT EQUIPMENT (CONNXION)          "/>
    <n v="0"/>
    <n v="92197"/>
    <n v="92197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s v="Rehab / Renovation"/>
    <s v="20"/>
    <x v="16"/>
    <m/>
    <x v="0"/>
    <n v="1"/>
    <s v="Capital"/>
    <s v="1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900"/>
    <s v="PROJECT ADMINISTRATION                                      "/>
    <n v="0"/>
    <n v="134440"/>
    <n v="13444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9103"/>
    <s v="ENG/DESIGN LANDSCAPING / SCENIC BEAUTIFICATION              "/>
    <n v="0"/>
    <n v="187826"/>
    <n v="187826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s v="Engineering and Design"/>
    <s v="03"/>
    <x v="128"/>
    <m/>
    <x v="0"/>
    <n v="1"/>
    <s v="Capital"/>
    <s v="1"/>
    <m/>
    <s v="9"/>
    <m/>
    <s v="1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2403"/>
    <s v="REHAB/RENOV LINE EQUIP/STRUCTURES                           "/>
    <n v="0"/>
    <n v="217803"/>
    <n v="217803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2406"/>
    <s v="REHAB/RENOV ELEVATED STRUCTURES                             "/>
    <n v="0"/>
    <n v="30000"/>
    <n v="30000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s v="Rehab / Renovation"/>
    <s v="06"/>
    <x v="133"/>
    <m/>
    <x v="0"/>
    <n v="1"/>
    <s v="Capital"/>
    <s v="2"/>
    <m/>
    <s v="2"/>
    <m/>
    <s v="4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3402"/>
    <s v="REHAB/RENOV - RAIL STATION                                  "/>
    <n v="1"/>
    <n v="40000"/>
    <n v="40000"/>
    <n v="120460"/>
    <s v="LARGE"/>
    <s v="Over 1m"/>
    <s v="Jacksonville, FL"/>
    <n v="1065219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4420"/>
    <s v="REHAB/RENOV - MISC RAIL EQUIPMENT                           "/>
    <n v="0"/>
    <n v="278375"/>
    <n v="278375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s v="Rehab / Renovation"/>
    <s v="20"/>
    <x v="16"/>
    <m/>
    <x v="0"/>
    <n v="1"/>
    <s v="Capital"/>
    <s v="2"/>
    <m/>
    <s v="4"/>
    <m/>
    <s v="4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900"/>
    <s v="PROJECT ADMINISTRATION (RAIL)                               "/>
    <n v="0"/>
    <n v="7522"/>
    <n v="7522"/>
    <n v="120460"/>
    <s v="LARGE"/>
    <s v="Over 1m"/>
    <s v="Jacksonville, FL"/>
    <n v="1065219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442301"/>
    <s v="LONGTERM TRANS PLAN - SYSTEM LEVEL                          "/>
    <n v="0"/>
    <n v="560000"/>
    <n v="44800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442400"/>
    <s v="SHORT RANGE TRANSIT PLANNING                                "/>
    <n v="0"/>
    <n v="945000"/>
    <n v="75600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20"/>
    <s v="ACQUIRE - MISC SUPPORT EQUIPMENT                            "/>
    <n v="1"/>
    <n v="348140"/>
    <n v="34814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4220"/>
    <s v="PURCHASE - MISC EQUIPMENT                                   "/>
    <n v="0"/>
    <n v="5896"/>
    <n v="5896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3210"/>
    <s v="ACQUIRE - BUS PASSENGER SHELTERS                            "/>
    <n v="50"/>
    <n v="640000"/>
    <n v="640000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06"/>
    <s v="ACQUIRE - SHOP EQUIPMENT                                    "/>
    <n v="1"/>
    <n v="41607"/>
    <n v="41607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11"/>
    <s v="ACQUIRE - SUPPORT VEHICLES                                  "/>
    <n v="2"/>
    <n v="58193"/>
    <n v="58193"/>
    <n v="120460"/>
    <s v="LARGE"/>
    <s v="Over 1m"/>
    <s v="Jacksonville, FL"/>
    <n v="1065219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4211"/>
    <s v="PURCHASE - RAIL SUPPORT VEHICLES                            "/>
    <n v="2"/>
    <n v="47000"/>
    <n v="47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11"/>
    <x v="26"/>
    <m/>
    <x v="0"/>
    <n v="1"/>
    <s v="Capital"/>
    <s v="2"/>
    <m/>
    <s v="4"/>
    <m/>
    <s v="2"/>
    <s v="1"/>
    <s v="1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09"/>
    <s v="ACQUIRE - MOBILE SURV/SECURITY EQUIP                        "/>
    <n v="0"/>
    <n v="110000"/>
    <n v="110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4209"/>
    <s v="PURCHASE - MOBILE SURV/SECURITY EQUIP                       "/>
    <n v="0"/>
    <n v="30000"/>
    <n v="3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s v="Acquisition"/>
    <s v="09"/>
    <x v="34"/>
    <m/>
    <x v="0"/>
    <n v="1"/>
    <s v="Capital"/>
    <s v="2"/>
    <m/>
    <s v="4"/>
    <m/>
    <s v="2"/>
    <s v="0"/>
    <s v="9"/>
  </r>
  <r>
    <s v="FL90X879"/>
    <n v="90"/>
    <x v="18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4206"/>
    <s v="ACQUIRE - SHOP EQUIPMENT (CONNEXION)                        "/>
    <n v="0"/>
    <n v="17115"/>
    <n v="1711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4207"/>
    <s v="ACQUIRE - ADP HARDWARE                                      "/>
    <n v="15"/>
    <n v="65000"/>
    <n v="6500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4208"/>
    <s v="ACQUIRE - ADP SOFTWARE                                      "/>
    <n v="1"/>
    <n v="90000"/>
    <n v="9000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1303"/>
    <s v="BUY 30-FT BUS FOR EXPANSION                                 "/>
    <n v="1"/>
    <n v="385000"/>
    <n v="385000"/>
    <n v="123280"/>
    <s v="MEDIUM"/>
    <s v="200k - 1m"/>
    <s v="Port St. Lucie, FL"/>
    <n v="376047"/>
    <s v="11100"/>
    <s v="DF"/>
    <s v="DIESEL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9309"/>
    <s v="CONSTRUCT ENHANCED ADA ACCESS                               "/>
    <n v="0"/>
    <n v="9720"/>
    <n v="9720"/>
    <n v="123280"/>
    <s v="MEDIUM"/>
    <s v="200k - 1m"/>
    <s v="Port St. Lucie, FL"/>
    <n v="376047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300901"/>
    <s v="UP TO 50% FEDERAL SHARE                                     "/>
    <n v="0"/>
    <n v="825174"/>
    <n v="412587"/>
    <n v="123280"/>
    <s v="MEDIUM"/>
    <s v="200k - 1m"/>
    <s v="Port St. Lucie, FL"/>
    <n v="37604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80"/>
    <n v="90"/>
    <x v="18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4209"/>
    <s v="ACQUIRE - MOBILE SURV/SECURITY EQUIP                        "/>
    <n v="1"/>
    <n v="9720"/>
    <n v="972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111"/>
    <s v="OTHER 3RD PARTYCONTRACTUAL SERVICES                         "/>
    <n v="2"/>
    <n v="300000"/>
    <n v="3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1201"/>
    <s v="BUY REPLACEMENT 40-FT BUS                                   "/>
    <n v="4"/>
    <n v="1808036"/>
    <n v="1808036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4403"/>
    <s v="REHAB/RENOVATE - ADMIN/MAINT FACILITY                       "/>
    <n v="0"/>
    <n v="472800"/>
    <n v="472800"/>
    <n v="120180"/>
    <s v="LARGE"/>
    <s v="Over 1m"/>
    <s v="Miami, FL"/>
    <n v="5502379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9409"/>
    <s v="REHAB/RENOV ENHANCED ADA ACCESS                             "/>
    <n v="1"/>
    <n v="154415"/>
    <n v="154415"/>
    <n v="120180"/>
    <s v="LARGE"/>
    <s v="Over 1m"/>
    <s v="Miami, FL"/>
    <n v="5502379"/>
    <s v="11900"/>
    <s v="  "/>
    <m/>
    <s v="N"/>
    <s v="1194"/>
    <s v="BUS OTHER"/>
    <n v="11"/>
    <s v="Bus"/>
    <s v="94"/>
    <s v="119"/>
    <s v="Rehab / Renovation"/>
    <s v="09"/>
    <x v="48"/>
    <m/>
    <x v="0"/>
    <n v="1"/>
    <s v="Capital"/>
    <s v="1"/>
    <m/>
    <s v="9"/>
    <m/>
    <s v="4"/>
    <s v="0"/>
    <s v="9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s v="Miami, FL"/>
    <n v="55023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4211"/>
    <s v="ACQUIRE - SUPPORT VEHICLES                                  "/>
    <n v="11"/>
    <n v="350000"/>
    <n v="35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FL90X881"/>
    <n v="90"/>
    <x v="18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0X882"/>
    <n v="90"/>
    <x v="18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s v="300901"/>
    <s v="UP TO 50% FEDERAL SHARE                                     "/>
    <n v="0"/>
    <n v="653090"/>
    <n v="326545"/>
    <n v="127580"/>
    <s v="MEDIUM"/>
    <s v="200k - 1m"/>
    <s v="Tallahassee, FL"/>
    <n v="24022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900"/>
    <s v="PROJECT ADMINISTRATION                                      "/>
    <n v="0"/>
    <n v="150000"/>
    <n v="15000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s v="Orlando, FL"/>
    <n v="151051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530000"/>
    <n v="120690"/>
    <s v="LARGE"/>
    <s v="Over 1m"/>
    <s v="Orlando, FL"/>
    <n v="151051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301"/>
    <s v="LONGTERM TRANS PLAN - SYSTEM LEVEL                          "/>
    <n v="0"/>
    <n v="100000"/>
    <n v="100000"/>
    <n v="120690"/>
    <s v="LARGE"/>
    <s v="Over 1m"/>
    <s v="Orlando, FL"/>
    <n v="1510516"/>
    <s v="44201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302"/>
    <s v="LONGTERM TRANS PLAN - PROJECT LEVEL                         "/>
    <n v="0"/>
    <n v="200000"/>
    <n v="200000"/>
    <n v="120690"/>
    <s v="LARGE"/>
    <s v="Over 1m"/>
    <s v="Orlando, FL"/>
    <n v="1510516"/>
    <s v="44201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614"/>
    <s v="PLANNING FOR TRANSIT SYS MANAGEMENT / OPERATIONS TO INCREASE"/>
    <n v="0"/>
    <n v="100000"/>
    <n v="100000"/>
    <n v="120690"/>
    <s v="LARGE"/>
    <s v="Over 1m"/>
    <s v="Orlando, FL"/>
    <n v="1510516"/>
    <s v="44201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FL90X885"/>
    <n v="90"/>
    <x v="18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615"/>
    <s v="SUPP TRANSIT CAPITAL INVESTMT DECISIONS THROUGH EFFECTIVE SY"/>
    <n v="0"/>
    <n v="50000"/>
    <n v="50000"/>
    <n v="120690"/>
    <s v="LARGE"/>
    <s v="Over 1m"/>
    <s v="Orlando, FL"/>
    <n v="1510516"/>
    <s v="44201"/>
    <s v="  "/>
    <m/>
    <s v="N"/>
    <s v="4426"/>
    <s v="PLANNING"/>
    <n v="44"/>
    <s v="Planning"/>
    <s v="26"/>
    <s v="442"/>
    <s v="Planning Emphasis Area"/>
    <s v="15"/>
    <x v="120"/>
    <m/>
    <x v="0"/>
    <n v="4"/>
    <s v="Planning"/>
    <s v="4"/>
    <m/>
    <s v="2"/>
    <m/>
    <s v="6"/>
    <s v="1"/>
    <s v="5"/>
  </r>
  <r>
    <s v="FL95X012"/>
    <n v="95"/>
    <x v="18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s v="442400"/>
    <s v="SHORT RANGE TRANSIT PLANNING                                "/>
    <n v="0"/>
    <n v="4255761"/>
    <n v="3155761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s v="442100"/>
    <s v="PROGRAM SUPPORT ADMINISTRATION                              "/>
    <n v="0"/>
    <n v="-150000"/>
    <n v="-150000"/>
    <n v="120180"/>
    <s v="LARGE"/>
    <s v="Over 1m"/>
    <s v="Miami, FL"/>
    <n v="5502379"/>
    <s v="44200"/>
    <s v="  "/>
    <m/>
    <s v="N"/>
    <s v="4421"/>
    <s v="PLANNING"/>
    <s v="44"/>
    <s v="Planning"/>
    <s v="21"/>
    <s v="442"/>
    <s v="Program Support Administration"/>
    <s v="00"/>
    <x v="40"/>
    <m/>
    <x v="0"/>
    <s v="4"/>
    <s v="Planning"/>
    <s v="4"/>
    <m/>
    <s v="2"/>
    <m/>
    <s v="1"/>
    <s v="0"/>
    <s v="0"/>
  </r>
  <r>
    <s v="FL95X057"/>
    <n v="95"/>
    <x v="18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s v="442400"/>
    <s v="SHORT RANGE TRANSIT PLANNING                                "/>
    <n v="0"/>
    <n v="1650000"/>
    <n v="1650000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s v="127110"/>
    <s v="INSPECTION - 3RD PARTY                                      "/>
    <n v="0"/>
    <n v="600000"/>
    <n v="600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10"/>
    <x v="2"/>
    <m/>
    <x v="0"/>
    <n v="1"/>
    <s v="Capital"/>
    <s v="2"/>
    <m/>
    <s v="7"/>
    <m/>
    <s v="1"/>
    <s v="1"/>
    <s v="0"/>
  </r>
  <r>
    <s v="FL95X066"/>
    <n v="95"/>
    <x v="18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s v="127210"/>
    <s v="FORCE ACCT INSPECTION SERVICES                              "/>
    <n v="0"/>
    <n v="800000"/>
    <n v="800000"/>
    <n v="120180"/>
    <s v="LARGE"/>
    <s v="Over 1m"/>
    <s v="Miami, FL"/>
    <n v="5502379"/>
    <s v="12700"/>
    <s v="  "/>
    <m/>
    <s v="N"/>
    <s v="1272"/>
    <s v="FIXED GUIDEWAY"/>
    <n v="12"/>
    <s v="Fixed Guideway"/>
    <s v="72"/>
    <s v="127"/>
    <s v="Force Account"/>
    <s v="10"/>
    <x v="134"/>
    <m/>
    <x v="0"/>
    <n v="1"/>
    <s v="Capital"/>
    <s v="2"/>
    <m/>
    <s v="7"/>
    <m/>
    <s v="2"/>
    <s v="1"/>
    <s v="0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s v="127101"/>
    <s v="PRELIMINARY ENGINEERING - 3RD PARTY                         "/>
    <n v="0"/>
    <n v="0"/>
    <n v="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01"/>
    <x v="2"/>
    <m/>
    <x v="0"/>
    <n v="1"/>
    <s v="Capital"/>
    <s v="2"/>
    <m/>
    <s v="7"/>
    <m/>
    <s v="1"/>
    <s v="0"/>
    <s v="1"/>
  </r>
  <r>
    <s v="FL95X078"/>
    <n v="95"/>
    <x v="18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s v="127102"/>
    <s v="FINAL DESIGN - 3RD PARTY                                    "/>
    <n v="0"/>
    <n v="411200"/>
    <n v="4112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s v="3rd party Contract"/>
    <s v="02"/>
    <x v="2"/>
    <m/>
    <x v="0"/>
    <n v="1"/>
    <s v="Capital"/>
    <s v="2"/>
    <m/>
    <s v="7"/>
    <m/>
    <s v="1"/>
    <s v="0"/>
    <s v="2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5X082"/>
    <n v="95"/>
    <x v="18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s v="119102"/>
    <s v="BUS SHELTERS                                                "/>
    <n v="24"/>
    <n v="60000"/>
    <n v="60000"/>
    <n v="123610"/>
    <s v="MEDIUM"/>
    <s v="200k - 1m"/>
    <s v="Bonita Springs, FL"/>
    <n v="310298"/>
    <s v="11900"/>
    <s v="DF"/>
    <s v="DIESEL"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FL95X085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s v="119202"/>
    <s v="PURCHASE BUS SHELTERS                                       "/>
    <n v="24"/>
    <n v="234000"/>
    <n v="234000"/>
    <n v="123610"/>
    <s v="MEDIUM"/>
    <s v="200k - 1m"/>
    <s v="Bonita Springs, FL"/>
    <n v="310298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s v="119102"/>
    <s v="BUS SHELTERS                                                "/>
    <n v="12"/>
    <n v="30000"/>
    <n v="30000"/>
    <n v="123610"/>
    <s v="MEDIUM"/>
    <s v="200k - 1m"/>
    <s v="Bonita Springs, FL"/>
    <n v="310298"/>
    <s v="11900"/>
    <s v="DF"/>
    <s v="DIESEL"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s v="119302"/>
    <s v="CONSTRUCTION - BUS SHELTERS                                 "/>
    <n v="12"/>
    <n v="132124"/>
    <n v="132124"/>
    <n v="123610"/>
    <s v="MEDIUM"/>
    <s v="200k - 1m"/>
    <s v="Bonita Springs, FL"/>
    <n v="310298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FL95X086"/>
    <n v="95"/>
    <x v="18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s v="119202"/>
    <s v="PURCHASE BUS SHELTERS                                       "/>
    <n v="12"/>
    <n v="125000"/>
    <n v="125000"/>
    <n v="123610"/>
    <s v="MEDIUM"/>
    <s v="200k - 1m"/>
    <s v="Bonita Springs, FL"/>
    <n v="310298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s v="111201"/>
    <s v="BUY REPLACEMENT 40-FT BUS                                   "/>
    <n v="3"/>
    <n v="970000"/>
    <n v="97000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s v="111201"/>
    <s v="BUY REPLACEMENT 40-FT BUS                                   "/>
    <n v="1"/>
    <n v="399765"/>
    <n v="399765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s v="111301"/>
    <s v="BUY 40-FT BUS FOR EXPANSION                                 "/>
    <n v="1"/>
    <n v="585235"/>
    <n v="585235"/>
    <n v="120460"/>
    <s v="LARGE"/>
    <s v="Over 1m"/>
    <s v="Jacksonville, FL"/>
    <n v="1065219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FL95X089"/>
    <n v="95"/>
    <x v="18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s v="114209"/>
    <s v="ACQUIRE - MOBILE SURV/SECURITY EQUIP                        "/>
    <n v="0"/>
    <n v="45000"/>
    <n v="45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FL95X090"/>
    <n v="95"/>
    <x v="18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s v="111201"/>
    <s v="BUY REPLACEMENT 40-FT BUS                                   "/>
    <n v="10"/>
    <n v="5000000"/>
    <n v="5000000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5X093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5X094"/>
    <n v="95"/>
    <x v="18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s v="111204"/>
    <s v="BUY REPLACEMENT &lt;30 FT BUS                                  "/>
    <n v="3"/>
    <n v="250000"/>
    <n v="250000"/>
    <n v="124220"/>
    <s v="SMALL"/>
    <s v="50k - 200k"/>
    <s v="St. Augustine, FL"/>
    <n v="69173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s v="111302"/>
    <s v="BUY 35-FT BUS FOR EXPANSION                                 "/>
    <n v="2"/>
    <n v="977281"/>
    <n v="977281"/>
    <n v="121680"/>
    <s v="MEDIUM"/>
    <s v="200k - 1m"/>
    <s v="Palm Coast-Daytona Beach-Port Orange, FL"/>
    <n v="349064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FL95X095"/>
    <n v="95"/>
    <x v="18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s v="111304"/>
    <s v="BUY &lt;30-FT BUS FOR EXPANSION                                "/>
    <n v="3"/>
    <n v="336467"/>
    <n v="336467"/>
    <n v="121680"/>
    <s v="MEDIUM"/>
    <s v="200k - 1m"/>
    <s v="Palm Coast-Daytona Beach-Port Orange, FL"/>
    <n v="349064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5X096"/>
    <n v="95"/>
    <x v="18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s v="111201"/>
    <s v="BUY REPLACEMENT 40-FT BUS                                   "/>
    <n v="6"/>
    <n v="3100000"/>
    <n v="3100000"/>
    <n v="122430"/>
    <s v="MEDIUM"/>
    <s v="200k - 1m"/>
    <s v="Cape Coral, FL"/>
    <n v="530290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5X098"/>
    <n v="95"/>
    <x v="18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s v="111202"/>
    <s v="BUY REPLACEMENT 35-FT BUS                                   "/>
    <n v="4"/>
    <n v="1900000"/>
    <n v="1900000"/>
    <n v="122430"/>
    <s v="MEDIUM"/>
    <s v="200k - 1m"/>
    <s v="Cape Coral, FL"/>
    <n v="530290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1315"/>
    <s v="BUY VAN FOR SVC EXPANSION                                   "/>
    <n v="34"/>
    <n v="1030000"/>
    <n v="1030000"/>
    <n v="120690"/>
    <s v="LARGE"/>
    <s v="Over 1m"/>
    <s v="Orlando, FL"/>
    <n v="151051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1201"/>
    <s v="BUY REPLACEMENT 40-FT BUS                                   "/>
    <n v="9"/>
    <n v="4964000"/>
    <n v="4964000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1204"/>
    <s v="BUY REPLACEMENT &lt;30 FT BUS                                  "/>
    <n v="18"/>
    <n v="1340000"/>
    <n v="1340000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3110"/>
    <s v="ENG/DESIGN - BUS PASSENGER SHELTERS                         "/>
    <n v="0"/>
    <n v="50000"/>
    <n v="5000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s v="Engineering and Design"/>
    <s v="10"/>
    <x v="0"/>
    <m/>
    <x v="0"/>
    <n v="1"/>
    <s v="Capital"/>
    <s v="1"/>
    <m/>
    <s v="3"/>
    <m/>
    <s v="1"/>
    <s v="1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7900"/>
    <s v="PROJECT ADMINISTRATION                                      "/>
    <n v="0"/>
    <n v="16500"/>
    <n v="1650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FL95X101"/>
    <n v="95"/>
    <x v="18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3210"/>
    <s v="ACQUIRE - BUS PASSENGER SHELTERS                            "/>
    <n v="0"/>
    <n v="450000"/>
    <n v="450000"/>
    <n v="120690"/>
    <s v="LARGE"/>
    <s v="Over 1m"/>
    <s v="Orlando, FL"/>
    <n v="1510516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2403"/>
    <s v="REHAB/RENOV LINE EQUIP/STRUCTURES                           "/>
    <n v="0"/>
    <n v="0"/>
    <n v="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3402"/>
    <s v="REHAB/RENOV - RAIL STATION                                  "/>
    <n v="0"/>
    <n v="0"/>
    <n v="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6401"/>
    <s v="REHAB TRAIN CONTROL-SIGNAL SYS                              "/>
    <n v="0"/>
    <n v="0"/>
    <n v="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6401"/>
    <s v="REHAB TRAIN CONTROL-SIGNAL SYSTEM #1                        "/>
    <n v="0"/>
    <n v="4372462"/>
    <n v="349797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900"/>
    <s v="PROJECT ADMINISTRATION (RAIL)                            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GA050036"/>
    <n v="5"/>
    <x v="21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1315"/>
    <s v="BUY VAN FOR SVC EXPANSION                                   "/>
    <n v="1"/>
    <n v="48889"/>
    <n v="39111"/>
    <n v="131220"/>
    <s v="MEDIUM"/>
    <s v="200k - 1m"/>
    <s v="Savannah, GA"/>
    <n v="260677"/>
    <s v="647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Atlanta(Large) UZA                               "/>
    <n v="0"/>
    <n v="1136641"/>
    <n v="909313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AUGUSTA UZA                                      "/>
    <n v="0"/>
    <n v="335753"/>
    <n v="268603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COLUMBUS UZA                                     "/>
    <n v="0"/>
    <n v="215932"/>
    <n v="172745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SAVANNAH UZA                                     "/>
    <n v="0"/>
    <n v="139334"/>
    <n v="111467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RURAL NON URBANIZED                              "/>
    <n v="0"/>
    <n v="2086499"/>
    <n v="1669199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UZA MIDDLE                                       "/>
    <n v="0"/>
    <n v="1566925"/>
    <n v="1253540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ARC MOB MAN LARGE UZA ATL                                   "/>
    <n v="0"/>
    <n v="790625"/>
    <n v="632500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AGUSTA/RICH (LSCOG) POS                                     "/>
    <n v="0"/>
    <n v="62500"/>
    <n v="50000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1220"/>
    <s v="MEDIUM"/>
    <s v="200k - 1m"/>
    <s v="Savannah, GA"/>
    <n v="260677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1220"/>
    <s v="MEDIUM"/>
    <s v="200k - 1m"/>
    <s v="Savannah, GA"/>
    <n v="260677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8000"/>
    <s v="GA DHS STATE OR PROGRAM ADMINISTRATION                      "/>
    <n v="0"/>
    <n v="671431"/>
    <n v="671431"/>
    <n v="131220"/>
    <s v="MEDIUM"/>
    <s v="200k - 1m"/>
    <s v="Savannah, GA"/>
    <n v="260677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300901"/>
    <s v="ARC OPERATIONS                                              "/>
    <n v="0"/>
    <n v="1035000"/>
    <n v="517500"/>
    <n v="131220"/>
    <s v="MEDIUM"/>
    <s v="200k - 1m"/>
    <s v="Savannah, GA"/>
    <n v="260677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300901"/>
    <s v="GA DHS 5317 Voucher Project-Columbus                        "/>
    <n v="0"/>
    <n v="100000"/>
    <n v="50000"/>
    <n v="131220"/>
    <s v="MEDIUM"/>
    <s v="200k - 1m"/>
    <s v="Savannah, GA"/>
    <n v="260677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16X009"/>
    <n v="16"/>
    <x v="21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300901"/>
    <s v="Savannah CAT Operation Assistance                           "/>
    <n v="0"/>
    <n v="97778"/>
    <n v="48889"/>
    <n v="131220"/>
    <s v="MEDIUM"/>
    <s v="200k - 1m"/>
    <s v="Savannah, GA"/>
    <n v="260677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4207"/>
    <s v="ACQUIRE - ADP HARDWARE                                      "/>
    <n v="26"/>
    <n v="139375"/>
    <n v="1115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1215"/>
    <s v="BUY REPLACEMENT VAN                                         "/>
    <n v="120"/>
    <n v="8880091"/>
    <n v="7104073"/>
    <n v="130000"/>
    <s v="STATE"/>
    <s v="Under 50k"/>
    <s v="GEORG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1204"/>
    <s v="BUY REPLACEMENT &lt;30 FT BUS                                  "/>
    <n v="0"/>
    <n v="0"/>
    <n v="0"/>
    <n v="130000"/>
    <s v="STATE"/>
    <s v="Under 50k"/>
    <s v="GEORG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1308"/>
    <s v="BUY INTERCITY BUS-EXPANSION                                 "/>
    <n v="0"/>
    <n v="2633431"/>
    <n v="2106745"/>
    <n v="130000"/>
    <s v="STATE"/>
    <s v="Under 50k"/>
    <s v="GEORGIA GOV APP"/>
    <n v="0"/>
    <s v="63400"/>
    <s v="DF"/>
    <s v="DIESEL"/>
    <s v="N"/>
    <s v="1113"/>
    <s v="BUS PURCHASE"/>
    <n v="11"/>
    <s v="Bus"/>
    <s v="13"/>
    <s v="111"/>
    <s v="Purchase - Expansion"/>
    <s v="08"/>
    <x v="54"/>
    <m/>
    <x v="10"/>
    <n v="1"/>
    <s v="Capital"/>
    <s v="1"/>
    <m/>
    <s v="1"/>
    <m/>
    <s v="3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7300"/>
    <s v="CONTINGENCIES/PROGRAM RESERVE                               "/>
    <n v="0"/>
    <n v="0"/>
    <n v="0"/>
    <n v="130000"/>
    <s v="STATE"/>
    <s v="Under 50k"/>
    <s v="GEORGIA GOV APP"/>
    <n v="0"/>
    <s v="646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8000"/>
    <s v="STATE OR PROGRAM ADMINISTRATION                             "/>
    <n v="0"/>
    <n v="0"/>
    <n v="0"/>
    <n v="130000"/>
    <s v="STATE"/>
    <s v="Under 50k"/>
    <s v="GEORG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300901"/>
    <s v="UP TO 50% FEDERAL SHARE                                     "/>
    <n v="0"/>
    <n v="13476442"/>
    <n v="673822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300901"/>
    <s v="UP TO 50% FEDERAL SHARE-RESERVE                             "/>
    <n v="0"/>
    <n v="0"/>
    <n v="1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300901"/>
    <s v="UP TO 50% FEDERAL SHARE                                     "/>
    <n v="0"/>
    <n v="788252"/>
    <n v="394126"/>
    <n v="130000"/>
    <s v="STATE"/>
    <s v="Under 50k"/>
    <s v="GEORGIA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435001"/>
    <s v="TRAINING                                                    "/>
    <n v="0"/>
    <n v="197502"/>
    <n v="197502"/>
    <n v="130000"/>
    <s v="STATE"/>
    <s v="Under 50k"/>
    <s v="GEORGIA GOV APP"/>
    <n v="0"/>
    <s v="635 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s v="GEORGIA GOV APP"/>
    <n v="0"/>
    <s v="63500"/>
    <s v="  "/>
    <m/>
    <s v="N"/>
    <s v="1173"/>
    <s v="BUS OTHER"/>
    <s v="11"/>
    <s v="Bus"/>
    <s v="73"/>
    <s v="117"/>
    <s v="Contingencies"/>
    <s v="00"/>
    <x v="52"/>
    <m/>
    <x v="0"/>
    <s v="1"/>
    <s v="Capital"/>
    <s v="1"/>
    <m/>
    <s v="7"/>
    <m/>
    <s v="3"/>
    <s v="0"/>
    <s v="0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3208"/>
    <s v="ACQUIRE - FURN/GRAPHICS         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08"/>
    <x v="104"/>
    <m/>
    <x v="0"/>
    <n v="1"/>
    <s v="Capital"/>
    <s v="1"/>
    <m/>
    <s v="3"/>
    <m/>
    <s v="2"/>
    <s v="0"/>
    <s v="8"/>
  </r>
  <r>
    <s v="GA18X033"/>
    <n v="18"/>
    <x v="21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6220"/>
    <s v="PURCHASE MISC COMMUNICATIONS EQUIP                          "/>
    <n v="74"/>
    <n v="54786"/>
    <n v="43829"/>
    <n v="130000"/>
    <s v="STATE"/>
    <s v="Under 50k"/>
    <s v="GEORGIA GOV APP"/>
    <n v="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GA260008"/>
    <n v="26"/>
    <x v="21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s v="555200"/>
    <s v="CONSULTANT SERVICES                                         "/>
    <n v="0"/>
    <n v="100000"/>
    <n v="80000"/>
    <n v="130200"/>
    <s v="LARGE"/>
    <s v="Over 1m"/>
    <s v="Atlanta, GA"/>
    <n v="4515419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Simulation                                             "/>
    <n v="1"/>
    <n v="141692"/>
    <n v="141692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Use Planning and Value Analysis                        "/>
    <n v="1"/>
    <n v="370073"/>
    <n v="322073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Demonstration                                          "/>
    <n v="1"/>
    <n v="338889"/>
    <n v="338889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Project Management                                     "/>
    <n v="1"/>
    <n v="178944"/>
    <n v="178944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GA267013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Independent Evaluation                                 "/>
    <n v="1"/>
    <n v="13500"/>
    <n v="13500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1400"/>
    <s v="MANAGERIAL,TECHNICAL &amp; PROFESSIONAL                         "/>
    <n v="0"/>
    <n v="661830"/>
    <n v="595647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4300"/>
    <s v="EQUIP DESIGN OR MANUFACTURE                                 "/>
    <n v="0"/>
    <n v="740188"/>
    <n v="666169"/>
    <n v="130200"/>
    <s v="LARGE"/>
    <s v="Over 1m"/>
    <s v="Atlanta, GA"/>
    <n v="4515419"/>
    <s v="55000"/>
    <s v="  "/>
    <m/>
    <s v="N"/>
    <s v="5543"/>
    <s v="RESEARCH"/>
    <n v="55"/>
    <s v="Research Projects"/>
    <s v="43"/>
    <s v="554"/>
    <s v="Research Projects"/>
    <s v="00"/>
    <x v="135"/>
    <m/>
    <x v="0"/>
    <n v="5"/>
    <s v="Research Projects"/>
    <s v="5"/>
    <m/>
    <s v="4"/>
    <m/>
    <s v="3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5600"/>
    <s v="CONSTRUCTION _ CONFIGURATION                                "/>
    <n v="0"/>
    <n v="1387724"/>
    <n v="1248952"/>
    <n v="130200"/>
    <s v="LARGE"/>
    <s v="Over 1m"/>
    <s v="Atlanta, GA"/>
    <n v="4515419"/>
    <s v="55000"/>
    <s v="  "/>
    <m/>
    <s v="N"/>
    <s v="5556"/>
    <s v="RESEARCH"/>
    <n v="55"/>
    <s v="Research Projects"/>
    <s v="56"/>
    <s v="555"/>
    <s v="Contractual"/>
    <s v="00"/>
    <x v="117"/>
    <m/>
    <x v="0"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5600"/>
    <s v="CONSTRUCTION_ INSTALLATION                                  "/>
    <n v="0"/>
    <n v="1324621"/>
    <n v="1192159"/>
    <n v="130200"/>
    <s v="LARGE"/>
    <s v="Over 1m"/>
    <s v="Atlanta, GA"/>
    <n v="4515419"/>
    <s v="55000"/>
    <s v="  "/>
    <m/>
    <s v="N"/>
    <s v="5556"/>
    <s v="RESEARCH"/>
    <n v="55"/>
    <s v="Research Projects"/>
    <s v="56"/>
    <s v="555"/>
    <s v="Contractual"/>
    <s v="00"/>
    <x v="117"/>
    <m/>
    <x v="0"/>
    <n v="5"/>
    <s v="Research Projects"/>
    <s v="5"/>
    <m/>
    <s v="5"/>
    <m/>
    <s v="6"/>
    <s v="0"/>
    <s v="0"/>
  </r>
  <r>
    <s v="GA267015"/>
    <n v="26"/>
    <x v="21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7100"/>
    <s v="ADMINISTRATIVE COSTS                                        "/>
    <n v="0"/>
    <n v="589931"/>
    <n v="530938"/>
    <n v="130200"/>
    <s v="LARGE"/>
    <s v="Over 1m"/>
    <s v="Atlanta, GA"/>
    <n v="4515419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GA267212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s v="551400"/>
    <s v="MANAGERIAL,TECHNICAL &amp; PROFESSIONAL                         "/>
    <n v="1"/>
    <n v="532258"/>
    <n v="532258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GA267215"/>
    <n v="26"/>
    <x v="21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s v="551400"/>
    <s v="MANAGERIAL,TECHNICAL &amp; PROFESSIONAL                         "/>
    <n v="1"/>
    <n v="934005"/>
    <n v="697185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s v="111201"/>
    <s v="BUY REPLACEMENT 40-FT BUS         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s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340001"/>
    <n v="34"/>
    <x v="21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s v="111201"/>
    <s v="BUY REPLACEMENT 40-FT BUS AMEND #2                          "/>
    <n v="5"/>
    <n v="2518374"/>
    <n v="2014699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s v="111201"/>
    <s v="BUY REPLACEMENT 40-FT BUS                                   "/>
    <n v="1"/>
    <n v="515755"/>
    <n v="412604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340003"/>
    <n v="34"/>
    <x v="21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s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s v="111403"/>
    <s v="REHAB/REBUILD 30-FT BUS                                     "/>
    <n v="3"/>
    <n v="233766"/>
    <n v="187013"/>
    <n v="131220"/>
    <s v="MEDIUM"/>
    <s v="200k - 1m"/>
    <s v="Savannah, GA"/>
    <n v="260677"/>
    <s v="11100"/>
    <s v="DF"/>
    <s v="DIESEL"/>
    <s v="N"/>
    <s v="1114"/>
    <s v="BUS OTHER"/>
    <n v="11"/>
    <s v="Bus"/>
    <s v="14"/>
    <s v="111"/>
    <s v="Rehabilitation / Rebuild"/>
    <s v="03"/>
    <x v="37"/>
    <m/>
    <x v="5"/>
    <n v="1"/>
    <s v="Capital"/>
    <s v="1"/>
    <m/>
    <s v="1"/>
    <m/>
    <s v="4"/>
    <s v="0"/>
    <s v="3"/>
  </r>
  <r>
    <s v="GA340004"/>
    <n v="34"/>
    <x v="21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s v="114403"/>
    <s v="REHAB/RENOVATE - ADMIN/MAINT FACILITY                       "/>
    <n v="1"/>
    <n v="715564"/>
    <n v="572451"/>
    <n v="131220"/>
    <s v="MEDIUM"/>
    <s v="200k - 1m"/>
    <s v="Savannah, GA"/>
    <n v="26067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2403"/>
    <s v="REHAB/RENOV LINE EQUIP/STRUCTURES                           "/>
    <n v="0"/>
    <n v="4375000"/>
    <n v="350000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3402"/>
    <s v="REHAB/RENOV - RAIL STATION                                  "/>
    <n v="0"/>
    <n v="4375000"/>
    <n v="350000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6401"/>
    <s v="REHAB TRAIN CONTROL-SIGNAL SYS                              "/>
    <n v="0"/>
    <n v="12500000"/>
    <n v="1000000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900"/>
    <s v="PROJECT ADMINISTRATION (RAIL)                               "/>
    <n v="0"/>
    <n v="883750"/>
    <n v="707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GA540001"/>
    <n v="54"/>
    <x v="21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1201"/>
    <s v="BUY REPLACEMENT 40-FT BUS                                   "/>
    <n v="0"/>
    <n v="268750"/>
    <n v="2150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GA540002"/>
    <n v="54"/>
    <x v="21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4220"/>
    <s v="ACQUIRE - MISC SUPPORT EQUIPMENT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100"/>
    <s v="PROGRAM SUPPORT ADMINISTRATION                              "/>
    <n v="9"/>
    <n v="42439"/>
    <n v="33951"/>
    <n v="130000"/>
    <s v="STATE"/>
    <s v="Under 50k"/>
    <s v="GEORGIA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100"/>
    <s v="PROGRAM SUPPORT ADMINISTRATION                              "/>
    <n v="7"/>
    <n v="976677"/>
    <n v="781342"/>
    <n v="130000"/>
    <s v="STATE"/>
    <s v="Under 50k"/>
    <s v="GEORGIA GOV APP"/>
    <n v="0"/>
    <s v="44200"/>
    <s v="OR"/>
    <s v="OTHER"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200"/>
    <s v="GENERAL DEVELOPMENT/COMPREHENSIVE PLANNING                  "/>
    <n v="6"/>
    <n v="71791"/>
    <n v="57433"/>
    <n v="130000"/>
    <s v="STATE"/>
    <s v="Under 50k"/>
    <s v="GEORGIA GOV APP"/>
    <n v="0"/>
    <s v="441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200"/>
    <s v="GENERAL DEVELOPMENT/COMPREHENSIVE PLANNING                  "/>
    <n v="4"/>
    <n v="913579"/>
    <n v="730864"/>
    <n v="130000"/>
    <s v="STATE"/>
    <s v="Under 50k"/>
    <s v="GEORGI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1"/>
    <s v="LONGTERM TRANS PLAN - SYSTEM LEVEL                          "/>
    <n v="4"/>
    <n v="55000"/>
    <n v="44000"/>
    <n v="130000"/>
    <s v="STATE"/>
    <s v="Under 50k"/>
    <s v="GEORGIA GOV APP"/>
    <n v="0"/>
    <s v="441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1"/>
    <s v="LONGTERM TRANS PLAN - SYSTEM LEVEL                          "/>
    <n v="6"/>
    <n v="727128"/>
    <n v="581702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2"/>
    <s v="LONGTERM TRANS PLAN - PROJECT LEVEL                         "/>
    <n v="1"/>
    <n v="28775"/>
    <n v="23020"/>
    <n v="130000"/>
    <s v="STATE"/>
    <s v="Under 50k"/>
    <s v="GEORGIA GOV APP"/>
    <n v="0"/>
    <s v="441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2"/>
    <s v="LONGTERM TRANS PLAN - PROJECT LEVEL                         "/>
    <n v="3"/>
    <n v="183537"/>
    <n v="146829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400"/>
    <s v="SHORT RANGE TRANSIT PLANNING                                "/>
    <n v="5"/>
    <n v="55396"/>
    <n v="44317"/>
    <n v="130000"/>
    <s v="STATE"/>
    <s v="Under 50k"/>
    <s v="GEORGIA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400"/>
    <s v="SHORT RANGE TRANSIT PLANNING                                "/>
    <n v="4"/>
    <n v="354517"/>
    <n v="283614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500"/>
    <s v="TRANSPORTATION IMPROVEMENT PROGRAM                          "/>
    <n v="2"/>
    <n v="500"/>
    <n v="400"/>
    <n v="130000"/>
    <s v="STATE"/>
    <s v="Under 50k"/>
    <s v="GEORGIA GOV APP"/>
    <n v="0"/>
    <s v="441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500"/>
    <s v="TRANSPORTATION IMPROVEMENT PROGRAM                          "/>
    <n v="6"/>
    <n v="262033"/>
    <n v="209627"/>
    <n v="130000"/>
    <s v="STATE"/>
    <s v="Under 50k"/>
    <s v="GEORGI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2"/>
    <s v="COORDINATION OF NON-EMERGENCY HUMAN SERVICE TRANSPORTATION  "/>
    <n v="6"/>
    <n v="19503"/>
    <n v="15602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2"/>
    <s v="COORDINATION OF NON-EMERGENCY HUMAN SERVICE TRANSPORTATION  "/>
    <n v="2"/>
    <n v="31326"/>
    <n v="25061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3"/>
    <s v="PARTICIPATION OF TRANSIT OPERATORS IN METRO &amp; STATEWIDE PLAN"/>
    <n v="2"/>
    <n v="12500"/>
    <n v="10000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3"/>
    <s v="PARTICIPATION OF TRANSIT OPERATORS IN METRO &amp; STATEWIDE PLAN"/>
    <n v="1"/>
    <n v="23326"/>
    <n v="186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4"/>
    <s v="PLANNING FOR TRANSIT SYS MANAGEMENT / OPERATIONS TO INCREASE"/>
    <n v="5"/>
    <n v="53639"/>
    <n v="42911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4"/>
    <s v="PLANNING FOR TRANSIT SYS MANAGEMENT / OPERATIONS TO INCREASE"/>
    <n v="2"/>
    <n v="43326"/>
    <n v="34661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5"/>
    <s v="SUPP TRANSIT CAPITAL INVESTMT DECISIONS THROUGH EFFECTIVE SY"/>
    <n v="1"/>
    <n v="2995"/>
    <n v="2396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s v="Planning Emphasis Area"/>
    <s v="15"/>
    <x v="120"/>
    <m/>
    <x v="0"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5"/>
    <s v="SUPP TRANSIT CAPITAL INVESTMT DECISIONS THROUGH EFFECTIVE SY"/>
    <n v="1"/>
    <n v="23326"/>
    <n v="186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5"/>
    <x v="120"/>
    <m/>
    <x v="0"/>
    <n v="4"/>
    <s v="Planning"/>
    <s v="4"/>
    <m/>
    <s v="2"/>
    <m/>
    <s v="6"/>
    <s v="1"/>
    <s v="5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6"/>
    <s v="INCORPORATING SAFETY &amp; SECURITY IN TRANSPORTATION PLANNING  "/>
    <n v="2"/>
    <n v="25326"/>
    <n v="202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s v="Planning Emphasis Area"/>
    <s v="16"/>
    <x v="127"/>
    <m/>
    <x v="0"/>
    <n v="4"/>
    <s v="Planning"/>
    <s v="4"/>
    <m/>
    <s v="2"/>
    <m/>
    <s v="6"/>
    <s v="1"/>
    <s v="6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700"/>
    <s v="OTHER ACTIVITIES                                            "/>
    <n v="2"/>
    <n v="3447"/>
    <n v="2758"/>
    <n v="130000"/>
    <s v="STATE"/>
    <s v="Under 50k"/>
    <s v="GEORGIA GOV APP"/>
    <n v="0"/>
    <s v="441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GA800009"/>
    <n v="80"/>
    <x v="21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700"/>
    <s v="OTHER ACTIVITIES                                            "/>
    <n v="5"/>
    <n v="344252"/>
    <n v="275402"/>
    <n v="130000"/>
    <s v="STATE"/>
    <s v="Under 50k"/>
    <s v="GEORGIA GOV APP"/>
    <n v="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Albany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315"/>
    <s v="BUY VAN FOR SVC EXPANSION - Bartow County - ARC FUNDS       "/>
    <n v="1"/>
    <n v="43282"/>
    <n v="34626"/>
    <n v="130000"/>
    <s v="STATE"/>
    <s v="Under 50k"/>
    <s v="GEORGIA GOV APP"/>
    <n v="0"/>
    <s v="11100"/>
    <s v="DF"/>
    <s v="DIESEL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1"/>
    <s v="BUY REPLACEMENT 40-FT BUS - ATHENS 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2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0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0 FT BUS - Rome  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0 FT BUS - Albany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40"/>
    <s v="BUY ASSOC CAP MAINT ITEMS - Albany - 14                     "/>
    <n v="0"/>
    <n v="0"/>
    <n v="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40"/>
    <s v="BUY ASSOC CAP MAINT ITEMS - Gainesville                     "/>
    <n v="0"/>
    <n v="0"/>
    <n v="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403"/>
    <s v="REHAB/REBUILD 30-FT BUS-Macon                               "/>
    <n v="0"/>
    <n v="0"/>
    <n v="0"/>
    <n v="130000"/>
    <s v="STATE"/>
    <s v="Under 50k"/>
    <s v="GEORGIA GOV APP"/>
    <n v="0"/>
    <s v="11100"/>
    <s v="GA"/>
    <s v="GASOLINE"/>
    <s v="N"/>
    <s v="1114"/>
    <s v="BUS OTHER"/>
    <n v="11"/>
    <s v="Bus"/>
    <s v="14"/>
    <s v="111"/>
    <s v="Rehabilitation / Rebuild"/>
    <s v="03"/>
    <x v="37"/>
    <m/>
    <x v="5"/>
    <n v="1"/>
    <s v="Capital"/>
    <s v="1"/>
    <m/>
    <s v="1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102"/>
    <s v="ENG/DESIGN - BUS STATION - ALBANY                           "/>
    <n v="0"/>
    <n v="0"/>
    <n v="0"/>
    <n v="130000"/>
    <s v="STATE"/>
    <s v="Under 50k"/>
    <s v="GEORGIA GOV APP"/>
    <n v="0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9202"/>
    <s v="PURCHASE BUS SHELTERS-GAINESVILLE                           "/>
    <n v="0"/>
    <n v="0"/>
    <n v="0"/>
    <n v="130000"/>
    <s v="STATE"/>
    <s v="Under 50k"/>
    <s v="GEORGIA GOV APP"/>
    <n v="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302"/>
    <s v="CONSTRUCT - BUS STATION - ALBANY                            "/>
    <n v="0"/>
    <n v="0"/>
    <n v="0"/>
    <n v="130000"/>
    <s v="STATE"/>
    <s v="Under 50k"/>
    <s v="GEORGIA GOV APP"/>
    <n v="0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320"/>
    <s v="MISC BUS STATION EQUIPMENT - Albany                         "/>
    <n v="0"/>
    <n v="0"/>
    <n v="0"/>
    <n v="130000"/>
    <s v="STATE"/>
    <s v="Under 50k"/>
    <s v="GEORGIA GOV APP"/>
    <n v="0"/>
    <s v="11300"/>
    <s v="  "/>
    <m/>
    <s v="N"/>
    <s v="1133"/>
    <s v="BUS OTHER"/>
    <n v="11"/>
    <s v="Bus"/>
    <s v="33"/>
    <s v="113"/>
    <s v="Construction"/>
    <s v="20"/>
    <x v="16"/>
    <m/>
    <x v="0"/>
    <n v="1"/>
    <s v="Capital"/>
    <s v="1"/>
    <m/>
    <s v="3"/>
    <m/>
    <s v="3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402"/>
    <s v="REHAB/RENOVATE - BUS STATION-ROME                           "/>
    <n v="0"/>
    <n v="0"/>
    <n v="0"/>
    <n v="130000"/>
    <s v="STATE"/>
    <s v="Under 50k"/>
    <s v="GEORGIA GOV APP"/>
    <n v="0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410"/>
    <s v="REHAB/RENOVATE - BUS PASSENGER SHELTERS-ROME                "/>
    <n v="0"/>
    <n v="0"/>
    <n v="0"/>
    <n v="130000"/>
    <s v="STATE"/>
    <s v="Under 50k"/>
    <s v="GEORGIA GOV APP"/>
    <n v="0"/>
    <s v="113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603"/>
    <s v="TERMINAL, INTERMODAL (TRANSIT)-LEASE ALBANY                 "/>
    <n v="0"/>
    <n v="0"/>
    <n v="0"/>
    <n v="130000"/>
    <s v="STATE"/>
    <s v="Under 50k"/>
    <s v="GEORGIA GOV APP"/>
    <n v="0"/>
    <s v="11300"/>
    <s v="  "/>
    <m/>
    <s v="N"/>
    <s v="1136"/>
    <s v="BUS OTHER"/>
    <n v="11"/>
    <s v="Bus"/>
    <s v="36"/>
    <s v="113"/>
    <s v="Lease"/>
    <s v="03"/>
    <x v="28"/>
    <m/>
    <x v="0"/>
    <n v="1"/>
    <s v="Capital"/>
    <s v="1"/>
    <m/>
    <s v="3"/>
    <m/>
    <s v="6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102"/>
    <s v="ENG/DESIGN - MAINT FACILITY-NEPA                            "/>
    <n v="0"/>
    <n v="0"/>
    <n v="0"/>
    <n v="130000"/>
    <s v="STATE"/>
    <s v="Under 50k"/>
    <s v="GEORGIA GOV APP"/>
    <n v="0"/>
    <s v="11400"/>
    <s v="  "/>
    <m/>
    <s v="N"/>
    <s v="1141"/>
    <s v="MAINTENANCE FACILITY"/>
    <n v="11"/>
    <s v="Bus"/>
    <s v="41"/>
    <s v="114"/>
    <s v="Engineering and Design"/>
    <s v="02"/>
    <x v="101"/>
    <m/>
    <x v="0"/>
    <n v="1"/>
    <s v="Capital"/>
    <s v="1"/>
    <m/>
    <s v="4"/>
    <m/>
    <s v="1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403"/>
    <s v="REHAB/RENOVATE - ADMIN/MAINT FACILITY - Albany              "/>
    <n v="0"/>
    <n v="0"/>
    <n v="0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403"/>
    <s v="REHAB/RENOVATE - ADMIN/MAINT FACILITY - MACON               "/>
    <n v="0"/>
    <n v="0"/>
    <n v="0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212"/>
    <s v="CAPITAL COST OF CONTRACTING                                 "/>
    <n v="0"/>
    <n v="0"/>
    <n v="0"/>
    <n v="130000"/>
    <s v="STATE"/>
    <s v="Under 50k"/>
    <s v="GEORGIA GOV APP"/>
    <n v="0"/>
    <s v="11700"/>
    <s v="  "/>
    <m/>
    <s v="N"/>
    <s v="1172"/>
    <s v="BUS OTHER"/>
    <n v="11"/>
    <s v="Bus"/>
    <s v="72"/>
    <s v="117"/>
    <s v="Force Account"/>
    <s v="12"/>
    <x v="14"/>
    <m/>
    <x v="0"/>
    <n v="1"/>
    <s v="Capital"/>
    <s v="1"/>
    <m/>
    <s v="7"/>
    <m/>
    <s v="2"/>
    <s v="1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s v="Fuel for Vehicle Operations"/>
    <s v="01"/>
    <x v="98"/>
    <m/>
    <x v="0"/>
    <n v="1"/>
    <s v="Capital"/>
    <s v="1"/>
    <m/>
    <s v="7"/>
    <m/>
    <s v="N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MACON UP TO 50% FEDERAL SHARE 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ROME UP TO 50% FEDERAL SHARE  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ALBANY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GAINESVILLE-HALL UP TO 50% FEDERAL SHARE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ATHENS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HINESVILLE UP TO 50% FEDERAL SHARE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442400"/>
    <s v="WARNER ROBINS SHORT RANGE TRANSIT PLANNING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442400"/>
    <s v="HINESVILLE SHORT RANGE TRANSIT PLANNING   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442400"/>
    <s v="DALTON RANGE TRANSIT PLANNING 13/14       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10"/>
    <s v="ACQUIRE - MOBILE FARE COLL EQUIP - Albany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10"/>
    <s v="ACQUIRE - MOBILE FARE COLL EQUIP - ROME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20"/>
    <s v="ACQUIRE - MISC BUS STATION EQUIP-ROME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20"/>
    <s v="ACQUIRE - MISC SUPPORT EQUIPMENT-Rome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20"/>
    <s v="ACQUIRE - MISC SUPPORT EQUIPMENT - Albany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10"/>
    <s v="ACQUIRE - BUS PASSENGER SHELTERS-ROME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10"/>
    <s v="ACQUIRE - BUS PASSENGER SHELTERS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09"/>
    <s v="ACQUIRE - BUS ROUTE SIGNING-ROME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6"/>
    <s v="ACQUIRE - SHOP EQUIPMENT - Albany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6"/>
    <s v="ACQUIRE - SHOP EQUIPMENT - Rome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11"/>
    <s v="ACQUIRE - SUPPORT VEHICLES - Albany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9"/>
    <s v="ACQUIRE - MOBILE SURV/SECURITY EQUIP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9"/>
    <s v="ACQUIRE - MOBILE SURV/SECURITY EQUIP - ROME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GA90X309"/>
    <n v="90"/>
    <x v="21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6"/>
    <s v="ACQUIRE - SHOP EQUIPMENT - Macon (Maintenane Facility)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1201"/>
    <s v="BUY REPLACEMENT 40-FT BUS                                   "/>
    <n v="2"/>
    <n v="900000"/>
    <n v="7200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1204"/>
    <s v="BUY REPLACEMENT &lt;30 FT BUS                                  "/>
    <n v="3"/>
    <n v="288000"/>
    <n v="2304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1301"/>
    <s v="BUY 40-FT BUS FOR EXPANSION                                 "/>
    <n v="2"/>
    <n v="1055001"/>
    <n v="844001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591"/>
    <s v="RIGHT-OF-WAY ACQUISITION                                    "/>
    <n v="0"/>
    <n v="0"/>
    <n v="0"/>
    <n v="130200"/>
    <s v="LARGE"/>
    <s v="Over 1m"/>
    <s v="Atlanta, GA"/>
    <n v="4515419"/>
    <s v="11700"/>
    <s v="  "/>
    <m/>
    <s v="N"/>
    <s v="1175"/>
    <s v="BUS OTHER"/>
    <n v="11"/>
    <s v="Bus"/>
    <s v="75"/>
    <s v="117"/>
    <s v="Real Estate (R/W)"/>
    <s v="91"/>
    <x v="136"/>
    <m/>
    <x v="0"/>
    <n v="1"/>
    <s v="Capital"/>
    <s v="1"/>
    <m/>
    <s v="7"/>
    <m/>
    <s v="5"/>
    <s v="9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594"/>
    <s v="RIGHT-OF-WAY APPRAISALS                                     "/>
    <n v="0"/>
    <n v="0"/>
    <n v="0"/>
    <n v="130200"/>
    <s v="LARGE"/>
    <s v="Over 1m"/>
    <s v="Atlanta, GA"/>
    <n v="4515419"/>
    <s v="11700"/>
    <s v="  "/>
    <m/>
    <s v="N"/>
    <s v="1175"/>
    <s v="BUS OTHER"/>
    <n v="11"/>
    <s v="Bus"/>
    <s v="75"/>
    <s v="117"/>
    <s v="Real Estate (R/W)"/>
    <s v="94"/>
    <x v="137"/>
    <m/>
    <x v="0"/>
    <n v="1"/>
    <s v="Capital"/>
    <s v="1"/>
    <m/>
    <s v="7"/>
    <m/>
    <s v="5"/>
    <s v="9"/>
    <s v="4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s v="Atlanta, GA"/>
    <n v="4515419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s v="Atlanta, GA"/>
    <n v="4515419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s v="Atlanta, GA"/>
    <n v="4515419"/>
    <s v="11700"/>
    <s v="  "/>
    <m/>
    <s v="N"/>
    <s v="117N"/>
    <s v="BUS OTHER"/>
    <n v="11"/>
    <s v="Bus"/>
    <s v="7N"/>
    <s v="117"/>
    <s v="Fuel for Vehicle Operations"/>
    <s v="01"/>
    <x v="98"/>
    <m/>
    <x v="0"/>
    <n v="1"/>
    <s v="Capital"/>
    <s v="1"/>
    <m/>
    <s v="7"/>
    <m/>
    <s v="N"/>
    <s v="0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9302"/>
    <s v="CONSTRUCTION - BUS SHELTERS                  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9303"/>
    <s v="CONSTRUCT LANDSCAPING / SCENIC BEAUTIFICATION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3"/>
    <x v="128"/>
    <m/>
    <x v="0"/>
    <n v="1"/>
    <s v="Capital"/>
    <s v="1"/>
    <m/>
    <s v="9"/>
    <m/>
    <s v="3"/>
    <s v="0"/>
    <s v="3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9305"/>
    <s v="CONSTRUCT PED ACCESS / WALKWAYS              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442400"/>
    <s v="SHORT RANGE TRANSIT PLANNING                                "/>
    <n v="0"/>
    <n v="-1055001"/>
    <n v="-844001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10"/>
    <s v="ACQUIRE - MOBILE FARE COLL EQUIP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20"/>
    <s v="ACQUIRE - MISC SUPPORT EQUIPMENT                            "/>
    <n v="0"/>
    <n v="-7228"/>
    <n v="-5782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6220"/>
    <s v="PURCHASE MISC COMMUNICATIONS EQUIP                          "/>
    <n v="0"/>
    <n v="0"/>
    <n v="0"/>
    <n v="130200"/>
    <s v="LARGE"/>
    <s v="Over 1m"/>
    <s v="Atlanta, GA"/>
    <n v="4515419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9208"/>
    <s v="PURCHASE SIGNAGE                                            "/>
    <n v="0"/>
    <n v="0"/>
    <n v="0"/>
    <n v="130200"/>
    <s v="LARGE"/>
    <s v="Over 1m"/>
    <s v="Atlanta, GA"/>
    <n v="4515419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4209"/>
    <s v="ACQUIRE - MOBILE SURV/SECURITY EQUIP                        "/>
    <n v="0"/>
    <n v="7228"/>
    <n v="5782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GA90X312"/>
    <n v="90"/>
    <x v="21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5204"/>
    <s v="PURCHASE VEHICLE LOCATOR SYSTEM                             "/>
    <n v="0"/>
    <n v="0"/>
    <n v="0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1215"/>
    <s v="BUY REPLACEMENT VAN                                         "/>
    <n v="0"/>
    <n v="0"/>
    <n v="0"/>
    <n v="130200"/>
    <s v="LARGE"/>
    <s v="Over 1m"/>
    <s v="Atlanta, GA"/>
    <n v="451541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1315"/>
    <s v="BUY VAN FOR SVC EXPANSION                                   "/>
    <n v="0"/>
    <n v="0"/>
    <n v="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1304"/>
    <s v="BUY &lt;30-FT BUS FOR EXPANSION                                "/>
    <n v="4"/>
    <n v="226788"/>
    <n v="18143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3401"/>
    <s v="REHAB/RENOVATE - BUS TERMINAL                               "/>
    <n v="0"/>
    <n v="0"/>
    <n v="0"/>
    <n v="130200"/>
    <s v="LARGE"/>
    <s v="Over 1m"/>
    <s v="Atlanta, GA"/>
    <n v="4515419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3404"/>
    <s v="REHAB/RENOVATE - BUS PARK &amp; RIDE LOT                        "/>
    <n v="0"/>
    <n v="0"/>
    <n v="0"/>
    <n v="130200"/>
    <s v="LARGE"/>
    <s v="Over 1m"/>
    <s v="Atlanta, GA"/>
    <n v="4515419"/>
    <s v="11300"/>
    <s v="  "/>
    <m/>
    <s v="N"/>
    <s v="1134"/>
    <s v="BUS OTHER"/>
    <n v="11"/>
    <s v="Bus"/>
    <s v="34"/>
    <s v="113"/>
    <s v="Rehab / Renovation"/>
    <s v="04"/>
    <x v="27"/>
    <m/>
    <x v="0"/>
    <n v="1"/>
    <s v="Capital"/>
    <s v="1"/>
    <m/>
    <s v="3"/>
    <m/>
    <s v="4"/>
    <s v="0"/>
    <s v="4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4409"/>
    <s v="REHAB/RENOVATE - MOBILE SURVEILL/SECURITY EQUIP             "/>
    <n v="0"/>
    <n v="0"/>
    <n v="0"/>
    <n v="130200"/>
    <s v="LARGE"/>
    <s v="Over 1m"/>
    <s v="Atlanta, GA"/>
    <n v="4515419"/>
    <s v="11900"/>
    <s v="  "/>
    <m/>
    <s v="N"/>
    <s v="1144"/>
    <s v="MAINTENANCE FACILITY"/>
    <n v="11"/>
    <s v="Bus"/>
    <s v="44"/>
    <s v="114"/>
    <s v="Rehab / Renovation"/>
    <s v="09"/>
    <x v="34"/>
    <m/>
    <x v="0"/>
    <n v="1"/>
    <s v="Capital"/>
    <s v="1"/>
    <m/>
    <s v="4"/>
    <m/>
    <s v="4"/>
    <s v="0"/>
    <s v="9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442200"/>
    <s v="GENERAL DEVELOPMENT/COMPREHENSIVE PLANNING                  "/>
    <n v="0"/>
    <n v="0"/>
    <n v="0"/>
    <n v="130200"/>
    <s v="LARGE"/>
    <s v="Over 1m"/>
    <s v="Atlanta, GA"/>
    <n v="45154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GA90X324"/>
    <n v="90"/>
    <x v="21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4209"/>
    <s v="ACQUIRE - MOBILE SURV/SECURITY EQUIP                        "/>
    <n v="0"/>
    <n v="0"/>
    <n v="0"/>
    <n v="130200"/>
    <s v="LARGE"/>
    <s v="Over 1m"/>
    <s v="Atlanta, GA"/>
    <n v="4515419"/>
    <s v="119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s v="111315"/>
    <s v="BUY VAN FOR SVC EXPANSION                                   "/>
    <n v="4"/>
    <n v="140000"/>
    <n v="11200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s v="113102"/>
    <s v="ENG/DESIGN - BUS STATION                                    "/>
    <n v="1"/>
    <n v="120000"/>
    <n v="96000"/>
    <n v="130200"/>
    <s v="LARGE"/>
    <s v="Over 1m"/>
    <s v="Atlanta, GA"/>
    <n v="4515419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s v="113104"/>
    <s v="ENG/DESIGN - BUS PARK &amp; RIDE LOT                            "/>
    <n v="1"/>
    <n v="120000"/>
    <n v="96000"/>
    <n v="130200"/>
    <s v="LARGE"/>
    <s v="Over 1m"/>
    <s v="Atlanta, GA"/>
    <n v="4515419"/>
    <s v="11300"/>
    <s v="  "/>
    <m/>
    <s v="N"/>
    <s v="1131"/>
    <s v="BUS OTHER"/>
    <n v="11"/>
    <s v="Bus"/>
    <s v="31"/>
    <s v="113"/>
    <s v="Engineering and Design"/>
    <s v="04"/>
    <x v="27"/>
    <m/>
    <x v="0"/>
    <n v="1"/>
    <s v="Capital"/>
    <s v="1"/>
    <m/>
    <s v="3"/>
    <m/>
    <s v="1"/>
    <s v="0"/>
    <s v="4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s v="113302"/>
    <s v="CONSTRUCT - BUS STATION                                     "/>
    <n v="1"/>
    <n v="1232686"/>
    <n v="986149"/>
    <n v="130200"/>
    <s v="LARGE"/>
    <s v="Over 1m"/>
    <s v="Atlanta, GA"/>
    <n v="4515419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GA90X329"/>
    <n v="90"/>
    <x v="21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s v="114102"/>
    <s v="ENG/DESIGN - MAINT FACILITY                                 "/>
    <n v="0"/>
    <n v="120000"/>
    <n v="96000"/>
    <n v="130200"/>
    <s v="LARGE"/>
    <s v="Over 1m"/>
    <s v="Atlanta, GA"/>
    <n v="4515419"/>
    <s v="11400"/>
    <s v="GA"/>
    <s v="GASOLINE"/>
    <s v="N"/>
    <s v="1141"/>
    <s v="MAINTENANCE FACILITY"/>
    <n v="11"/>
    <s v="Bus"/>
    <s v="41"/>
    <s v="114"/>
    <s v="Engineering and Design"/>
    <s v="02"/>
    <x v="101"/>
    <m/>
    <x v="0"/>
    <n v="1"/>
    <s v="Capital"/>
    <s v="1"/>
    <m/>
    <s v="4"/>
    <m/>
    <s v="1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Albany                             "/>
    <n v="1"/>
    <n v="23500"/>
    <n v="188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Macon                              "/>
    <n v="35"/>
    <n v="75000"/>
    <n v="6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Macon FY `16                       "/>
    <n v="0"/>
    <n v="49000"/>
    <n v="392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Gainesville FY `16                 "/>
    <n v="26"/>
    <n v="45000"/>
    <n v="36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8"/>
    <s v="ACQUIRE - ADP SOFTWARE - Albany FY -16                      "/>
    <n v="0"/>
    <n v="51977"/>
    <n v="41582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202"/>
    <s v="PURCHASE BUS SHELTERS - Gainesville FY `16                  "/>
    <n v="0"/>
    <n v="148125"/>
    <n v="118500"/>
    <n v="130000"/>
    <s v="STATE"/>
    <s v="Under 50k"/>
    <s v="GEORGIA GOV APP"/>
    <n v="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202"/>
    <s v="PURCHASE BUS SHELTERS - Macon FY `16                        "/>
    <n v="0"/>
    <n v="1037500"/>
    <n v="830000"/>
    <n v="130000"/>
    <s v="STATE"/>
    <s v="Under 50k"/>
    <s v="GEORGIA GOV APP"/>
    <n v="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315"/>
    <s v="BUY VAN FOR SVC EXPANSION - Rome FY `16                     "/>
    <n v="1"/>
    <n v="50000"/>
    <n v="40000"/>
    <n v="130000"/>
    <s v="STATE"/>
    <s v="Under 50k"/>
    <s v="GEORG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Athens                          "/>
    <n v="2"/>
    <n v="900000"/>
    <n v="720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Rome                            "/>
    <n v="1"/>
    <n v="165000"/>
    <n v="132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Macon                           "/>
    <n v="1"/>
    <n v="420000"/>
    <n v="336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Athens FY `16                   "/>
    <n v="2"/>
    <n v="900000"/>
    <n v="720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2"/>
    <s v="BUY REPLACEMENT 35-FT BUS - Macon                           "/>
    <n v="2"/>
    <n v="300000"/>
    <n v="240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2"/>
    <s v="BUY REPLACEMENT 35-FT BUS - Macon FY `16                    "/>
    <n v="3"/>
    <n v="1646390"/>
    <n v="1317112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4"/>
    <s v="BUY REPLACEMENT &lt;30 FT BUS - Macon                          "/>
    <n v="1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4"/>
    <s v="BUY REPLACEMENT &lt;30 FT BUS - Macon FY `16                   "/>
    <n v="2"/>
    <n v="170000"/>
    <n v="13600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thens                          "/>
    <n v="1"/>
    <n v="400000"/>
    <n v="32000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lbany                          "/>
    <n v="1"/>
    <n v="350000"/>
    <n v="28000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lbany FY `16                   "/>
    <n v="0"/>
    <n v="420698"/>
    <n v="336558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thens FY `16                   "/>
    <n v="0"/>
    <n v="300000"/>
    <n v="24000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Macon FY `16                    "/>
    <n v="0"/>
    <n v="10000"/>
    <n v="800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301"/>
    <s v="BUY 40-FT BUS FOR EXPANSION - Rome FY `16                   "/>
    <n v="2"/>
    <n v="330000"/>
    <n v="264000"/>
    <n v="130000"/>
    <s v="STATE"/>
    <s v="Under 50k"/>
    <s v="GEORGIA GOV APP"/>
    <n v="0"/>
    <s v="111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302"/>
    <s v="BUY 35-FT BUS FOR EXPANSION - Albany                        "/>
    <n v="4"/>
    <n v="1632000"/>
    <n v="1305600"/>
    <n v="130000"/>
    <s v="STATE"/>
    <s v="Under 50k"/>
    <s v="GEORGIA GOV APP"/>
    <n v="0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603"/>
    <s v="TERMINAL, INTERMODAL (TRANSIT) Lease - Albany               "/>
    <n v="0"/>
    <n v="213500"/>
    <n v="170800"/>
    <n v="130000"/>
    <s v="STATE"/>
    <s v="Under 50k"/>
    <s v="GEORGIA GOV APP"/>
    <n v="0"/>
    <s v="11300"/>
    <s v="  "/>
    <m/>
    <s v="N"/>
    <s v="1136"/>
    <s v="BUS OTHER"/>
    <n v="11"/>
    <s v="Bus"/>
    <s v="36"/>
    <s v="113"/>
    <s v="Lease"/>
    <s v="03"/>
    <x v="28"/>
    <m/>
    <x v="0"/>
    <n v="1"/>
    <s v="Capital"/>
    <s v="1"/>
    <m/>
    <s v="3"/>
    <m/>
    <s v="6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403"/>
    <s v="REHAB/RENOVATE - ADMIN/MAINT FACILITY - Albany              "/>
    <n v="0"/>
    <n v="110000"/>
    <n v="88000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420"/>
    <s v="REHAB/RENOV MISC COMMUNICATIONS EQUIP - Athens              "/>
    <n v="1"/>
    <n v="25000"/>
    <n v="20000"/>
    <n v="130000"/>
    <s v="STATE"/>
    <s v="Under 50k"/>
    <s v="GEORGIA GOV APP"/>
    <n v="0"/>
    <s v="11600"/>
    <s v="  "/>
    <m/>
    <s v="N"/>
    <s v="1164"/>
    <s v="BUS OTHER"/>
    <n v="11"/>
    <s v="Bus"/>
    <s v="64"/>
    <s v="116"/>
    <s v="Rehab / Renovation"/>
    <s v="20"/>
    <x v="16"/>
    <m/>
    <x v="0"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420"/>
    <s v="REHAB/RENOV MISC COMMUNICATIONS EQUIP - Athens FY `16       "/>
    <n v="1"/>
    <n v="25000"/>
    <n v="20000"/>
    <n v="130000"/>
    <s v="STATE"/>
    <s v="Under 50k"/>
    <s v="GEORGIA GOV APP"/>
    <n v="0"/>
    <s v="11600"/>
    <s v="  "/>
    <m/>
    <s v="N"/>
    <s v="1164"/>
    <s v="BUS OTHER"/>
    <n v="11"/>
    <s v="Bus"/>
    <s v="64"/>
    <s v="116"/>
    <s v="Rehab / Renovation"/>
    <s v="20"/>
    <x v="16"/>
    <m/>
    <x v="0"/>
    <n v="1"/>
    <s v="Capital"/>
    <s v="1"/>
    <m/>
    <s v="6"/>
    <m/>
    <s v="4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212"/>
    <s v="CAPITAL COST OF CONTRACTING - Hinesville                    "/>
    <n v="1"/>
    <n v="231137"/>
    <n v="184910"/>
    <n v="130000"/>
    <s v="STATE"/>
    <s v="Under 50k"/>
    <s v="GEORGIA GOV APP"/>
    <n v="0"/>
    <s v="11700"/>
    <s v="  "/>
    <m/>
    <s v="N"/>
    <s v="1172"/>
    <s v="BUS OTHER"/>
    <n v="11"/>
    <s v="Bus"/>
    <s v="72"/>
    <s v="117"/>
    <s v="Force Account"/>
    <s v="12"/>
    <x v="14"/>
    <m/>
    <x v="0"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212"/>
    <s v="CAPITAL COST OF CONTRACTING - Hinesville FY `16             "/>
    <n v="0"/>
    <n v="228290"/>
    <n v="182632"/>
    <n v="130000"/>
    <s v="STATE"/>
    <s v="Under 50k"/>
    <s v="GEORGIA GOV APP"/>
    <n v="0"/>
    <s v="11700"/>
    <s v="  "/>
    <m/>
    <s v="N"/>
    <s v="1172"/>
    <s v="BUS OTHER"/>
    <n v="11"/>
    <s v="Bus"/>
    <s v="72"/>
    <s v="117"/>
    <s v="Force Account"/>
    <s v="12"/>
    <x v="14"/>
    <m/>
    <x v="0"/>
    <n v="1"/>
    <s v="Capital"/>
    <s v="1"/>
    <m/>
    <s v="7"/>
    <m/>
    <s v="2"/>
    <s v="1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s v="GEORGI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35000"/>
    <n v="28000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30000"/>
    <n v="24000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305"/>
    <s v="CONSTRUCT PED ACCESS / WALKWAYS  Hinesville FY `16          "/>
    <n v="1"/>
    <n v="333715"/>
    <n v="268572"/>
    <n v="130000"/>
    <s v="STATE"/>
    <s v="Under 50k"/>
    <s v="GEORGIA GOV APP"/>
    <n v="0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LBANY - UP TO 50% FEDERAL SHARE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THENS - UP TO 50% FEDERAL SHARE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GAINESVILLE - UP TO 50% FEDERAL SHARE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HINESVILLE - UP TO 50% FEDERAL SHARE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MACON - UP TO 50% FEDERAL SHARE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ROME -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BANY UP TO 50% FEDERAL SHARE - FY 16                       "/>
    <n v="0"/>
    <n v="3116728"/>
    <n v="1558364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THENS - UP TO 50% FEDERAL SHARE - FY 16                    "/>
    <n v="0"/>
    <n v="4136000"/>
    <n v="206800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GAINESVILLE - UP TO 50% FEDERAL SHARE  FY `16               "/>
    <n v="0"/>
    <n v="725426"/>
    <n v="362713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HINESVILLE - UP TO 50% FEDERAL SHARE FY `16                 "/>
    <n v="0"/>
    <n v="454647"/>
    <n v="227323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MACON - UP TO 50% FEDERAL SHARE - FY 16                     "/>
    <n v="0"/>
    <n v="4456618"/>
    <n v="2228309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ROME - UP TO 50% FEDERAL SHARE - FY `16                     "/>
    <n v="0"/>
    <n v="2064964"/>
    <n v="87500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442200"/>
    <s v="GENERAL                                                     "/>
    <n v="0"/>
    <n v="168750"/>
    <n v="135000"/>
    <n v="130000"/>
    <s v="STATE"/>
    <s v="Under 50k"/>
    <s v="GEORGI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442301"/>
    <s v="LONGTERM TRANS PLAN - SYSTEM LEVEL                          "/>
    <n v="0"/>
    <n v="125000"/>
    <n v="100000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202"/>
    <s v="PURCHASE COMMUNICATIONS SYSTEM - Athens FY `16              "/>
    <n v="1"/>
    <n v="400000"/>
    <n v="320000"/>
    <n v="130000"/>
    <s v="STATE"/>
    <s v="Under 50k"/>
    <s v="GEORGIA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202"/>
    <s v="PURCHASE COMMUNICATIONS SYSTEM - Macon FY `16               "/>
    <n v="1"/>
    <n v="55000"/>
    <n v="44000"/>
    <n v="130000"/>
    <s v="STATE"/>
    <s v="Under 50k"/>
    <s v="GEORGIA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Albany                   "/>
    <n v="5"/>
    <n v="15000"/>
    <n v="12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Rome                     "/>
    <n v="10"/>
    <n v="40000"/>
    <n v="32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Macon                    "/>
    <n v="1"/>
    <n v="90000"/>
    <n v="72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AlbanyFY `16             "/>
    <n v="8"/>
    <n v="25000"/>
    <n v="2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Macon FY `16             "/>
    <n v="3"/>
    <n v="45000"/>
    <n v="36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220"/>
    <s v="ACQUIRE - MISC BUS STATION EQUIP - Albany                   "/>
    <n v="1"/>
    <n v="30000"/>
    <n v="2400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220"/>
    <s v="ACQUIRE - MISC BUS STATION EQUIP - Macon                    "/>
    <n v="1"/>
    <n v="50000"/>
    <n v="4000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220"/>
    <s v="ACQUIRE - MISC BUS STATION EQUIP - Rome                     "/>
    <n v="1"/>
    <n v="60000"/>
    <n v="4800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Albany                   "/>
    <n v="1"/>
    <n v="16300"/>
    <n v="1304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Hinesville               "/>
    <n v="1"/>
    <n v="17150"/>
    <n v="1372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Rome                     "/>
    <n v="1"/>
    <n v="10000"/>
    <n v="8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Albnay FY `16            "/>
    <n v="0"/>
    <n v="100486"/>
    <n v="80388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Rome FY `16              "/>
    <n v="1"/>
    <n v="75000"/>
    <n v="6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Macon FY `16             "/>
    <n v="0"/>
    <n v="5000"/>
    <n v="4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lbany                           "/>
    <n v="1"/>
    <n v="25000"/>
    <n v="2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thens                           "/>
    <n v="1"/>
    <n v="50000"/>
    <n v="4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Rome                             "/>
    <n v="1"/>
    <n v="40000"/>
    <n v="32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lbany FY `16                    "/>
    <n v="0"/>
    <n v="186465"/>
    <n v="149172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208"/>
    <s v="PURCHASE SIGNAGE - Macon FY `16                             "/>
    <n v="0"/>
    <n v="250000"/>
    <n v="125000"/>
    <n v="130000"/>
    <s v="STATE"/>
    <s v="Under 50k"/>
    <s v="GEORGIA GOV APP"/>
    <n v="0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1"/>
    <s v="ACQUIRE - SUPPORT VEHICLES - Albany FY `16                  "/>
    <n v="1"/>
    <n v="39302"/>
    <n v="31442"/>
    <n v="130000"/>
    <s v="STATE"/>
    <s v="Under 50k"/>
    <s v="GEORG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1"/>
    <s v="ACQUIRE - SUPPORT VEHICLES - Athens FY `16                  "/>
    <n v="1"/>
    <n v="45000"/>
    <n v="36000"/>
    <n v="130000"/>
    <s v="STATE"/>
    <s v="Under 50k"/>
    <s v="GEORG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1"/>
    <s v="ACQUIRE - SUPPORT VEHICLES - Rome FY `16                    "/>
    <n v="3"/>
    <n v="105000"/>
    <n v="84000"/>
    <n v="130000"/>
    <s v="STATE"/>
    <s v="Under 50k"/>
    <s v="GEORG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Albany               "/>
    <n v="1"/>
    <n v="3500"/>
    <n v="28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Rome                 "/>
    <n v="1"/>
    <n v="30000"/>
    <n v="24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Albany FY `16        "/>
    <n v="0"/>
    <n v="15000"/>
    <n v="12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Athens FY `16        "/>
    <n v="0"/>
    <n v="50000"/>
    <n v="4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GA90X334"/>
    <n v="90"/>
    <x v="21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thens - FY `16                  "/>
    <n v="0"/>
    <n v="150000"/>
    <n v="1200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1201"/>
    <s v="BUY REPLACEMENT 40-FT BUS                                   "/>
    <n v="23"/>
    <n v="11750000"/>
    <n v="9400000"/>
    <n v="130200"/>
    <s v="LARGE"/>
    <s v="Over 1m"/>
    <s v="Atlanta, GA"/>
    <n v="4515419"/>
    <s v="11100"/>
    <s v="OR"/>
    <s v="OTHER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112"/>
    <s v="CAPITAL COST OF 3RD PARTY CONTRACTING                       "/>
    <n v="0"/>
    <n v="1086135"/>
    <n v="868908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698"/>
    <s v="REAL ESTATE LEASE                                           "/>
    <n v="0"/>
    <n v="341619"/>
    <n v="273295"/>
    <n v="130200"/>
    <s v="LARGE"/>
    <s v="Over 1m"/>
    <s v="Atlanta, GA"/>
    <n v="4515419"/>
    <s v="11700"/>
    <s v="  "/>
    <m/>
    <s v="N"/>
    <s v="1176"/>
    <s v="BUS OTHER"/>
    <n v="11"/>
    <s v="Bus"/>
    <s v="76"/>
    <s v="117"/>
    <s v="Real Estate (Other)"/>
    <s v="98"/>
    <x v="138"/>
    <m/>
    <x v="0"/>
    <n v="1"/>
    <s v="Capital"/>
    <s v="1"/>
    <m/>
    <s v="7"/>
    <m/>
    <s v="6"/>
    <s v="9"/>
    <s v="8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GA90X336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9305"/>
    <s v="CONSTRUCT PED ACCESS / WALKWAYS                             "/>
    <n v="0"/>
    <n v="148125"/>
    <n v="1185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07"/>
    <s v="ACQUIRE - ADP HARD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08"/>
    <s v="ACQUIRE - ADP SOFT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1201"/>
    <s v="BUY REPLACEMENT 40-FT BUS                                   "/>
    <n v="0"/>
    <n v="-683284"/>
    <n v="-546627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1204"/>
    <s v="BUY REPLACEMENT &lt;30 FT BUS                                  "/>
    <n v="8"/>
    <n v="2000000"/>
    <n v="1600000"/>
    <n v="130200"/>
    <s v="LARGE"/>
    <s v="Over 1m"/>
    <s v="Atlanta, GA"/>
    <n v="451541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1301"/>
    <s v="BUY 40-FT BUS FOR EXPANSION                                 "/>
    <n v="0"/>
    <n v="683284"/>
    <n v="546627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403"/>
    <s v="REHAB/RENOVATE - ADMIN/MAINT FACILITY                       "/>
    <n v="0"/>
    <n v="166565"/>
    <n v="133252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s v="Atlanta, GA"/>
    <n v="4515419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s v="Atlanta, GA"/>
    <n v="4515419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9302"/>
    <s v="CONSTRUCTION - BUS SHELTERS                                 "/>
    <n v="0"/>
    <n v="30000"/>
    <n v="24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9305"/>
    <s v="CONSTRUCT PED ACCESS / WALKWAYS                             "/>
    <n v="0"/>
    <n v="1037500"/>
    <n v="83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300904"/>
    <s v="SPECIAL RULE - OPERATING ASSISTANCE/76 - 100 BUSES          "/>
    <n v="0"/>
    <n v="250000"/>
    <n v="125000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s v="Operating Assistance"/>
    <s v="04"/>
    <x v="30"/>
    <m/>
    <x v="0"/>
    <n v="3"/>
    <s v="Operating"/>
    <s v="0"/>
    <m/>
    <s v="0"/>
    <m/>
    <s v="9"/>
    <s v="0"/>
    <s v="4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300905"/>
    <s v="JOB ACCESS AND REVERSE COMMUTE OPERATING ASSISTANCE         "/>
    <n v="0"/>
    <n v="2163092"/>
    <n v="1081546"/>
    <n v="130200"/>
    <s v="LARGE"/>
    <s v="Over 1m"/>
    <s v="Atlanta, GA"/>
    <n v="4515419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442400"/>
    <s v="SHORT RANGE TRANSIT PLANNING                                "/>
    <n v="0"/>
    <n v="50000"/>
    <n v="40000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10"/>
    <s v="ACQUIRE - MOBILE FARE COLL EQUIP                            "/>
    <n v="0"/>
    <n v="35000"/>
    <n v="28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20"/>
    <s v="ACQUIRE - MISC SUPPORT EQUIPMENT                            "/>
    <n v="0"/>
    <n v="50000"/>
    <n v="4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9208"/>
    <s v="PURCHASE SIGNAGE                                            "/>
    <n v="0"/>
    <n v="30000"/>
    <n v="24000"/>
    <n v="130200"/>
    <s v="LARGE"/>
    <s v="Over 1m"/>
    <s v="Atlanta, GA"/>
    <n v="4515419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4209"/>
    <s v="ACQUIRE - MOBILE SURV/SECURITY EQUIP                        "/>
    <n v="0"/>
    <n v="30000"/>
    <n v="24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GA90X337"/>
    <n v="90"/>
    <x v="21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5204"/>
    <s v="PURCHASE VEHICLE LOCATOR SYSTEM                             "/>
    <n v="0"/>
    <n v="30000"/>
    <n v="24000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s v="111407"/>
    <s v="REHAB/REBUILD COMMUTER BUS                                  "/>
    <n v="32"/>
    <n v="6944000"/>
    <n v="5555200"/>
    <n v="130200"/>
    <s v="LARGE"/>
    <s v="Over 1m"/>
    <s v="Atlanta, GA"/>
    <n v="4515419"/>
    <s v="11100"/>
    <s v="DF"/>
    <s v="DIESEL"/>
    <s v="N"/>
    <s v="1114"/>
    <s v="BUS OTHER"/>
    <n v="11"/>
    <s v="Bus"/>
    <s v="14"/>
    <s v="111"/>
    <s v="Rehabilitation / Rebuild"/>
    <s v="07"/>
    <x v="97"/>
    <m/>
    <x v="12"/>
    <n v="1"/>
    <s v="Capital"/>
    <s v="1"/>
    <m/>
    <s v="1"/>
    <m/>
    <s v="4"/>
    <s v="0"/>
    <s v="7"/>
  </r>
  <r>
    <s v="GA90X34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s v="117900"/>
    <s v="PROJECT ADMINISTRATION                                      "/>
    <n v="0"/>
    <n v="416940"/>
    <n v="333552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4207"/>
    <s v="ACQUIRE - ADP HARDWARE                                      "/>
    <n v="0"/>
    <n v="113719"/>
    <n v="90975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4208"/>
    <s v="ACQUIRE - ADP SOFTWARE                                      "/>
    <n v="0"/>
    <n v="269349"/>
    <n v="215479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9202"/>
    <s v="PURCHASE BUS SHELTERS                                       "/>
    <n v="5"/>
    <n v="40000"/>
    <n v="32000"/>
    <n v="139540"/>
    <s v="MEDIUM"/>
    <s v="200k - 1m"/>
    <s v="Augusta-Richmond County, GA-SC"/>
    <n v="386787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111"/>
    <s v="OTHER 3RD PARTYCONTRACTUAL SERVICES                         "/>
    <n v="0"/>
    <n v="106250"/>
    <n v="85000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s v="Augusta-Richmond County, GA-SC"/>
    <n v="38678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s v="Augusta-Richmond County, GA-SC"/>
    <n v="386787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9302"/>
    <s v="CONSTRUCTION - BUS SHELTERS                                 "/>
    <n v="0"/>
    <n v="20000"/>
    <n v="16000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300901"/>
    <s v="UP TO 50% FEDERAL SHARE                                     "/>
    <n v="0"/>
    <n v="1893664"/>
    <n v="946832"/>
    <n v="139540"/>
    <s v="MEDIUM"/>
    <s v="200k - 1m"/>
    <s v="Augusta-Richmond County, GA-SC"/>
    <n v="38678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6202"/>
    <s v="PURCHASE COMMUNICATIONS SYSTEM                              "/>
    <n v="1"/>
    <n v="196347"/>
    <n v="157078"/>
    <n v="139540"/>
    <s v="MEDIUM"/>
    <s v="200k - 1m"/>
    <s v="Augusta-Richmond County, GA-SC"/>
    <n v="386787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3209"/>
    <s v="ACQUIRE - BUS ROUTE SIGNING                                 "/>
    <n v="100"/>
    <n v="25000"/>
    <n v="20000"/>
    <n v="139540"/>
    <s v="MEDIUM"/>
    <s v="200k - 1m"/>
    <s v="Augusta-Richmond County, GA-SC"/>
    <n v="386787"/>
    <s v="11300"/>
    <s v="DF"/>
    <s v="DIESEL"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4209"/>
    <s v="ACQUIRE - MOBILE SURV/SECURITY EQUIP                        "/>
    <n v="192"/>
    <n v="100000"/>
    <n v="8000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GA90X343"/>
    <n v="90"/>
    <x v="21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4206"/>
    <s v="ACQUIRE - SHOP EQUIPMENT                                    "/>
    <n v="0"/>
    <n v="100000"/>
    <n v="8000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GA90X344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s v="300901"/>
    <s v="UP TO 50% FEDERAL SHARE                                     "/>
    <n v="0"/>
    <n v="153212"/>
    <n v="76606"/>
    <n v="130200"/>
    <s v="LARGE"/>
    <s v="Over 1m"/>
    <s v="Atlanta, GA"/>
    <n v="4515419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s v="Atlanta, GA"/>
    <n v="4515419"/>
    <s v="646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8000"/>
    <s v="STATE OR PROGRAM ADMINISTRATION                             "/>
    <n v="0"/>
    <n v="14223"/>
    <n v="14223"/>
    <n v="130200"/>
    <s v="LARGE"/>
    <s v="Over 1m"/>
    <s v="Atlanta, GA"/>
    <n v="4515419"/>
    <s v="646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GA90X345"/>
    <n v="90"/>
    <x v="21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300905"/>
    <s v="JOB ACCESS AND REVERSE COMMUTE OPERATING ASSISTANCE         "/>
    <n v="0"/>
    <n v="391553"/>
    <n v="195777"/>
    <n v="130200"/>
    <s v="LARGE"/>
    <s v="Over 1m"/>
    <s v="Atlanta, GA"/>
    <n v="4515419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s v="Savannah, GA"/>
    <n v="26067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300903"/>
    <s v="SPECIAL RULE - OPERATING ASSISTANCE /1 - 75 BUSES           "/>
    <n v="1"/>
    <n v="2322735"/>
    <n v="1161367"/>
    <n v="131220"/>
    <s v="MEDIUM"/>
    <s v="200k - 1m"/>
    <s v="Savannah, GA"/>
    <n v="260677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GA90X346"/>
    <n v="90"/>
    <x v="21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3220"/>
    <s v="ACQUIRE - MISC BUS STATION EQUIP                            "/>
    <n v="21"/>
    <n v="291667"/>
    <n v="233334"/>
    <n v="131220"/>
    <s v="MEDIUM"/>
    <s v="200k - 1m"/>
    <s v="Savannah, GA"/>
    <n v="260677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s v="117900"/>
    <s v="PROJECT ADMINISTRATION                                      "/>
    <n v="0"/>
    <n v="620000"/>
    <n v="49600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s v="114210"/>
    <s v="ACQUIRE - MOBILE FARE COLL EQUIP                            "/>
    <n v="0"/>
    <n v="3888500"/>
    <n v="31108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s v="116203"/>
    <s v="PURCHASE RADIOS                                             "/>
    <n v="0"/>
    <n v="824000"/>
    <n v="659200"/>
    <n v="130200"/>
    <s v="LARGE"/>
    <s v="Over 1m"/>
    <s v="Atlanta, GA"/>
    <n v="4515419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GA90X347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s v="115204"/>
    <s v="PURCHASE VEHICLE LOCATOR SYSTEM                             "/>
    <n v="0"/>
    <n v="3954444"/>
    <n v="3163555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GA90X348"/>
    <n v="90"/>
    <x v="21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s v="300903"/>
    <s v="TABLE 3 A RULE - OPERATING ASSISTANCE /1 - 75 BUSES         "/>
    <n v="0"/>
    <n v="176919"/>
    <n v="132689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112"/>
    <s v="CAPITAL COST OF 3RD PARTY CONTRACTING                       "/>
    <n v="0"/>
    <n v="3782693"/>
    <n v="3026154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9305"/>
    <s v="CONSTRUCT PED ACCESS / WALKWAYS                             "/>
    <n v="0"/>
    <n v="67000"/>
    <n v="536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GA90X349"/>
    <n v="90"/>
    <x v="21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300901"/>
    <s v="UP TO 50% FEDERAL SHARE                                     "/>
    <n v="0"/>
    <n v="3362766"/>
    <n v="1681383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4409"/>
    <s v="REHAB/RENOV - MOBILE SURV/SECURITY EQUIP                    "/>
    <n v="0"/>
    <n v="353750"/>
    <n v="283000"/>
    <n v="130200"/>
    <s v="LARGE"/>
    <s v="Over 1m"/>
    <s v="Atlanta, GA"/>
    <n v="4515419"/>
    <s v="12400"/>
    <s v="  "/>
    <m/>
    <s v="N"/>
    <s v="1244"/>
    <s v="FIXED GUIDEWAY"/>
    <n v="12"/>
    <s v="Fixed Guideway"/>
    <s v="44"/>
    <s v="124"/>
    <s v="Rehab / Renovation"/>
    <s v="09"/>
    <x v="34"/>
    <m/>
    <x v="0"/>
    <n v="1"/>
    <s v="Capital"/>
    <s v="2"/>
    <m/>
    <s v="4"/>
    <m/>
    <s v="4"/>
    <s v="0"/>
    <s v="9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9405"/>
    <s v="REHAB/RENOV PED ACCESS / WALKWAYS                           "/>
    <n v="0"/>
    <n v="478750"/>
    <n v="383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5"/>
    <x v="18"/>
    <m/>
    <x v="0"/>
    <n v="1"/>
    <s v="Capital"/>
    <s v="2"/>
    <m/>
    <s v="9"/>
    <m/>
    <s v="4"/>
    <s v="0"/>
    <s v="5"/>
  </r>
  <r>
    <s v="GA90X350"/>
    <n v="90"/>
    <x v="21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4209"/>
    <s v="PURCHASE - MOBILE SURV/SECURITY EQUIP                       "/>
    <n v="0"/>
    <n v="125000"/>
    <n v="100000"/>
    <n v="130200"/>
    <s v="LARGE"/>
    <s v="Over 1m"/>
    <s v="Atlanta, GA"/>
    <n v="4515419"/>
    <s v="12400"/>
    <s v="  "/>
    <m/>
    <s v="N"/>
    <s v="1242"/>
    <s v="FIXED GUIDEWAY"/>
    <n v="12"/>
    <s v="Fixed Guideway"/>
    <s v="42"/>
    <s v="124"/>
    <s v="Acquisition"/>
    <s v="09"/>
    <x v="34"/>
    <m/>
    <x v="0"/>
    <n v="1"/>
    <s v="Capital"/>
    <s v="2"/>
    <m/>
    <s v="4"/>
    <m/>
    <s v="2"/>
    <s v="0"/>
    <s v="9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9202"/>
    <s v="PURCHASE BUS SHELTERS                                       "/>
    <n v="10"/>
    <n v="30000"/>
    <n v="24000"/>
    <n v="139520"/>
    <s v="MEDIUM"/>
    <s v="200k - 1m"/>
    <s v="Columbus, GA-AL"/>
    <n v="44594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1202"/>
    <s v="BUY REPLACEMENT 35-FT BUS                                   "/>
    <n v="1"/>
    <n v="535000"/>
    <n v="428000"/>
    <n v="139520"/>
    <s v="MEDIUM"/>
    <s v="200k - 1m"/>
    <s v="Columbus, GA-AL"/>
    <n v="445940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s v="Columbus, GA-AL"/>
    <n v="44594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s v="Columbus, GA-AL"/>
    <n v="44594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s v="Columbus, GA-AL"/>
    <n v="44594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442100"/>
    <s v="PROGRAM SUPPORT ADMINISTRATION                              "/>
    <n v="4"/>
    <n v="167652"/>
    <n v="134122"/>
    <n v="139520"/>
    <s v="MEDIUM"/>
    <s v="200k - 1m"/>
    <s v="Columbus, GA-AL"/>
    <n v="44594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442400"/>
    <s v="SHORT RANGE TRANSIT PLANNING                                "/>
    <n v="4"/>
    <n v="9010"/>
    <n v="7208"/>
    <n v="139520"/>
    <s v="MEDIUM"/>
    <s v="200k - 1m"/>
    <s v="Columbus, GA-AL"/>
    <n v="44594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9203"/>
    <s v="PURCHASE LANDSCAPING / SCENIC BEAUTIFICATION                "/>
    <n v="470"/>
    <n v="15000"/>
    <n v="12000"/>
    <n v="139520"/>
    <s v="MEDIUM"/>
    <s v="200k - 1m"/>
    <s v="Columbus, GA-AL"/>
    <n v="445940"/>
    <s v="11900"/>
    <s v="  "/>
    <m/>
    <s v="N"/>
    <s v="1192"/>
    <s v="BUS OTHER"/>
    <n v="11"/>
    <s v="Bus"/>
    <s v="92"/>
    <s v="119"/>
    <s v="Acquisition"/>
    <s v="03"/>
    <x v="128"/>
    <m/>
    <x v="0"/>
    <n v="1"/>
    <s v="Capital"/>
    <s v="1"/>
    <m/>
    <s v="9"/>
    <m/>
    <s v="2"/>
    <s v="0"/>
    <s v="3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4220"/>
    <s v="ACQUIRE - MISC SUPPORT EQUIPMENT                            "/>
    <n v="22"/>
    <n v="129200"/>
    <n v="10336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4220"/>
    <s v="ACQUIRE - MISC SUPPORT EQUIPMENT                            "/>
    <n v="2"/>
    <n v="59000"/>
    <n v="4720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4211"/>
    <s v="ACQUIRE - SUPPORT VEHICLES                                  "/>
    <n v="1"/>
    <n v="19500"/>
    <n v="15600"/>
    <n v="139520"/>
    <s v="MEDIUM"/>
    <s v="200k - 1m"/>
    <s v="Columbus, GA-AL"/>
    <n v="44594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GA90X351"/>
    <n v="90"/>
    <x v="21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4211"/>
    <s v="ACQUIRE - SUPPORT VEHICLES                                  "/>
    <n v="1"/>
    <n v="50000"/>
    <n v="4000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s v="117112"/>
    <s v="CAPITAL COST OF 3RD PARTY CONTRACTING                       "/>
    <n v="0"/>
    <n v="3000000"/>
    <n v="1200000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GA90X352"/>
    <n v="90"/>
    <x v="21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s v="117112"/>
    <s v="CAPITAL COST OF 3RD PARTY CONTRACTING                       "/>
    <n v="0"/>
    <n v="6562500"/>
    <n v="2100000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1"/>
    <s v="BUY REPLACEMENT 40-FT BUS                                   "/>
    <n v="0"/>
    <n v="0"/>
    <n v="0"/>
    <n v="130200"/>
    <s v="LARGE"/>
    <s v="Over 1m"/>
    <s v="Atlanta, GA"/>
    <n v="4515419"/>
    <s v="11100"/>
    <s v="OR"/>
    <s v="OTHER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1"/>
    <s v="BUY REPLACEMENT 40-FT BUS Amend #2                          "/>
    <n v="19"/>
    <n v="10000000"/>
    <n v="800000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4"/>
    <s v="BUY REPLACEMENT &lt;30 FT BUS Amend #1                         "/>
    <n v="-42"/>
    <n v="-5000000"/>
    <n v="-400000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4"/>
    <s v="BUY REPLACEMENT &lt;30 FT BUS Amend #2                         "/>
    <n v="1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2404"/>
    <s v="REHAB/RENOV TUNNELS Orig/Amend #1                           "/>
    <n v="0"/>
    <n v="0"/>
    <n v="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s v="Rehab / Renovation"/>
    <s v="04"/>
    <x v="69"/>
    <m/>
    <x v="0"/>
    <n v="1"/>
    <s v="Capital"/>
    <s v="2"/>
    <m/>
    <s v="2"/>
    <m/>
    <s v="4"/>
    <s v="0"/>
    <s v="4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3402"/>
    <s v="REHAB/RENOV - RAIL STATION-AVIS                             "/>
    <n v="0"/>
    <n v="0"/>
    <n v="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103"/>
    <s v="PROJECT MANAGEMENT - 3RD PARTY Orig/Amend #1                "/>
    <n v="0"/>
    <n v="0"/>
    <n v="0"/>
    <n v="130200"/>
    <s v="LARGE"/>
    <s v="Over 1m"/>
    <s v="Atlanta, GA"/>
    <n v="4515419"/>
    <s v="12700"/>
    <s v="  "/>
    <m/>
    <s v="N"/>
    <s v="1271"/>
    <s v="FIXED GUIDEWAY"/>
    <n v="12"/>
    <s v="Fixed Guideway"/>
    <s v="71"/>
    <s v="127"/>
    <s v="3rd party Contract"/>
    <s v="03"/>
    <x v="2"/>
    <m/>
    <x v="0"/>
    <n v="1"/>
    <s v="Capital"/>
    <s v="2"/>
    <m/>
    <s v="7"/>
    <m/>
    <s v="1"/>
    <s v="0"/>
    <s v="3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900"/>
    <s v="PROJECT ADMINISTRATION (RAIL)-AVIS                       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900"/>
    <s v="PROJECT ADMINISTRATION (RAIL)-TUNNEL VENTILATION Amend #1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9409"/>
    <s v="REHAB/RENOV ENHANCED ADA ACCESS-STATIONS                    "/>
    <n v="0"/>
    <n v="0"/>
    <n v="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9"/>
    <x v="48"/>
    <m/>
    <x v="0"/>
    <n v="1"/>
    <s v="Capital"/>
    <s v="2"/>
    <m/>
    <s v="9"/>
    <m/>
    <s v="4"/>
    <s v="0"/>
    <s v="9"/>
  </r>
  <r>
    <s v="GA95X027"/>
    <n v="95"/>
    <x v="21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442400"/>
    <s v="SHORT RANGE TRANSIT PLANNING-ADA ACCESS                     "/>
    <n v="0"/>
    <n v="0"/>
    <n v="0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7900"/>
    <s v="PROJECT ADMINISTRATION (RAIL)                               "/>
    <n v="0"/>
    <n v="31250"/>
    <n v="25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305"/>
    <s v="CONSTRUCT PED ACCESS / WALKWAYS                             "/>
    <n v="0"/>
    <n v="400000"/>
    <n v="320000"/>
    <n v="130200"/>
    <s v="LARGE"/>
    <s v="Over 1m"/>
    <s v="Atlanta, GA"/>
    <n v="4515419"/>
    <s v="12900"/>
    <s v="  "/>
    <m/>
    <s v="N"/>
    <s v="1293"/>
    <s v="FIXED GUIDEWAY"/>
    <n v="12"/>
    <s v="Fixed Guideway"/>
    <s v="93"/>
    <s v="129"/>
    <s v="Construction"/>
    <s v="05"/>
    <x v="18"/>
    <m/>
    <x v="0"/>
    <n v="1"/>
    <s v="Capital"/>
    <s v="2"/>
    <m/>
    <s v="9"/>
    <m/>
    <s v="3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405"/>
    <s v="REHAB/RENOV PED ACCESS / WALKWAYS                           "/>
    <n v="0"/>
    <n v="281250"/>
    <n v="225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5"/>
    <x v="18"/>
    <m/>
    <x v="0"/>
    <n v="1"/>
    <s v="Capital"/>
    <s v="2"/>
    <m/>
    <s v="9"/>
    <m/>
    <s v="4"/>
    <s v="0"/>
    <s v="5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406"/>
    <s v="REHAB/RENOV BICYCLE ACCESS, FACIL &amp; EQUIP ON BUSES          "/>
    <n v="0"/>
    <n v="200000"/>
    <n v="160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6"/>
    <x v="44"/>
    <m/>
    <x v="0"/>
    <n v="1"/>
    <s v="Capital"/>
    <s v="2"/>
    <m/>
    <s v="9"/>
    <m/>
    <s v="4"/>
    <s v="0"/>
    <s v="6"/>
  </r>
  <r>
    <s v="GA95X031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408"/>
    <s v="REHAB/RENOV SIGNAGE                                         "/>
    <n v="0"/>
    <n v="112500"/>
    <n v="90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s v="Rehab / Renovation"/>
    <s v="08"/>
    <x v="47"/>
    <m/>
    <x v="0"/>
    <n v="1"/>
    <s v="Capital"/>
    <s v="2"/>
    <m/>
    <s v="9"/>
    <m/>
    <s v="4"/>
    <s v="0"/>
    <s v="8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s v="127900"/>
    <s v="PROJECT ADMINISTRATION (RAIL)                               "/>
    <n v="0"/>
    <n v="62500"/>
    <n v="50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GA95X033"/>
    <n v="95"/>
    <x v="21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s v="308001"/>
    <s v="OPERATING ASSISTANCE - 80% CMAQ CAPITAL                     "/>
    <n v="0"/>
    <n v="8043063"/>
    <n v="6434450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 - FY 2015           "/>
    <n v="0"/>
    <n v="1709492"/>
    <n v="1424577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- FY 2016            "/>
    <n v="0"/>
    <n v="3330361"/>
    <n v="2775301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-FY2017              "/>
    <n v="0"/>
    <n v="3277974"/>
    <n v="2731645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GA95X034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-FY2018              "/>
    <n v="0"/>
    <n v="6484220"/>
    <n v="4895183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105"/>
    <s v="ENG/DESIGN PED ACCESS / WALKWAYS - M. L. King Dr            "/>
    <n v="0"/>
    <n v="231763"/>
    <n v="208588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105"/>
    <s v="ENG/DESIGN PED ACCESS / WALKWAYS-Midtown Activity Center    "/>
    <n v="0"/>
    <n v="24000"/>
    <n v="21600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105"/>
    <s v="ENG/DESIGN PED ACCESS / WALKWAYS - Spring St                "/>
    <n v="0"/>
    <n v="208889"/>
    <n v="188000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 - Juniper St                "/>
    <n v="0"/>
    <n v="1487644"/>
    <n v="133888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- M. L. King Jr Drive        "/>
    <n v="0"/>
    <n v="1019766"/>
    <n v="917789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 - Midtown Activity Center   "/>
    <n v="0"/>
    <n v="1555556"/>
    <n v="140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 - Sping St                  "/>
    <n v="0"/>
    <n v="1955556"/>
    <n v="176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GA95X035"/>
    <n v="95"/>
    <x v="21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s v="119306"/>
    <s v="CONSTRUCT BICYCLE ACCESS, FACILITY - Juniper St             "/>
    <n v="0"/>
    <n v="2114021"/>
    <n v="200832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s v="Construction"/>
    <s v="06"/>
    <x v="44"/>
    <m/>
    <x v="0"/>
    <n v="1"/>
    <s v="Capital"/>
    <s v="1"/>
    <m/>
    <s v="9"/>
    <m/>
    <s v="3"/>
    <s v="0"/>
    <s v="6"/>
  </r>
  <r>
    <s v="GA95X036"/>
    <n v="95"/>
    <x v="21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s v="308001"/>
    <s v="OPERATING ASSISTANCE - 80% CMAQ CAPITAL                     "/>
    <n v="0"/>
    <n v="2000000"/>
    <n v="1600000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s v="111304"/>
    <s v="BUY &lt;30-FT BUS FOR EXPANSION                                "/>
    <n v="2"/>
    <n v="416438"/>
    <n v="416438"/>
    <n v="660000"/>
    <s v="STATE"/>
    <s v="Under 50k"/>
    <s v="GUAM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s v="118000"/>
    <s v="STATE OR PROGRAM ADMINISTRATION                             "/>
    <n v="1"/>
    <n v="113619"/>
    <n v="113619"/>
    <n v="660000"/>
    <s v="STATE"/>
    <s v="Under 50k"/>
    <s v="GUAM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GU18X031"/>
    <n v="18"/>
    <x v="22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s v="300901"/>
    <s v="UP TO 50% FEDERAL SHARE                                     "/>
    <n v="1"/>
    <n v="606132"/>
    <n v="606132"/>
    <n v="660000"/>
    <s v="STATE"/>
    <s v="Under 50k"/>
    <s v="GUAM GOV APP"/>
    <n v="0"/>
    <s v="30001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HI050208"/>
    <n v="5"/>
    <x v="23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s v="111201"/>
    <s v="BUY REPLACEMENT 40-FT BUS                                   "/>
    <n v="4"/>
    <n v="2263080"/>
    <n v="1923615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s v="Urban Honolulu, HI"/>
    <n v="802459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HI16X002"/>
    <n v="16"/>
    <x v="23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300901"/>
    <s v="UP TO 50% FEDERAL SHARE                                     "/>
    <n v="1"/>
    <n v="511620"/>
    <n v="248810"/>
    <n v="150550"/>
    <s v="MEDIUM"/>
    <s v="200k - 1m"/>
    <s v="Urban Honolulu, HI"/>
    <n v="80245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111203"/>
    <s v="BUY REPLACEMENT 30-FT BUS                                   "/>
    <n v="1"/>
    <n v="420000"/>
    <n v="336000"/>
    <n v="150000"/>
    <s v="STATE"/>
    <s v="Under 50k"/>
    <s v="HAWAII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111204"/>
    <s v="BUY REPLACEMENT &lt;30 FT BUS                                  "/>
    <n v="1"/>
    <n v="130000"/>
    <n v="104000"/>
    <n v="150000"/>
    <s v="STATE"/>
    <s v="Under 50k"/>
    <s v="HAWAII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118000"/>
    <s v="STATE OR PROGRAM ADMINISTRATION                             "/>
    <n v="0"/>
    <n v="0"/>
    <n v="0"/>
    <n v="150000"/>
    <s v="STATE"/>
    <s v="Under 50k"/>
    <s v="HAWAI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300901"/>
    <s v="UP TO 50% FEDERAL SHARE                                     "/>
    <n v="0"/>
    <n v="1120000"/>
    <n v="560000"/>
    <n v="150000"/>
    <s v="STATE"/>
    <s v="Under 50k"/>
    <s v="HAWAI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HI18X031"/>
    <n v="18"/>
    <x v="23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435001"/>
    <s v="TRAINING                                                    "/>
    <n v="0"/>
    <n v="0"/>
    <n v="0"/>
    <n v="150000"/>
    <s v="STATE"/>
    <s v="Under 50k"/>
    <s v="HAWAII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s v="118000"/>
    <s v="STATE OR PROGRAM ADMINISTRATION                             "/>
    <n v="0"/>
    <n v="81390"/>
    <n v="81390"/>
    <n v="150000"/>
    <s v="STATE"/>
    <s v="Under 50k"/>
    <s v="HAWAI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s v="300901"/>
    <s v="UP TO 50% FEDERAL SHARE                                     "/>
    <n v="0"/>
    <n v="9450000"/>
    <n v="1560000"/>
    <n v="150000"/>
    <s v="STATE"/>
    <s v="Under 50k"/>
    <s v="HAWAI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HI18X032"/>
    <n v="18"/>
    <x v="23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s v="435001"/>
    <s v="TRAINING                                                    "/>
    <n v="0"/>
    <n v="96554"/>
    <n v="96554"/>
    <n v="150000"/>
    <s v="STATE"/>
    <s v="Under 50k"/>
    <s v="HAWAII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07"/>
    <s v="ACQUIRE - ADP HARDWARE          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6202"/>
    <s v="PURCHASE COMMUNICATIONS SYSTEM                              "/>
    <n v="1"/>
    <n v="499001"/>
    <n v="415834"/>
    <n v="150000"/>
    <s v="STATE"/>
    <s v="Under 50k"/>
    <s v="HAWAII GOV APP"/>
    <n v="0"/>
    <s v="111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1203"/>
    <s v="BUY REPLACEMENT 30-FT BUS                                   "/>
    <n v="1"/>
    <n v="154792"/>
    <n v="123833"/>
    <n v="150000"/>
    <s v="STATE"/>
    <s v="Under 50k"/>
    <s v="HAWAII GOV APP"/>
    <n v="0"/>
    <s v="11100"/>
    <s v="DP"/>
    <s v="DIESEL (PARTICULATE TRAP)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1204"/>
    <s v="BUY REPLACEMENT &lt;30 FT BUS                                  "/>
    <n v="0"/>
    <n v="-480000"/>
    <n v="-400000"/>
    <n v="150000"/>
    <s v="STATE"/>
    <s v="Under 50k"/>
    <s v="HAWAII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1204"/>
    <s v="BUY REPLACEMENT &lt;30 FT BUS                                  "/>
    <n v="1"/>
    <n v="115000"/>
    <n v="92000"/>
    <n v="150000"/>
    <s v="STATE"/>
    <s v="Under 50k"/>
    <s v="HAWAII GOV APP"/>
    <n v="0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403"/>
    <s v="REHAB/RENOVATE - ADMIN/MAINT FACILITY                       "/>
    <n v="0"/>
    <n v="200000"/>
    <n v="160000"/>
    <n v="150000"/>
    <s v="STATE"/>
    <s v="Under 50k"/>
    <s v="HAWAII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20"/>
    <s v="ACQUIRE - MISC SUPPORT EQUIPMENT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11"/>
    <s v="ACQUIRE - SUPPORT VEHICLES      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HI340001"/>
    <n v="34"/>
    <x v="23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06"/>
    <s v="ACQUIRE - SHOP EQUIPMENT                                    "/>
    <n v="0"/>
    <n v="50000"/>
    <n v="4000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s v="111215"/>
    <s v="BUY REPLACEMENT VAN                                         "/>
    <n v="5"/>
    <n v="490000"/>
    <n v="4067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HI340003"/>
    <n v="34"/>
    <x v="23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s v="111206"/>
    <s v="BUY REPL ARTICULATED BUS                                    "/>
    <n v="9"/>
    <n v="7470000"/>
    <n v="62001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s v="111215"/>
    <s v="BUY REPLACEMENT VAN                                         "/>
    <n v="1"/>
    <n v="70000"/>
    <n v="581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HI540001"/>
    <n v="54"/>
    <x v="23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s v="111204"/>
    <s v="BUY REPLACEMENT &lt;30 FT BUS                                  "/>
    <n v="6"/>
    <n v="2527622"/>
    <n v="2099222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s v="442100"/>
    <s v="PROGRAM SUPPORT ADMINISTRATION                              "/>
    <n v="0"/>
    <n v="273819"/>
    <n v="219055"/>
    <n v="150000"/>
    <s v="STATE"/>
    <s v="Under 50k"/>
    <s v="HAWAII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HI800024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s v="442200"/>
    <s v="GENERAL DEVELOPMENT/COMPREHENSIVE PLANNING                  "/>
    <n v="0"/>
    <n v="149135"/>
    <n v="119308"/>
    <n v="150000"/>
    <s v="STATE"/>
    <s v="Under 50k"/>
    <s v="HAWAII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s v="442100"/>
    <s v="PROGRAM SUPPORT ADMINISTRATION                              "/>
    <n v="1"/>
    <n v="324581"/>
    <n v="259665"/>
    <n v="150000"/>
    <s v="STATE"/>
    <s v="Under 50k"/>
    <s v="HAWAII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HI800025"/>
    <n v="80"/>
    <x v="23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s v="442612"/>
    <s v="COORDINATION OF NON-EMERGENCY HUMAN SERVICE TRANSPORTATION  "/>
    <n v="1"/>
    <n v="81725"/>
    <n v="65380"/>
    <n v="150000"/>
    <s v="STATE"/>
    <s v="Under 50k"/>
    <s v="HAWAII GOV APP"/>
    <n v="0"/>
    <s v="441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s v="111215"/>
    <s v="BUY REPLACEMENT VAN                                         "/>
    <n v="11"/>
    <n v="770000"/>
    <n v="6391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s v="111201"/>
    <s v="BUY REPLACEMENT 40-FT BUS                                   "/>
    <n v="5"/>
    <n v="2600000"/>
    <n v="21580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s v="111201"/>
    <s v="BUY REPLACEMENT 40-FT BUS                                   "/>
    <n v="8"/>
    <n v="5760000"/>
    <n v="4780800"/>
    <n v="150550"/>
    <s v="MEDIUM"/>
    <s v="200k - 1m"/>
    <s v="Urban Honolulu, HI"/>
    <n v="802459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HI90X035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s v="111206"/>
    <s v="BUY REPL ARTICULATED BUS                                    "/>
    <n v="10"/>
    <n v="8300000"/>
    <n v="68890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3307"/>
    <s v="CONSTRUCT - BUS SURVEILL/SECURITY EQUIP                     "/>
    <n v="1"/>
    <n v="359000"/>
    <n v="296000"/>
    <n v="150550"/>
    <s v="MEDIUM"/>
    <s v="200k - 1m"/>
    <s v="Urban Honolulu, HI"/>
    <n v="802459"/>
    <s v="99100"/>
    <s v="  "/>
    <m/>
    <s v="N"/>
    <s v="1133"/>
    <s v="BUS OTHER"/>
    <n v="11"/>
    <s v="Bus"/>
    <s v="33"/>
    <s v="113"/>
    <s v="Construction"/>
    <s v="07"/>
    <x v="34"/>
    <m/>
    <x v="0"/>
    <n v="1"/>
    <s v="Capital"/>
    <s v="1"/>
    <m/>
    <s v="3"/>
    <m/>
    <s v="3"/>
    <s v="0"/>
    <s v="7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s v="Urban Honolulu, HI"/>
    <n v="80245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s v="Urban Honolulu, HI"/>
    <n v="802459"/>
    <s v="646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9302"/>
    <s v="CONSTRUCTION - BUS SHELTERS                                 "/>
    <n v="1"/>
    <n v="1832000"/>
    <n v="1330000"/>
    <n v="150550"/>
    <s v="MEDIUM"/>
    <s v="200k - 1m"/>
    <s v="Urban Honolulu, HI"/>
    <n v="802459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9306"/>
    <s v="CONSTRUCT BICYCLE ACCESS, FACIL &amp; EQUIP ON BUSES            "/>
    <n v="1"/>
    <n v="1386000"/>
    <n v="1100000"/>
    <n v="150550"/>
    <s v="MEDIUM"/>
    <s v="200k - 1m"/>
    <s v="Urban Honolulu, HI"/>
    <n v="802459"/>
    <s v="11900"/>
    <s v="  "/>
    <m/>
    <s v="N"/>
    <s v="1193"/>
    <s v="BUS OTHER"/>
    <n v="11"/>
    <s v="Bus"/>
    <s v="93"/>
    <s v="119"/>
    <s v="Construction"/>
    <s v="06"/>
    <x v="44"/>
    <m/>
    <x v="0"/>
    <n v="1"/>
    <s v="Capital"/>
    <s v="1"/>
    <m/>
    <s v="9"/>
    <m/>
    <s v="3"/>
    <s v="0"/>
    <s v="6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9409"/>
    <s v="REHAB/RENOV ENHANCED ADA ACCESS                             "/>
    <n v="1"/>
    <n v="898000"/>
    <n v="300000"/>
    <n v="150550"/>
    <s v="MEDIUM"/>
    <s v="200k - 1m"/>
    <s v="Urban Honolulu, HI"/>
    <n v="802459"/>
    <s v="11900"/>
    <s v="  "/>
    <m/>
    <s v="N"/>
    <s v="1194"/>
    <s v="BUS OTHER"/>
    <n v="11"/>
    <s v="Bus"/>
    <s v="94"/>
    <s v="119"/>
    <s v="Rehab / Renovation"/>
    <s v="09"/>
    <x v="48"/>
    <m/>
    <x v="0"/>
    <n v="1"/>
    <s v="Capital"/>
    <s v="1"/>
    <m/>
    <s v="9"/>
    <m/>
    <s v="4"/>
    <s v="0"/>
    <s v="9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300901"/>
    <s v="UP TO 50% FEDERAL SHARE                                     "/>
    <n v="1"/>
    <n v="204000"/>
    <n v="102000"/>
    <n v="150550"/>
    <s v="MEDIUM"/>
    <s v="200k - 1m"/>
    <s v="Urban Honolulu, HI"/>
    <n v="802459"/>
    <s v="646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HI90X036"/>
    <n v="90"/>
    <x v="23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300901"/>
    <s v="UP TO 50% FEDERAL SHARE                                     "/>
    <n v="1"/>
    <n v="334464"/>
    <n v="167232"/>
    <n v="150550"/>
    <s v="MEDIUM"/>
    <s v="200k - 1m"/>
    <s v="Urban Honolulu, HI"/>
    <n v="802459"/>
    <s v="646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A030111"/>
    <n v="3"/>
    <x v="24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s v="111306"/>
    <s v="BUY ARTIC BUS FOR EXPANSION                                 "/>
    <n v="4"/>
    <n v="3000000"/>
    <n v="2550000"/>
    <n v="190000"/>
    <s v="STATE"/>
    <s v="Under 50k"/>
    <s v="IOWA GOV APP"/>
    <n v="0"/>
    <s v="11100"/>
    <s v="BD"/>
    <s v="BIODIESEL"/>
    <s v="N"/>
    <s v="1113"/>
    <s v="BUS PURCHASE"/>
    <n v="11"/>
    <s v="Bus"/>
    <s v="13"/>
    <s v="111"/>
    <s v="Purchase - Expansion"/>
    <s v="06"/>
    <x v="58"/>
    <m/>
    <x v="11"/>
    <n v="1"/>
    <s v="Capital"/>
    <s v="1"/>
    <m/>
    <s v="1"/>
    <m/>
    <s v="3"/>
    <s v="0"/>
    <s v="6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1215"/>
    <s v="BUY REPLACEMENT VAN                                         "/>
    <n v="1"/>
    <n v="89000"/>
    <n v="75650"/>
    <n v="190000"/>
    <s v="SMALL"/>
    <s v="Under 50k"/>
    <s v="IOWA GOV APP"/>
    <n v="0"/>
    <s v="64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1315"/>
    <s v="BUY VAN FOR SVC EXPANSION                                   "/>
    <n v="1"/>
    <n v="50500"/>
    <n v="42925"/>
    <n v="190000"/>
    <s v="SMALL"/>
    <s v="Under 50k"/>
    <s v="IOWA GOV APP"/>
    <n v="0"/>
    <s v="64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1203"/>
    <s v="BUY REPLACEMENT 30-FT BUS [ffy2013] Small Urban             "/>
    <n v="0"/>
    <n v="0"/>
    <n v="0"/>
    <n v="190000"/>
    <s v="STATE"/>
    <s v="Under 50k"/>
    <s v="IOWA GOV APP"/>
    <n v="0"/>
    <s v="64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1203"/>
    <s v="BUY REPLACEMENT 30-FT BUS [ffy2014] Amend #1 Sm Urban       "/>
    <n v="0"/>
    <n v="0"/>
    <n v="0"/>
    <n v="190000"/>
    <s v="SMALL"/>
    <s v="Under 50k"/>
    <s v="IOWA GOV APP"/>
    <n v="0"/>
    <s v="64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1203"/>
    <s v="BUY REPLACEMENT 30-FT BUS [ffy15 Amend # 2 Sm Urban         "/>
    <n v="1"/>
    <n v="133608"/>
    <n v="113567"/>
    <n v="190000"/>
    <s v="SMALL"/>
    <s v="Under 50k"/>
    <s v="IOWA GOV APP"/>
    <n v="0"/>
    <s v="64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ACTED SERVICES (5310 ONLY) [ffy2013] Small Ur"/>
    <n v="0"/>
    <n v="-148219"/>
    <n v="-118575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[ffy2013] Rural         "/>
    <n v="0"/>
    <n v="0"/>
    <n v="0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[ffy2014] Amnd #1 Sm Urb"/>
    <n v="0"/>
    <n v="0"/>
    <n v="0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[ffy2014] Amend #1 Rural"/>
    <n v="0"/>
    <n v="0"/>
    <n v="0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Amnd #2 Sm Urban        "/>
    <n v="0"/>
    <n v="477180"/>
    <n v="381744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ACTED SERVICES (5310 ONLY) AMEND #2  RURAL   "/>
    <n v="0"/>
    <n v="848934"/>
    <n v="679147"/>
    <n v="190000"/>
    <s v="SMALL"/>
    <s v="Under 50k"/>
    <s v="IOWA GOV APP"/>
    <n v="0"/>
    <s v="641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MALL"/>
    <s v="Under 50k"/>
    <s v="IOWA GOV APP"/>
    <n v="0"/>
    <s v="64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MALL"/>
    <s v="Under 50k"/>
    <s v="IOWA GOV APP"/>
    <n v="0"/>
    <s v="64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A16X005"/>
    <n v="16"/>
    <x v="24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75263"/>
    <n v="190000"/>
    <s v="SMALL"/>
    <s v="Under 50k"/>
    <s v="IOWA GOV APP"/>
    <n v="0"/>
    <s v="64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s v="111203"/>
    <s v="BUY REPLACEMENT 30-FT BUS                                   "/>
    <n v="1"/>
    <n v="38087"/>
    <n v="32374"/>
    <n v="190820"/>
    <s v="MEDIUM"/>
    <s v="200k - 1m"/>
    <s v="Des Moines, IA"/>
    <n v="450070"/>
    <s v="64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s v="111203"/>
    <s v="BUY REPLACEMENT 30-FT BUS                                   "/>
    <n v="1"/>
    <n v="152224"/>
    <n v="129390"/>
    <n v="190820"/>
    <s v="MEDIUM"/>
    <s v="200k - 1m"/>
    <s v="Des Moines, IA"/>
    <n v="450070"/>
    <s v="647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A16X007"/>
    <n v="16"/>
    <x v="24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s v="117113"/>
    <s v="3RD PARTY CONTRACTED SERVICES (5310 ONLY)                   "/>
    <n v="0"/>
    <n v="212500"/>
    <n v="170000"/>
    <n v="190820"/>
    <s v="MEDIUM"/>
    <s v="200k - 1m"/>
    <s v="Des Moines, IA"/>
    <n v="450070"/>
    <s v="641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A16X008"/>
    <n v="16"/>
    <x v="24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A16X009"/>
    <n v="16"/>
    <x v="24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A16X010"/>
    <n v="16"/>
    <x v="24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s v="111315"/>
    <s v="BUY VAN FOR SVC EXPANSION                                   "/>
    <n v="1"/>
    <n v="50000"/>
    <n v="30488"/>
    <n v="190490"/>
    <s v="MEDIUM"/>
    <s v="200k - 1m"/>
    <s v="Omaha, NE - IA"/>
    <n v="725008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1308"/>
    <s v="BUY INTERCITY BUS-EXPANSION                                 "/>
    <n v="0"/>
    <n v="0"/>
    <n v="0"/>
    <n v="190000"/>
    <s v="STATE"/>
    <s v="Under 50k"/>
    <s v="IOWA GOV APP"/>
    <n v="0"/>
    <s v="63400"/>
    <s v="DF"/>
    <s v="DIESEL"/>
    <s v="N"/>
    <s v="1113"/>
    <s v="BUS PURCHASE"/>
    <n v="11"/>
    <s v="Bus"/>
    <s v="13"/>
    <s v="111"/>
    <s v="Purchase - Expansion"/>
    <s v="08"/>
    <x v="54"/>
    <m/>
    <x v="10"/>
    <n v="1"/>
    <s v="Capital"/>
    <s v="1"/>
    <m/>
    <s v="1"/>
    <m/>
    <s v="3"/>
    <s v="0"/>
    <s v="8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3311"/>
    <s v="TERMINAL, INTERMODAL (INTERCITY BUS) Amend #1               "/>
    <n v="0"/>
    <n v="0"/>
    <n v="0"/>
    <n v="190000"/>
    <s v="STATE"/>
    <s v="Under 50k"/>
    <s v="IOWA GOV APP"/>
    <n v="0"/>
    <s v="63400"/>
    <s v="  "/>
    <m/>
    <s v="N"/>
    <s v="1133"/>
    <s v="BUS OTHER"/>
    <n v="11"/>
    <s v="Bus"/>
    <s v="33"/>
    <s v="113"/>
    <s v="Construction"/>
    <s v="11"/>
    <x v="113"/>
    <m/>
    <x v="0"/>
    <n v="1"/>
    <s v="Capital"/>
    <s v="1"/>
    <m/>
    <s v="3"/>
    <m/>
    <s v="3"/>
    <s v="1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900"/>
    <s v="PROJECT ADMINISTRATION                                      "/>
    <n v="0"/>
    <n v="0"/>
    <n v="0"/>
    <n v="190000"/>
    <s v="STATE"/>
    <s v="Under 50k"/>
    <s v="IOWA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s v="IOWA GOV APP"/>
    <n v="0"/>
    <s v="634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300901"/>
    <s v="UP TO 50% FEDERAL SHARE (FFY2013)                           "/>
    <n v="0"/>
    <n v="0"/>
    <n v="0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300901"/>
    <s v="UP TO 50% FEDERAL SHARE (FFY2014) Amend #1                  "/>
    <n v="0"/>
    <n v="0"/>
    <n v="0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300901"/>
    <s v="UP TO 50% FEDERAL SHARE Amend #2                            "/>
    <n v="0"/>
    <n v="12991318"/>
    <n v="6495659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35001"/>
    <s v="TRAINING FELLOWSHIP (FFY2013)                               "/>
    <n v="0"/>
    <n v="0"/>
    <n v="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35001"/>
    <s v="TRAINING FELLOWSHIP (FFY2014) Amend #1                      "/>
    <n v="0"/>
    <n v="0"/>
    <n v="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35001"/>
    <s v="TRAINING FELLOWSHIP (FFY2015 Amend #2                       "/>
    <n v="0"/>
    <n v="135230"/>
    <n v="13523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42400"/>
    <s v="SHORT RANGE TRANSIT PLANNING (FFY2013)                      "/>
    <n v="0"/>
    <n v="0"/>
    <n v="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42400"/>
    <s v="SHORT RANGE TRANSIT PLANNING (FFY2014)                      "/>
    <n v="0"/>
    <n v="0"/>
    <n v="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IA18X031"/>
    <n v="18"/>
    <x v="24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442400"/>
    <s v="SHORT RANGE TRANSIT PNG Amend #2                            "/>
    <n v="0"/>
    <n v="437500"/>
    <n v="35000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1308"/>
    <s v="BUY INTERCITY BUS-EXPANSION                                 "/>
    <n v="4"/>
    <n v="1585237"/>
    <n v="1268190"/>
    <n v="190000"/>
    <s v="STATE"/>
    <s v="Under 50k"/>
    <s v="IOWA GOV APP"/>
    <n v="0"/>
    <s v="63400"/>
    <s v="DF"/>
    <s v="DIESEL"/>
    <s v="N"/>
    <s v="1113"/>
    <s v="BUS PURCHASE"/>
    <n v="11"/>
    <s v="Bus"/>
    <s v="13"/>
    <s v="111"/>
    <s v="Purchase - Expansion"/>
    <s v="08"/>
    <x v="54"/>
    <m/>
    <x v="10"/>
    <n v="1"/>
    <s v="Capital"/>
    <s v="1"/>
    <m/>
    <s v="1"/>
    <m/>
    <s v="3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1408"/>
    <s v="REHAB/REBUILD INTERCITY BUS                                 "/>
    <n v="1"/>
    <n v="225000"/>
    <n v="180000"/>
    <n v="190000"/>
    <s v="STATE"/>
    <s v="Under 50k"/>
    <s v="IOWA GOV APP"/>
    <n v="0"/>
    <s v="63400"/>
    <s v="DF"/>
    <s v="DIESEL"/>
    <s v="N"/>
    <s v="1114"/>
    <s v="BUS OTHER"/>
    <n v="11"/>
    <s v="Bus"/>
    <s v="14"/>
    <s v="111"/>
    <s v="Rehabilitation / Rebuild"/>
    <s v="08"/>
    <x v="54"/>
    <m/>
    <x v="10"/>
    <n v="1"/>
    <s v="Capital"/>
    <s v="1"/>
    <m/>
    <s v="1"/>
    <m/>
    <s v="4"/>
    <s v="0"/>
    <s v="8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900"/>
    <s v="PROJECT ADMINISTRATION                                      "/>
    <n v="4"/>
    <n v="37500"/>
    <n v="30000"/>
    <n v="190000"/>
    <s v="STATE"/>
    <s v="Under 50k"/>
    <s v="IOWA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s v="IOWA GOV APP"/>
    <n v="0"/>
    <s v="634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A18X032"/>
    <n v="18"/>
    <x v="24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300901"/>
    <s v="UP TO 50% FEDERAL SHARE                                     "/>
    <n v="1"/>
    <n v="97200"/>
    <n v="48600"/>
    <n v="190000"/>
    <s v="STATE"/>
    <s v="Under 50k"/>
    <s v="IOW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s v="111206"/>
    <s v="BUY REPL ARTICULATED BUS                                    "/>
    <n v="2"/>
    <n v="750000"/>
    <n v="60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s v="114402"/>
    <s v="REHAB/RENOVATE - MAINTENANCE FACILITY                       "/>
    <n v="0"/>
    <n v="79935"/>
    <n v="63948"/>
    <n v="190820"/>
    <s v="MEDIUM"/>
    <s v="200k - 1m"/>
    <s v="Des Moines, IA"/>
    <n v="450070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IA340005"/>
    <n v="34"/>
    <x v="24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s v="114206"/>
    <s v="ACQUIRE - SHOP EQUIPMENT                                    "/>
    <n v="0"/>
    <n v="46500"/>
    <n v="3720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s v="443280"/>
    <s v="FHWA METROPOLITAN PLANNING                                  "/>
    <n v="0"/>
    <n v="0"/>
    <n v="0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s v="FHWA (only) Planning"/>
    <s v="80"/>
    <x v="94"/>
    <m/>
    <x v="0"/>
    <n v="4"/>
    <s v="Planning"/>
    <s v="4"/>
    <m/>
    <s v="3"/>
    <m/>
    <s v="2"/>
    <s v="8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s v="443281"/>
    <s v="FHWA STATEWIDE PLANNING                                     "/>
    <n v="0"/>
    <n v="0"/>
    <n v="0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s v="FHWA (only) Planning"/>
    <s v="81"/>
    <x v="139"/>
    <m/>
    <x v="0"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s v="443281"/>
    <s v="FHWA STATEWIDE PLANNING                                     "/>
    <n v="0"/>
    <n v="1109071"/>
    <n v="887257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s v="FHWA (only) Planning"/>
    <s v="81"/>
    <x v="139"/>
    <m/>
    <x v="0"/>
    <n v="4"/>
    <s v="Planning"/>
    <s v="4"/>
    <m/>
    <s v="3"/>
    <m/>
    <s v="2"/>
    <s v="8"/>
    <s v="1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s v="443390"/>
    <s v="FTA METROPOLITAN PLANNING                                   "/>
    <n v="0"/>
    <n v="0"/>
    <n v="0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0"/>
    <x v="95"/>
    <m/>
    <x v="0"/>
    <n v="4"/>
    <s v="Planning"/>
    <s v="4"/>
    <m/>
    <s v="3"/>
    <m/>
    <s v="3"/>
    <s v="9"/>
    <s v="0"/>
  </r>
  <r>
    <s v="IA810010"/>
    <n v="81"/>
    <x v="24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s v="443391"/>
    <s v="FTA STATEWIDE PLANNING                                      "/>
    <n v="0"/>
    <n v="0"/>
    <n v="0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1"/>
    <x v="96"/>
    <m/>
    <x v="0"/>
    <n v="4"/>
    <s v="Planning"/>
    <s v="4"/>
    <m/>
    <s v="3"/>
    <m/>
    <s v="3"/>
    <s v="9"/>
    <s v="1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s v="443390"/>
    <s v="FTA METROPOLITAN PLANNING                                   "/>
    <n v="0"/>
    <n v="576443"/>
    <n v="461154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0"/>
    <x v="95"/>
    <m/>
    <x v="0"/>
    <n v="4"/>
    <s v="Planning"/>
    <s v="4"/>
    <m/>
    <s v="3"/>
    <m/>
    <s v="3"/>
    <s v="9"/>
    <s v="0"/>
  </r>
  <r>
    <s v="IA810011"/>
    <n v="81"/>
    <x v="24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s v="443391"/>
    <s v="FTA STATEWIDE PLANNING                                      "/>
    <n v="0"/>
    <n v="150511"/>
    <n v="120409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s v="FTA (only) Planning"/>
    <s v="91"/>
    <x v="96"/>
    <m/>
    <x v="0"/>
    <n v="4"/>
    <s v="Planning"/>
    <s v="4"/>
    <m/>
    <s v="3"/>
    <m/>
    <s v="3"/>
    <s v="9"/>
    <s v="1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6202"/>
    <s v="PURCHASE COMMUNICATIONS SYSTEM                              "/>
    <n v="0"/>
    <n v="0"/>
    <n v="0"/>
    <n v="190000"/>
    <s v="STATE"/>
    <s v="Under 50k"/>
    <s v="IOWA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                        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2"/>
    <n v="100000"/>
    <n v="610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2"/>
    <n v="190000"/>
    <n v="15200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Amend #3                                "/>
    <n v="1"/>
    <n v="22750"/>
    <n v="182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1"/>
    <n v="87000"/>
    <n v="696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3"/>
    <n v="142500"/>
    <n v="1140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315"/>
    <s v="BUY VAN FOR SVC EXPANSION                                   "/>
    <n v="0"/>
    <n v="0"/>
    <n v="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315"/>
    <s v="BUY VAN FOR SVC EXPANSION (FFY14)Amendment #2               "/>
    <n v="0"/>
    <n v="0"/>
    <n v="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1315"/>
    <s v="BUY VAN FOR SVC EXPANSION  Amend #3                         "/>
    <n v="3"/>
    <n v="94250"/>
    <n v="7540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4403"/>
    <s v="REHAB/RENOVATE - ADMIN/MAINT FACILITY Amendment #1          "/>
    <n v="0"/>
    <n v="0"/>
    <n v="0"/>
    <n v="190000"/>
    <s v="STATE"/>
    <s v="Under 50k"/>
    <s v="IOW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IA85X033"/>
    <n v="85"/>
    <x v="24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s v="114209"/>
    <s v="ACQUIRE - MOBILE SURV/SECURITY EQUIP                        "/>
    <n v="0"/>
    <n v="0"/>
    <n v="0"/>
    <n v="190000"/>
    <s v="STATE"/>
    <s v="Under 50k"/>
    <s v="IOW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conversion and minivans)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LD buses)               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LD buses)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#1                                      "/>
    <n v="0"/>
    <n v="0"/>
    <n v="0"/>
    <n v="190000"/>
    <s v="STATE"/>
    <s v="Under 50k"/>
    <s v="IOWA GOV APP"/>
    <n v="0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01"/>
    <s v="BUY REPLACEMENT 40-FT BUS #2                                "/>
    <n v="1"/>
    <n v="206000"/>
    <n v="1648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#1                                      "/>
    <n v="0"/>
    <n v="0"/>
    <n v="0"/>
    <n v="190000"/>
    <s v="STATE"/>
    <s v="Under 50k"/>
    <s v="IOWA GOV APP"/>
    <n v="0"/>
    <s v="11101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minivans) #2                           "/>
    <n v="3"/>
    <n v="151500"/>
    <n v="1212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conversion vans) #2                    "/>
    <n v="4"/>
    <n v="202500"/>
    <n v="1620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85X034"/>
    <n v="85"/>
    <x v="24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light Duty) #2                         "/>
    <n v="22"/>
    <n v="1796210"/>
    <n v="1436968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3401"/>
    <s v="REHAB/RENOVATE - BUS TERMINAL                               "/>
    <n v="0"/>
    <n v="80731"/>
    <n v="64585"/>
    <n v="190780"/>
    <s v="MEDIUM"/>
    <s v="200k - 1m"/>
    <s v="Davenport, IA-IL"/>
    <n v="280051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300903"/>
    <s v="SPECIAL RULE - OPERATING ASSISTANCE /1 - 75 BUSES           "/>
    <n v="0"/>
    <n v="1535626"/>
    <n v="767813"/>
    <n v="190780"/>
    <s v="MEDIUM"/>
    <s v="200k - 1m"/>
    <s v="Davenport, IA-IL"/>
    <n v="280051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4220"/>
    <s v="ACQUIRE - MISC SUPPORT EQUIPMENT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A90X412"/>
    <n v="90"/>
    <x v="24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3210"/>
    <s v="ACQUIRE - BUS PASSENGER SHELTERS                            "/>
    <n v="6"/>
    <n v="75380"/>
    <n v="60304"/>
    <n v="190780"/>
    <s v="MEDIUM"/>
    <s v="200k - 1m"/>
    <s v="Davenport, IA-IL"/>
    <n v="280051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07"/>
    <s v="ACQUIRE - ADP HARDWARE                                      "/>
    <n v="0"/>
    <n v="35907"/>
    <n v="28726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08"/>
    <s v="ACQUIRE - ADP SOFTWARE                                      "/>
    <n v="0"/>
    <n v="109164"/>
    <n v="87331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9202"/>
    <s v="PURCHASE BUS SHELTERS                                       "/>
    <n v="4"/>
    <n v="77336"/>
    <n v="61869"/>
    <n v="190820"/>
    <s v="MEDIUM"/>
    <s v="200k - 1m"/>
    <s v="Des Moines, IA"/>
    <n v="45007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1215"/>
    <s v="BUY REPLACEMENT VAN                                         "/>
    <n v="18"/>
    <n v="498846"/>
    <n v="399077"/>
    <n v="190820"/>
    <s v="MEDIUM"/>
    <s v="200k - 1m"/>
    <s v="Des Moines, IA"/>
    <n v="45007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1203"/>
    <s v="BUY REPLACEMENT 30-FT BUS                                   "/>
    <n v="1"/>
    <n v="116212"/>
    <n v="98780"/>
    <n v="190820"/>
    <s v="MEDIUM"/>
    <s v="200k - 1m"/>
    <s v="Des Moines, IA"/>
    <n v="450070"/>
    <s v="11101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1204"/>
    <s v="BUY REPLACEMENT &lt;30 FT BUS                                  "/>
    <n v="3"/>
    <n v="460012"/>
    <n v="391010"/>
    <n v="190820"/>
    <s v="MEDIUM"/>
    <s v="200k - 1m"/>
    <s v="Des Moines, IA"/>
    <n v="450070"/>
    <s v="11101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1206"/>
    <s v="BUY REPL ARTICULATED BUS                                    "/>
    <n v="1"/>
    <n v="270500"/>
    <n v="2164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1601"/>
    <s v="LEASE 40-FT BUS                                             "/>
    <n v="20"/>
    <n v="775000"/>
    <n v="620000"/>
    <n v="190820"/>
    <s v="MEDIUM"/>
    <s v="200k - 1m"/>
    <s v="Des Moines, IA"/>
    <n v="450070"/>
    <s v="11100"/>
    <s v="DF"/>
    <s v="DIESEL"/>
    <s v="N"/>
    <s v="1116"/>
    <s v="BUS OTHER"/>
    <n v="11"/>
    <s v="Bus"/>
    <s v="16"/>
    <s v="111"/>
    <s v="Lease - Replacement"/>
    <s v="01"/>
    <x v="11"/>
    <m/>
    <x v="3"/>
    <n v="1"/>
    <s v="Capital"/>
    <s v="1"/>
    <m/>
    <s v="1"/>
    <m/>
    <s v="6"/>
    <s v="0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102"/>
    <s v="ENG/DESIGN - MAINT FACILITY                                 "/>
    <n v="0"/>
    <n v="100000"/>
    <n v="80000"/>
    <n v="190820"/>
    <s v="MEDIUM"/>
    <s v="200k - 1m"/>
    <s v="Des Moines, IA"/>
    <n v="450070"/>
    <s v="11400"/>
    <s v="  "/>
    <m/>
    <s v="N"/>
    <s v="1141"/>
    <s v="MAINTENANCE FACILITY"/>
    <n v="11"/>
    <s v="Bus"/>
    <s v="41"/>
    <s v="114"/>
    <s v="Engineering and Design"/>
    <s v="02"/>
    <x v="101"/>
    <m/>
    <x v="0"/>
    <n v="1"/>
    <s v="Capital"/>
    <s v="1"/>
    <m/>
    <s v="4"/>
    <m/>
    <s v="1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402"/>
    <s v="REHAB/RENOVATE - MAINTENANCE FACILITY                       "/>
    <n v="0"/>
    <n v="61000"/>
    <n v="48800"/>
    <n v="190820"/>
    <s v="MEDIUM"/>
    <s v="200k - 1m"/>
    <s v="Des Moines, IA"/>
    <n v="450070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s v="Des Moines, IA"/>
    <n v="4500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s v="Des Moines, IA"/>
    <n v="4500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s v="Des Moines, IA"/>
    <n v="45007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20"/>
    <s v="ACQUIRE - MISC SUPPORT EQUIPMENT                            "/>
    <n v="0"/>
    <n v="265000"/>
    <n v="21200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11"/>
    <s v="ACQUIRE - SUPPORT VEHICLES                                  "/>
    <n v="1"/>
    <n v="30250"/>
    <n v="24200"/>
    <n v="190820"/>
    <s v="MEDIUM"/>
    <s v="200k - 1m"/>
    <s v="Des Moines, IA"/>
    <n v="450070"/>
    <s v="11400"/>
    <s v="DF"/>
    <s v="DIESEL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09"/>
    <s v="ACQUIRE - MOBILE SURV/SECURITY EQUIP                        "/>
    <n v="12"/>
    <n v="78050"/>
    <n v="6244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IA90X413"/>
    <n v="90"/>
    <x v="24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4206"/>
    <s v="ACQUIRE - SHOP EQUIPMENT                                    "/>
    <n v="0"/>
    <n v="26644"/>
    <n v="21315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IA90X501"/>
    <n v="90"/>
    <x v="24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s v="300903"/>
    <s v="SPECIAL RULE - OPERATING ASSISTANCE /1 - 75 BUSES           "/>
    <n v="0"/>
    <n v="826176"/>
    <n v="413088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IA90X502"/>
    <n v="90"/>
    <x v="24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s v="300903"/>
    <s v="SPECIAL RULE - OPERATING ASSISTANCE /1 - 75 BUSES           "/>
    <n v="0"/>
    <n v="2878668"/>
    <n v="1439334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IA90X503"/>
    <n v="90"/>
    <x v="24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s v="300903"/>
    <s v="SPECIAL RULE - OPERATING ASSISTANCE /1 - 75 BUSES           "/>
    <n v="0"/>
    <n v="1180880"/>
    <n v="590440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s v="300901"/>
    <s v="UP TO 50% FEDERAL SHARE                                     "/>
    <n v="0"/>
    <n v="3173486"/>
    <n v="1586743"/>
    <n v="191690"/>
    <s v="SMALL"/>
    <s v="50k - 200k"/>
    <s v="Waterloo, IA"/>
    <n v="11341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A90X504"/>
    <n v="90"/>
    <x v="24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s v="300903"/>
    <s v="SPECIAL RULE - OPERATING ASSISTANCE /1 - 75 BUSES           "/>
    <n v="0"/>
    <n v="0"/>
    <n v="0"/>
    <n v="191690"/>
    <s v="SMALL"/>
    <s v="50k - 200k"/>
    <s v="Waterloo, IA"/>
    <n v="11341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s v="300901"/>
    <s v="UP TO 50% FEDERAL SHARE                                     "/>
    <n v="0"/>
    <n v="5209972"/>
    <n v="2604986"/>
    <n v="191510"/>
    <s v="SMALL"/>
    <s v="50k - 200k"/>
    <s v="Cedar Rapids, IA"/>
    <n v="17784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A90X505"/>
    <n v="90"/>
    <x v="24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s v="300903"/>
    <s v="SPECIAL RULE - OPERATING ASSISTANCE /1 - 75 BUSES           "/>
    <n v="0"/>
    <n v="0"/>
    <n v="0"/>
    <n v="191510"/>
    <s v="SMALL"/>
    <s v="50k - 200k"/>
    <s v="Cedar Rapids, IA"/>
    <n v="177844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s v="300901"/>
    <s v="UP TO 50% FEDERAL SHARE                                     "/>
    <n v="0"/>
    <n v="1805064"/>
    <n v="902532"/>
    <n v="192490"/>
    <s v="SMALL"/>
    <s v="50k - 200k"/>
    <s v="Dubuque, IA-IL"/>
    <n v="6781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s v="300903"/>
    <s v="SPECIAL RULE - OPERATING ASSISTANCE /1 - 75 BUSES           "/>
    <n v="0"/>
    <n v="0"/>
    <n v="0"/>
    <n v="192490"/>
    <s v="SMALL"/>
    <s v="50k - 200k"/>
    <s v="Dubuque, IA-IL"/>
    <n v="6781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IA90X506"/>
    <n v="90"/>
    <x v="24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s v="114209"/>
    <s v="ACQUIRE - MOBILE SURV/SECURITY EQUIP                        "/>
    <n v="30"/>
    <n v="35820"/>
    <n v="22310"/>
    <n v="192490"/>
    <s v="SMALL"/>
    <s v="50k - 200k"/>
    <s v="Dubuque, IA-IL"/>
    <n v="67818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s v="111204"/>
    <s v="BUY REPLACEMENT &lt;30 FT BUS                                  "/>
    <n v="4"/>
    <n v="287476"/>
    <n v="244355"/>
    <n v="191870"/>
    <s v="SMALL"/>
    <s v="50k - 200k"/>
    <s v="Sioux City, IA-NE-SD"/>
    <n v="10649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s v="300901"/>
    <s v="UP TO 50% FEDERAL SHARE                                     "/>
    <n v="0"/>
    <n v="2965026"/>
    <n v="1482513"/>
    <n v="46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A90X507"/>
    <n v="90"/>
    <x v="24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s v="300903"/>
    <s v="SPECIAL RULE - OPERATING ASSISTANCE /1 - 75 BUSES           "/>
    <n v="0"/>
    <n v="0"/>
    <n v="0"/>
    <n v="46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A90X508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442100"/>
    <s v="PROGRAM SUPPORT ADMINISTRATION                              "/>
    <n v="0"/>
    <n v="15964"/>
    <n v="12771"/>
    <n v="190780"/>
    <s v="MEDIUM"/>
    <s v="200k - 1m"/>
    <s v="Davenport, IA-IL"/>
    <n v="280051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IA90X509"/>
    <n v="90"/>
    <x v="24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s v="442100"/>
    <s v="PROGRAM SUPPORT ADMINISTRATION                              "/>
    <n v="0"/>
    <n v="190730"/>
    <n v="152584"/>
    <n v="190780"/>
    <s v="MEDIUM"/>
    <s v="200k - 1m"/>
    <s v="Davenport, IA-IL"/>
    <n v="280051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IA90X510"/>
    <n v="90"/>
    <x v="24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s v="300901"/>
    <s v="UP TO 50% FEDERAL SHARE                                     "/>
    <n v="0"/>
    <n v="3902352"/>
    <n v="1951176"/>
    <n v="194440"/>
    <s v="SMALL"/>
    <s v="50k - 200k"/>
    <s v="Ames, IA"/>
    <n v="6043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s v="117900"/>
    <s v="PROJECT ADMINISTRATION (Amendment #2)                       "/>
    <n v="1"/>
    <n v="0"/>
    <n v="0"/>
    <n v="190820"/>
    <s v="MEDIUM"/>
    <s v="200k - 1m"/>
    <s v="Des Moines, IA"/>
    <n v="45007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s v="308001"/>
    <s v="OPERATING ASSISTANCE - 80% CMAQ CAPITAL                     "/>
    <n v="1"/>
    <n v="20000"/>
    <n v="16000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s v="308001"/>
    <s v="OPERATING ASSISTANCE - 80% CMAQ CAPITAL (amendment #2)      "/>
    <n v="1"/>
    <n v="-1"/>
    <n v="0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s v="308001"/>
    <s v="OPERATING ASSISTANCE - 80% CMAQ CAPITAL  Amend #3           "/>
    <n v="1"/>
    <n v="782567"/>
    <n v="626052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A95X014"/>
    <n v="95"/>
    <x v="24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s v="Des Moines, IA"/>
    <n v="450070"/>
    <s v="11700"/>
    <s v="  "/>
    <m/>
    <s v="N"/>
    <s v="1179"/>
    <s v="BUS OTHER"/>
    <s v="11"/>
    <s v="Bus"/>
    <s v="79"/>
    <s v="117"/>
    <s v="Project Admin."/>
    <s v="00"/>
    <x v="4"/>
    <m/>
    <x v="0"/>
    <s v="1"/>
    <s v="Capital"/>
    <s v="1"/>
    <m/>
    <s v="7"/>
    <m/>
    <s v="9"/>
    <s v="0"/>
    <s v="0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15"/>
    <s v="BUY REPLACEMENT VAN                                         "/>
    <n v="3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15"/>
    <s v="BUY REPLACEMENT VAN Amend #2                                "/>
    <n v="1"/>
    <n v="76790"/>
    <n v="61432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                                  "/>
    <n v="1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Amend #1                          "/>
    <n v="7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Amend #2                          "/>
    <n v="2"/>
    <n v="878000"/>
    <n v="70240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Amend #2                          "/>
    <n v="1"/>
    <n v="439000"/>
    <n v="351200"/>
    <n v="194440"/>
    <s v="SMALL"/>
    <s v="50k - 200k"/>
    <s v="Ames, IA"/>
    <n v="60438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2"/>
    <s v="BUY REPLACEMENT 35-FT BUS                                   "/>
    <n v="3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3"/>
    <s v="BUY REPLACEMENT 30-FT BUS                                   "/>
    <n v="1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A95X018"/>
    <n v="95"/>
    <x v="24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s v="111204"/>
    <s v="BUY REPLACEMENT &lt;30 FT BUS Amend #1                         "/>
    <n v="2"/>
    <n v="0"/>
    <n v="0"/>
    <n v="193420"/>
    <s v="SMALL"/>
    <s v="50k - 200k"/>
    <s v="Iowa City, IA"/>
    <n v="106621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s v="114303"/>
    <s v="CONSTRUCT - BUS STORAGE FACILITY                            "/>
    <n v="0"/>
    <n v="1401000"/>
    <n v="1120800"/>
    <n v="192490"/>
    <s v="SMALL"/>
    <s v="50k - 200k"/>
    <s v="Dubuque, IA-IL"/>
    <n v="67818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IA95X021"/>
    <n v="95"/>
    <x v="24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s v="114220"/>
    <s v="ACQUIRE - MISC SUPPORT EQUIPMENT                            "/>
    <n v="0"/>
    <n v="99000"/>
    <n v="79200"/>
    <n v="192490"/>
    <s v="SMALL"/>
    <s v="50k - 200k"/>
    <s v="Dubuque, IA-IL"/>
    <n v="67818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s v="111206"/>
    <s v="BUY REPL ARTICULATED BUS                                    "/>
    <n v="3"/>
    <n v="1125000"/>
    <n v="90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IA95X022"/>
    <n v="95"/>
    <x v="24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s v="111206"/>
    <s v="BUY REPL ARTICULATED BUS                                    "/>
    <n v="1"/>
    <n v="62500"/>
    <n v="5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1215"/>
    <s v="APPROX 1 REPLACE VAN (13 5310 R 80:20)(00)                  "/>
    <n v="-1"/>
    <n v="-47188"/>
    <n v="-3775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1315"/>
    <s v="APPROX 0 EXPAND VAN (13 5310 R 80:20)(00)(01)               "/>
    <n v="0"/>
    <n v="-41239"/>
    <n v="-32991"/>
    <n v="160000"/>
    <s v="STATE"/>
    <s v="Under 50k"/>
    <s v="IDAHO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1204"/>
    <s v="APPROX 0 REPLACE &lt;30 FT BUS (13 5310 R 80:20)(00)(01)       "/>
    <n v="-1"/>
    <n v="-138600"/>
    <n v="-11088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7113"/>
    <s v="CONTRACTED SERVICES (13 5310 R 80:20)(00)                   "/>
    <n v="0"/>
    <n v="0"/>
    <n v="0"/>
    <n v="162690"/>
    <s v="SMALL"/>
    <s v="50k - 200k"/>
    <s v="Nampa, ID"/>
    <n v="151499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7113"/>
    <s v="CONTRACTED SERVICES (13 5310 R 80:20)(01)                   "/>
    <n v="0"/>
    <n v="233792"/>
    <n v="187033"/>
    <n v="163240"/>
    <s v="SMALL"/>
    <s v="50k - 200k"/>
    <s v="Coeur D'Alene, ID"/>
    <n v="98378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7113"/>
    <s v="3RD PARTY CONTRACTED SERVICES (13 5310 SU 80:20)(01)        "/>
    <n v="0"/>
    <n v="657444"/>
    <n v="525955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8000"/>
    <s v="STATE ADMINISTRATION (13 5310 R 100:00)(00)        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8000"/>
    <s v="STATE ADMINISTRATION (13 5310 SU 100:00)(01)                "/>
    <n v="0"/>
    <n v="69551"/>
    <n v="69551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8000"/>
    <s v="STATE ADMINISTRATION (13 5310 R 100:00)(01)                 "/>
    <n v="0"/>
    <n v="59"/>
    <n v="59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D16X039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s v="119302"/>
    <s v="CONSTRUCTION - BUS SHELTERS (13 5310 S 80:20)(01)           "/>
    <n v="1"/>
    <n v="125000"/>
    <n v="100000"/>
    <n v="163700"/>
    <s v="SMALL"/>
    <s v="50k - 200k"/>
    <s v="Pocatello, ID"/>
    <n v="69809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ID16X040"/>
    <n v="16"/>
    <x v="25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s v="117113"/>
    <s v="3RD PARTY POS  (13 5310 LU 80:20)(00)                       "/>
    <n v="0"/>
    <n v="301749"/>
    <n v="241399"/>
    <n v="162050"/>
    <s v="MEDIUM"/>
    <s v="200k - 1m"/>
    <s v="Boise City, ID"/>
    <n v="349684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1215"/>
    <s v="BUY REPLACEMENT VAN (15 5310 R 80:20)(01)                   "/>
    <n v="3"/>
    <n v="148034"/>
    <n v="118427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113"/>
    <s v="3RD PARTY CONTRACTED SERVICES (15 5310 R 80:20)(00)(01)     "/>
    <n v="0"/>
    <n v="272308"/>
    <n v="217845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8000"/>
    <s v="STATE ADMINISTRATION (15 5310 R 100:00)(00)(01)             "/>
    <n v="0"/>
    <n v="39141"/>
    <n v="39141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8000"/>
    <s v="STATE ADMINISTRATION(15 5310 SU 100:00)(01)                 "/>
    <n v="0"/>
    <n v="70470"/>
    <n v="7047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D16X042"/>
    <n v="16"/>
    <x v="25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300902"/>
    <s v="OPERATING (15 5310 R 50:50)(00)                             "/>
    <n v="0"/>
    <n v="20000"/>
    <n v="1000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9202"/>
    <s v="BENCHES/BIKE RACKS/GPS/FARE COLLECTION (13 5311 92:08)(00)  "/>
    <n v="0"/>
    <n v="-266000"/>
    <n v="-244720"/>
    <n v="160000"/>
    <s v="STATE"/>
    <s v="Under 50k"/>
    <s v="IDAHO GOV APP"/>
    <n v="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1203"/>
    <s v="BUY APPROX 2 REPLACE 30-FT BUS (13 5311 92:08)(00)(01)      "/>
    <n v="0"/>
    <n v="47513"/>
    <n v="4462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1208"/>
    <s v="BUY APPROX 1 REPLACE BUS (13 5311 80:20)(01)                "/>
    <n v="1"/>
    <n v="187500"/>
    <n v="150000"/>
    <n v="160000"/>
    <s v="STATE"/>
    <s v="Under 50k"/>
    <s v="IDAHO GOV APP"/>
    <n v="0"/>
    <s v="63400"/>
    <s v="DF"/>
    <s v="DIESEL"/>
    <s v="N"/>
    <s v="1112"/>
    <s v="BUS PURCHASE"/>
    <n v="11"/>
    <s v="Bus"/>
    <s v="12"/>
    <s v="111"/>
    <s v="Purchase - Replacement"/>
    <s v="08"/>
    <x v="54"/>
    <m/>
    <x v="10"/>
    <n v="1"/>
    <s v="Capital"/>
    <s v="1"/>
    <m/>
    <s v="1"/>
    <m/>
    <s v="2"/>
    <s v="0"/>
    <s v="8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3304"/>
    <s v="CONSTRUCT - BUS PARK&amp;RIDE LOT (13 5311 92.66/7.34)(01)      "/>
    <n v="1"/>
    <n v="84179"/>
    <n v="7800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111"/>
    <s v="OTHER 3RD PARTY SERVICES(13 5311 92:08)(00)                 "/>
    <n v="0"/>
    <n v="0"/>
    <n v="0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111"/>
    <s v="OTHER 3RD PARTY SERVICES(13 5311 92:8)(01)                  "/>
    <n v="0"/>
    <n v="74784"/>
    <n v="69295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900"/>
    <s v="PROJECT ADMINISTRATION (13 5311 80:20)(00)                  "/>
    <n v="0"/>
    <n v="0"/>
    <n v="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900"/>
    <s v="PROJECT ADMINISTRATION (13 5311 80:20)(01)                  "/>
    <n v="0"/>
    <n v="154662"/>
    <n v="12373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s v="IDAHO GOV APP"/>
    <n v="0"/>
    <s v="646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8000"/>
    <s v="STATE OR PROGRAM ADMINISTRATION(13 5311 100:00)(00)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300902"/>
    <s v="OPERATING (13 5311 57.5:42.5)(00)                           "/>
    <n v="0"/>
    <n v="0"/>
    <n v="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300902"/>
    <s v="OPERATING (13 5311 57.5:42.5)(01)                           "/>
    <n v="0"/>
    <n v="601355"/>
    <n v="345779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300902"/>
    <s v="SLIDING SCALE (13 5311 50:50)(01)                           "/>
    <n v="0"/>
    <n v="1958510"/>
    <n v="979255"/>
    <n v="160000"/>
    <s v="STATE"/>
    <s v="Under 50k"/>
    <s v="IDAHO GOV APP"/>
    <n v="0"/>
    <s v="634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435001"/>
    <s v="TRAINING (13 5311 100:00)(00)            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ID18X041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435002"/>
    <s v="TECHNICAL ASSISTANCE (13 5311 100:00)(00)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1203"/>
    <s v="BUY APPROX 1 REPLACE 30-FT BUS (14 5311 80:20)(00)          "/>
    <n v="0"/>
    <n v="0"/>
    <n v="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3304"/>
    <s v="CONSTRUCT - Bus PnR LOT (FY14 5311 92.66:7.34)(01)          "/>
    <n v="1"/>
    <n v="29290"/>
    <n v="2714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111"/>
    <s v="3RD PARTY CONTRACT SERVICES (14 5311 92:8)(00)(01)          "/>
    <n v="0"/>
    <n v="-217802"/>
    <n v="-200378"/>
    <n v="160000"/>
    <s v="STATE"/>
    <s v="Under 50k"/>
    <s v="IDAHO GOV APP"/>
    <n v="0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900"/>
    <s v="PROJECT ADMINISTRATION  (14 5311 80:20)(00)                 "/>
    <n v="0"/>
    <n v="-1"/>
    <n v="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900"/>
    <s v="PROJECT ADMINISTRATION (15 5311 80:20)(01)                  "/>
    <n v="4"/>
    <n v="297685"/>
    <n v="238148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8000"/>
    <s v="STATE ADMINISTRATION  (14 5311 100:0)(00)          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300902"/>
    <s v="Operating Assistance (14 5311 57.5:42.5)(00)(01)            "/>
    <n v="-8"/>
    <n v="447555"/>
    <n v="257344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300902"/>
    <s v="Operating Assistance (14 5311 57.5:42.5)(01)                "/>
    <n v="0"/>
    <n v="1148573"/>
    <n v="66043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435001"/>
    <s v="TRAINING  (14 5311 100:0)(00)            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ID18X045"/>
    <n v="18"/>
    <x v="25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435002"/>
    <s v="TECHNICAL ASSISTANCE  (14 5311 100:0)(00)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s v="117900"/>
    <s v="INDIRECT COSTS (14 5311 TTP Formula 100:0)                  "/>
    <n v="0"/>
    <n v="48804"/>
    <n v="48804"/>
    <n v="160000"/>
    <s v="STATE"/>
    <s v="Under 50k"/>
    <s v="IDAHO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s v="117900"/>
    <s v="INDIRECT COSTS (15 5311 TTP Formula 100:0)(00)              "/>
    <n v="0"/>
    <n v="26254"/>
    <n v="26254"/>
    <n v="160000"/>
    <s v="STATE"/>
    <s v="Under 50k"/>
    <s v="IDAHO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s v="300902"/>
    <s v="OPERATING (14 5311 TTP Formula 100:0)(00)                   "/>
    <n v="0"/>
    <n v="439231"/>
    <n v="439231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ID18X048"/>
    <n v="18"/>
    <x v="25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s v="300902"/>
    <s v="OPERATING (15 5311 TTP Formula 100:0)(00)                   "/>
    <n v="0"/>
    <n v="236289"/>
    <n v="236289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s v="117900"/>
    <s v="INDIRECT CAPPED AT 10% (15 5311 TTP FORMULA 100:0)(00/01)   "/>
    <n v="0"/>
    <n v="4686"/>
    <n v="4686"/>
    <n v="160000"/>
    <s v="STATE"/>
    <s v="Under 50k"/>
    <s v="IDAHO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D18X049"/>
    <n v="18"/>
    <x v="25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s v="300902"/>
    <s v="OPERATING (15 5311 TTP FORMULA 100:0)(00/01)                "/>
    <n v="0"/>
    <n v="42170"/>
    <n v="4217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3304"/>
    <s v="CONSTRUCT - BUS PARK&amp;RIDE LOT (15 5311 92.66:7.34)(00)      "/>
    <n v="1"/>
    <n v="90255"/>
    <n v="8363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4402"/>
    <s v="REHAB/RENOVATE-MAINTENANCE FACILITY (15 5311 92.66:7.34)(00)"/>
    <n v="1"/>
    <n v="124968"/>
    <n v="115795"/>
    <n v="160000"/>
    <s v="STATE"/>
    <s v="Under 50k"/>
    <s v="IDAHO GOV APP"/>
    <n v="0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900"/>
    <s v="PROJECT ADMINISTRATION (15 5311 80:20)(01)                  "/>
    <n v="0"/>
    <n v="1930226"/>
    <n v="1544181"/>
    <n v="160000"/>
    <s v="STATE"/>
    <s v="Under 50k"/>
    <s v="IDAHO GOV APP"/>
    <n v="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s v="IDAHO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8000"/>
    <s v="STATE ADMINISTRATION  (15 5311 100:0)(00)                   "/>
    <n v="0"/>
    <n v="765880"/>
    <n v="76588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300902"/>
    <s v="Operating Assistance (15 5311 57.5:42.5)(00)                "/>
    <n v="0"/>
    <n v="5507048"/>
    <n v="3166553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435001"/>
    <s v="TRAINING  (15 5311 100:0)(00)                               "/>
    <n v="0"/>
    <n v="106766"/>
    <n v="106766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ID18X051"/>
    <n v="18"/>
    <x v="25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435002"/>
    <s v="TECHNICAL ASSISTANCE  (15 5311 100:0)(00)                   "/>
    <n v="0"/>
    <n v="18841"/>
    <n v="18841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2"/>
    <s v="BUY APPROX 1 REPLACE 35-FT BUS (13 5339 R 80:20)(00)        "/>
    <n v="1"/>
    <n v="390000"/>
    <n v="312000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3"/>
    <s v="BUY APPROX 3 REPLACE 30-FT BUS (13 5339 R 80:20)(00)        "/>
    <n v="3"/>
    <n v="385534"/>
    <n v="308427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3"/>
    <s v="BUY APPROX 2 REPLACE 30-FT BUS (13 5339 SU 80:20)(00)       "/>
    <n v="2"/>
    <n v="309688"/>
    <n v="247750"/>
    <n v="162690"/>
    <s v="SMALL"/>
    <s v="50k - 200k"/>
    <s v="Nampa, ID"/>
    <n v="151499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4"/>
    <s v="BUY APPROX 6 REPLACE &lt;30 FT BUS (13 5339 R 80:20)(00)       "/>
    <n v="6"/>
    <n v="709100"/>
    <n v="567280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4"/>
    <s v="BUY APPROX 1 REPLACE &lt;30 FT BUS (13 5339 SU 80:20)(00)      "/>
    <n v="1"/>
    <n v="73785"/>
    <n v="59028"/>
    <n v="163240"/>
    <s v="SMALL"/>
    <s v="50k - 200k"/>
    <s v="Coeur D'Alene, ID"/>
    <n v="98378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403"/>
    <s v="REHAB/REBUILD 1 30-FT BUS (13 5339 R 80:20)(00)             "/>
    <n v="1"/>
    <n v="20000"/>
    <n v="16000"/>
    <n v="160000"/>
    <s v="STATE"/>
    <s v="Under 50k"/>
    <s v="IDAHO GOV APP"/>
    <n v="0"/>
    <s v="11100"/>
    <s v="GA"/>
    <s v="GASOLINE"/>
    <s v="N"/>
    <s v="1114"/>
    <s v="BUS OTHER"/>
    <n v="11"/>
    <s v="Bus"/>
    <s v="14"/>
    <s v="111"/>
    <s v="Rehabilitation / Rebuild"/>
    <s v="03"/>
    <x v="37"/>
    <m/>
    <x v="5"/>
    <n v="1"/>
    <s v="Capital"/>
    <s v="1"/>
    <m/>
    <s v="1"/>
    <m/>
    <s v="4"/>
    <s v="0"/>
    <s v="3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4206"/>
    <s v="ACQUIRE - SHOP EQUIPMENT (13 5339 SU 80:20)(00)             "/>
    <n v="0"/>
    <n v="500000"/>
    <n v="400000"/>
    <n v="163700"/>
    <s v="SMALL"/>
    <s v="50k - 200k"/>
    <s v="Pocatello, ID"/>
    <n v="69809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ID340001"/>
    <n v="34"/>
    <x v="25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4206"/>
    <s v="ACQUIRE - SHOP EQUIPMENT  (13 5339 R 80:20)(00)             "/>
    <n v="0"/>
    <n v="54741"/>
    <n v="43793"/>
    <n v="160000"/>
    <s v="STATE"/>
    <s v="Under 50k"/>
    <s v="IDAHO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ID800023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s v="442100"/>
    <s v="PROGRAM SUPPORT ADMINISTRATION (FFY15  5304 80:20)(00)      "/>
    <n v="0"/>
    <n v="138400"/>
    <n v="110720"/>
    <n v="160000"/>
    <s v="STATE"/>
    <s v="Under 50k"/>
    <s v="IDAHO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ID800025"/>
    <n v="80"/>
    <x v="25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s v="442100"/>
    <s v="PROGRAM SUPPORT ADMINISTRATION (FFY14  5304 80:20)(00)      "/>
    <n v="0"/>
    <n v="143184"/>
    <n v="114547"/>
    <n v="160000"/>
    <s v="STATE"/>
    <s v="Under 50k"/>
    <s v="IDAHO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s v="119105"/>
    <s v="Eng/Design Ped Walkways (09/10/14 5307 80:20)(00)(02)       "/>
    <n v="0"/>
    <n v="-30539"/>
    <n v="-24431"/>
    <n v="164490"/>
    <s v="SMALL"/>
    <s v="50k - 200k"/>
    <s v="Lewiston, ID-WA"/>
    <n v="51924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s v="119305"/>
    <s v="Construct Ped Walkways (09/11/12/14 5307 80:20)(00)(02)     "/>
    <n v="0"/>
    <n v="136789"/>
    <n v="109431"/>
    <n v="164490"/>
    <s v="SMALL"/>
    <s v="50k - 200k"/>
    <s v="Lewiston, ID-WA"/>
    <n v="51924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ID90X119"/>
    <n v="90"/>
    <x v="25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s v="114220"/>
    <s v="Acquire AED Units for buses (10 5307 80:20)(00)             "/>
    <n v="0"/>
    <n v="0"/>
    <n v="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1202"/>
    <s v="Replacement 35 Foot Buses (12 5307 80:20)(00)               "/>
    <n v="0"/>
    <n v="0"/>
    <n v="0"/>
    <n v="162690"/>
    <s v="SMALL"/>
    <s v="50k - 200k"/>
    <s v="Nampa, ID"/>
    <n v="151499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4402"/>
    <s v="MAINTENANCE FACILITY RENOVATION (12 5307 80:20)(01)         "/>
    <n v="0"/>
    <n v="961798"/>
    <n v="769438"/>
    <n v="162690"/>
    <s v="SMALL"/>
    <s v="50k - 200k"/>
    <s v="Nampa, ID"/>
    <n v="151499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s v="Nampa, ID"/>
    <n v="15149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9309"/>
    <s v="Construct Enhanced ADA Acess (11 5307 90:10)(00)            "/>
    <n v="0"/>
    <n v="0"/>
    <n v="0"/>
    <n v="162690"/>
    <s v="SMALL"/>
    <s v="50k - 200k"/>
    <s v="Nampa, ID"/>
    <n v="151499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ID90X124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300901"/>
    <s v="Operating Assistance (11 5307 50:50)(00)                    "/>
    <n v="0"/>
    <n v="0"/>
    <n v="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1203"/>
    <s v="BUY REPLACEMENT 30-FT BUS (FY13 5307 85:15 (01)             "/>
    <n v="2"/>
    <n v="408742"/>
    <n v="347431"/>
    <n v="163240"/>
    <s v="SMALL"/>
    <s v="50k - 200k"/>
    <s v="Coeur D'Alene, ID"/>
    <n v="98378"/>
    <s v="114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1203"/>
    <s v="BUY REPLACEMENT 30-FT BUS (FY14 5307 85:15 (01)             "/>
    <n v="1"/>
    <n v="47332"/>
    <n v="40232"/>
    <n v="163240"/>
    <s v="SMALL"/>
    <s v="50k - 200k"/>
    <s v="Coeur D'Alene, ID"/>
    <n v="98378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s v="Coeur D'Alene, ID"/>
    <n v="9837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3,FY15 5307 50:50)(01,02,03)      "/>
    <n v="0"/>
    <n v="131626"/>
    <n v="65813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FIXED ROUTE OPERATING (FY13,FY15 5307 50:50)(01,02)         "/>
    <n v="0"/>
    <n v="-58840"/>
    <n v="-2942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3,FY15 5307 80:20)(01,02,03)      "/>
    <n v="0"/>
    <n v="184375"/>
    <n v="14750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4 5307 50:50 (00)                 "/>
    <n v="0"/>
    <n v="875430"/>
    <n v="437715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4 5307 80:20 (00)                 "/>
    <n v="0"/>
    <n v="177856"/>
    <n v="142285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300901"/>
    <s v="FIXED ROUTE OPERATING (FY14 5307 50:50 (00)                 "/>
    <n v="0"/>
    <n v="1276000"/>
    <n v="63800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442400"/>
    <s v="TRANSIT PLANNING (FY15 5307 80:20)(02,03)                   "/>
    <n v="0"/>
    <n v="62503"/>
    <n v="50002"/>
    <n v="163240"/>
    <s v="SMALL"/>
    <s v="50k - 200k"/>
    <s v="Coeur D'Alene, ID"/>
    <n v="98378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s v="Coeur D'Alene, ID"/>
    <n v="98378"/>
    <s v="11700"/>
    <s v="  "/>
    <m/>
    <s v="N"/>
    <s v="117C"/>
    <s v="BUS OTHER"/>
    <s v="11"/>
    <s v="Bus"/>
    <s v="7C"/>
    <s v="117"/>
    <s v="Non Fixed Route ADA Para Service"/>
    <s v="00"/>
    <x v="21"/>
    <m/>
    <x v="0"/>
    <s v="1"/>
    <s v="Capital"/>
    <s v="1"/>
    <m/>
    <s v="7"/>
    <m/>
    <s v="C"/>
    <s v="0"/>
    <s v="0"/>
  </r>
  <r>
    <s v="ID90X130"/>
    <n v="90"/>
    <x v="25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4209"/>
    <s v="MOBILE SURV/SECURITY EQUIP(FY13,FY15 5307 80:20)(01,02)     "/>
    <n v="6"/>
    <n v="37238"/>
    <n v="29790"/>
    <n v="163240"/>
    <s v="SMALL"/>
    <s v="50k - 200k"/>
    <s v="Coeur D'Alene, ID"/>
    <n v="98378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s v="Nampa, ID"/>
    <n v="151499"/>
    <s v="11400"/>
    <s v="  "/>
    <m/>
    <s v="N"/>
    <s v="1142"/>
    <s v="MAINTENANCE FACILITY"/>
    <s v="11"/>
    <s v="Bus"/>
    <s v="42"/>
    <s v="114"/>
    <s v="Acquisition"/>
    <s v="07"/>
    <x v="24"/>
    <m/>
    <x v="0"/>
    <s v="1"/>
    <s v="Capital"/>
    <s v="1"/>
    <m/>
    <s v="4"/>
    <m/>
    <s v="2"/>
    <s v="0"/>
    <s v="7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3403"/>
    <s v="REHAB/RENOVATION TERMINAL, INTERMODAL (TRANSIT)             "/>
    <n v="0"/>
    <n v="60000"/>
    <n v="48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3310"/>
    <s v="CONSTRUCT - BUS PASSENGER SHELTERS                          "/>
    <n v="6"/>
    <n v="263000"/>
    <n v="210400"/>
    <n v="162690"/>
    <s v="SMALL"/>
    <s v="50k - 200k"/>
    <s v="Nampa, ID"/>
    <n v="15149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2"/>
    <s v="TECHNICAL ASST 18X029-00                                    "/>
    <n v="0"/>
    <n v="0"/>
    <n v="0"/>
    <n v="162690"/>
    <s v="SMALL"/>
    <s v="50k - 200k"/>
    <s v="Nampa, ID"/>
    <n v="151499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4"/>
    <s v="RELATED SUPP SERV 18X029-00 FFY13                           "/>
    <n v="0"/>
    <n v="238750"/>
    <n v="191000"/>
    <n v="162690"/>
    <s v="SMALL"/>
    <s v="50k - 200k"/>
    <s v="Nampa, ID"/>
    <n v="15149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315"/>
    <s v="BUY VAN FOR SVC EXPANSION Appachian                         "/>
    <n v="0"/>
    <n v="82500"/>
    <n v="6600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7900"/>
    <s v="PROJECT ADM 18X029-01 FFY14                                 "/>
    <n v="0"/>
    <n v="181250"/>
    <n v="145000"/>
    <n v="162690"/>
    <s v="SMALL"/>
    <s v="50k - 200k"/>
    <s v="Nampa, ID"/>
    <n v="151499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1"/>
    <s v="TRAINING FFY14 18X029-01                                    "/>
    <n v="0"/>
    <n v="0"/>
    <n v="0"/>
    <n v="162690"/>
    <s v="SMALL"/>
    <s v="50k - 200k"/>
    <s v="Nampa, ID"/>
    <n v="151499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2"/>
    <s v="TECHNICAL ASST 18X029-01                                    "/>
    <n v="0"/>
    <n v="0"/>
    <n v="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4"/>
    <s v="RELATED SUPP SERV 18X029-01 FFY14                           "/>
    <n v="0"/>
    <n v="1172000"/>
    <n v="58600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4208"/>
    <s v="ACQUIRE - ADP SOFTWARE                                      "/>
    <n v="0"/>
    <n v="110000"/>
    <n v="5500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35001"/>
    <s v="TRAINING FFY13 18X029-00                                    "/>
    <n v="0"/>
    <n v="30000"/>
    <n v="24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D90X133"/>
    <n v="90"/>
    <x v="25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442615"/>
    <s v="SUPP TRANSIT CAPITAL INVESTMT DECISIONS THROUGH EFFECTIVE SY"/>
    <n v="0"/>
    <n v="28750"/>
    <n v="23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111315"/>
    <s v="BUY EXP VAN/NON(NONURBANIZED)                               "/>
    <n v="0"/>
    <n v="251250"/>
    <n v="201000"/>
    <n v="162690"/>
    <s v="SMALL"/>
    <s v="50k - 200k"/>
    <s v="Nampa, ID"/>
    <n v="151499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ID90X134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s v="114220"/>
    <s v="ACQUIRE - MISC SUPPORT EQUIPMENT                            "/>
    <n v="0"/>
    <n v="152758"/>
    <n v="122206"/>
    <n v="162690"/>
    <s v="SMALL"/>
    <s v="50k - 200k"/>
    <s v="Nampa, ID"/>
    <n v="15149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s v="111602"/>
    <s v="LEASE 35-FT BUS                                             "/>
    <n v="0"/>
    <n v="7500"/>
    <n v="600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s v="114211"/>
    <s v="ACQUIRE - SUPPORT VEHICLES                                  "/>
    <n v="0"/>
    <n v="0"/>
    <n v="0"/>
    <n v="164490"/>
    <s v="SMALL"/>
    <s v="50k - 200k"/>
    <s v="Lewiston, ID-WA"/>
    <n v="51924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s v="111215"/>
    <s v="BUY REPLACEMENT VAN                                         "/>
    <n v="0"/>
    <n v="-1181"/>
    <n v="-945"/>
    <n v="164490"/>
    <s v="SMALL"/>
    <s v="50k - 200k"/>
    <s v="Lewiston, ID-WA"/>
    <n v="51924"/>
    <s v="11300"/>
    <s v="  "/>
    <m/>
    <s v="N"/>
    <s v="1133"/>
    <s v="BUS OTHER"/>
    <n v="11"/>
    <s v="Bus"/>
    <s v="33"/>
    <s v="113"/>
    <s v="Construction"/>
    <s v="09"/>
    <x v="1"/>
    <m/>
    <x v="0"/>
    <n v="1"/>
    <s v="Capital"/>
    <s v="1"/>
    <m/>
    <s v="3"/>
    <m/>
    <s v="3"/>
    <s v="0"/>
    <s v="9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307"/>
    <s v="BUY COMMUTER BUS FOR EXPANSION-128 Bus                      "/>
    <n v="0"/>
    <n v="0"/>
    <n v="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D90X135"/>
    <n v="90"/>
    <x v="25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304"/>
    <s v="BUY &lt;30-FT BUS FOR EXPANSION-LRTA                           "/>
    <n v="0"/>
    <n v="3681"/>
    <n v="2945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29402"/>
    <s v="REHAB/RENOVATE BUS SHELTERS                                 "/>
    <n v="0"/>
    <n v="62500"/>
    <n v="50000"/>
    <n v="163710"/>
    <s v="SMALL"/>
    <s v="50k - 200k"/>
    <s v="Idaho Falls, ID"/>
    <n v="90733"/>
    <s v="11300"/>
    <s v="  "/>
    <m/>
    <s v="N"/>
    <s v="1131"/>
    <s v="BUS OTHER"/>
    <n v="11"/>
    <s v="Bus"/>
    <s v="31"/>
    <s v="113"/>
    <s v="Engineering and Design"/>
    <s v="04"/>
    <x v="27"/>
    <m/>
    <x v="0"/>
    <n v="1"/>
    <s v="Capital"/>
    <s v="1"/>
    <m/>
    <s v="3"/>
    <m/>
    <s v="1"/>
    <s v="0"/>
    <s v="4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22407"/>
    <s v="REHAB/RENOV PEOPLE MOVER                                    "/>
    <n v="0"/>
    <n v="0"/>
    <n v="0"/>
    <n v="163710"/>
    <s v="SMALL"/>
    <s v="50k - 200k"/>
    <s v="Idaho Falls, ID"/>
    <n v="90733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26203"/>
    <s v="PURCHASE RADIOS FOR RAIL SYS                                "/>
    <n v="0"/>
    <n v="31250"/>
    <n v="25000"/>
    <n v="163710"/>
    <s v="SMALL"/>
    <s v="50k - 200k"/>
    <s v="Idaho Falls, ID"/>
    <n v="90733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F00"/>
    <s v="Commuting Alternative (Rideshare) - CMAQ ONLY               "/>
    <n v="0"/>
    <n v="-37500"/>
    <n v="-300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F00"/>
    <s v="TDM ACTIVITIES - (Ozone Action Free Fare Days) - CMAQ ONLY  "/>
    <n v="0"/>
    <n v="72500"/>
    <n v="580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304"/>
    <s v="DIVISION- BUS PARK&amp;RIDE LOT                                 "/>
    <n v="0"/>
    <n v="0"/>
    <n v="0"/>
    <n v="163710"/>
    <s v="SMALL"/>
    <s v="50k - 200k"/>
    <s v="Idaho Falls, ID"/>
    <n v="9073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8000"/>
    <s v="STATE OR PROGRAM ADMINISTRATION                             "/>
    <n v="0"/>
    <n v="90000"/>
    <n v="72000"/>
    <n v="163710"/>
    <s v="SMALL"/>
    <s v="50k - 200k"/>
    <s v="Idaho Falls, ID"/>
    <n v="90733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UP TO 50% FEDERAL SHARE                                     "/>
    <n v="0"/>
    <n v="0"/>
    <n v="0"/>
    <n v="163710"/>
    <s v="SMALL"/>
    <s v="50k - 200k"/>
    <s v="Idaho Falls, ID"/>
    <n v="90733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UP TO 50% FEDERAL SHARE- BHWS                               "/>
    <n v="0"/>
    <n v="0"/>
    <n v="0"/>
    <n v="163710"/>
    <s v="SMALL"/>
    <s v="50k - 200k"/>
    <s v="Idaho Falls, ID"/>
    <n v="9073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8000"/>
    <s v="UP TO 50% FEDERAL SHARE- CB City                            "/>
    <n v="0"/>
    <n v="0"/>
    <n v="0"/>
    <n v="163710"/>
    <s v="SMALL"/>
    <s v="50k - 200k"/>
    <s v="Idaho Falls, ID"/>
    <n v="90733"/>
    <s v="442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ID90X137"/>
    <n v="90"/>
    <x v="25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5302(A)(1)(L))                         "/>
    <n v="3"/>
    <n v="69755"/>
    <n v="55804"/>
    <n v="163710"/>
    <s v="SMALL"/>
    <s v="50k - 200k"/>
    <s v="Idaho Falls, ID"/>
    <n v="90733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8001"/>
    <s v="OPERATING ASSISTANCE - Year 2                               "/>
    <n v="0"/>
    <n v="40000"/>
    <n v="32000"/>
    <n v="163710"/>
    <s v="SMALL"/>
    <s v="50k - 200k"/>
    <s v="Idaho Falls, ID"/>
    <n v="90733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8001"/>
    <s v="OPERATING ASSISTANCE - Year 1                               "/>
    <n v="2"/>
    <n v="255562"/>
    <n v="204450"/>
    <n v="163710"/>
    <s v="SMALL"/>
    <s v="50k - 200k"/>
    <s v="Idaho Falls, ID"/>
    <n v="90733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5302(A)(1)(L))                         "/>
    <n v="0"/>
    <n v="142000"/>
    <n v="1136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ENANCE                                      "/>
    <n v="0"/>
    <n v="58000"/>
    <n v="464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8000"/>
    <s v="STATE OR PROGRAM ADMINISTRATION                             "/>
    <n v="0"/>
    <n v="130000"/>
    <n v="104000"/>
    <n v="163710"/>
    <s v="SMALL"/>
    <s v="50k - 200k"/>
    <s v="Idaho Falls, ID"/>
    <n v="9073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4403"/>
    <s v="REHAB/RENOVATE - ADMIN/MAINT FACILITY                       "/>
    <n v="0"/>
    <n v="20000"/>
    <n v="16000"/>
    <n v="163710"/>
    <s v="SMALL"/>
    <s v="50k - 200k"/>
    <s v="Idaho Falls, ID"/>
    <n v="90733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4403"/>
    <s v="REHAB/RENOVATE - ADMIN/MAINT FACILITY                       "/>
    <n v="0"/>
    <n v="72000"/>
    <n v="57600"/>
    <n v="163710"/>
    <s v="SMALL"/>
    <s v="50k - 200k"/>
    <s v="Idaho Falls, ID"/>
    <n v="90733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29406"/>
    <s v="BIKE LOCKER REPLACEMENTS (FY13 5307 80:20)(02)              "/>
    <n v="0"/>
    <n v="367000"/>
    <n v="183500"/>
    <n v="163710"/>
    <s v="SMALL"/>
    <s v="50k - 200k"/>
    <s v="Idaho Falls, ID"/>
    <n v="9073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38"/>
    <n v="90"/>
    <x v="25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400"/>
    <s v="SHORT RANGE TRANSIT PLANNING                                "/>
    <n v="0"/>
    <n v="9000"/>
    <n v="7200"/>
    <n v="163710"/>
    <s v="SMALL"/>
    <s v="50k - 200k"/>
    <s v="Idaho Falls, ID"/>
    <n v="90733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8000"/>
    <s v="STATE OR PROGRAM ADMINISTRATION                             "/>
    <n v="0"/>
    <n v="0"/>
    <n v="0"/>
    <n v="163700"/>
    <s v="SMALL"/>
    <s v="50k - 200k"/>
    <s v="Pocatello, ID"/>
    <n v="69809"/>
    <s v="11300"/>
    <s v="  "/>
    <m/>
    <s v="N"/>
    <s v="1136"/>
    <s v="BUS OTHER"/>
    <n v="11"/>
    <s v="Bus"/>
    <s v="36"/>
    <s v="113"/>
    <s v="Lease"/>
    <s v="01"/>
    <x v="59"/>
    <m/>
    <x v="0"/>
    <n v="1"/>
    <s v="Capital"/>
    <s v="1"/>
    <m/>
    <s v="3"/>
    <m/>
    <s v="6"/>
    <s v="0"/>
    <s v="1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                                    "/>
    <n v="0"/>
    <n v="263636"/>
    <n v="210909"/>
    <n v="163700"/>
    <s v="SMALL"/>
    <s v="50k - 200k"/>
    <s v="Pocatello, ID"/>
    <n v="69809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1215"/>
    <s v="BUY REPLACEMENT VAN                                         "/>
    <n v="0"/>
    <n v="0"/>
    <n v="0"/>
    <n v="163700"/>
    <s v="SMALL"/>
    <s v="50k - 200k"/>
    <s v="Pocatello, ID"/>
    <n v="6980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1204"/>
    <s v="BUY REPLACEMENT &lt;30 FT BUS                                  "/>
    <n v="0"/>
    <n v="0"/>
    <n v="0"/>
    <n v="163700"/>
    <s v="SMALL"/>
    <s v="50k - 200k"/>
    <s v="Pocatello, ID"/>
    <n v="6980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D90X140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L00"/>
    <s v="MOBILITY MANAGEMENT (5302(A)(1)(L))                         "/>
    <n v="0"/>
    <n v="0"/>
    <n v="0"/>
    <n v="163700"/>
    <s v="SMALL"/>
    <s v="50k - 200k"/>
    <s v="Pocatello, ID"/>
    <n v="6980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122420"/>
    <s v="REHAB/RENOV MISC RAIL EQUIPMENT                             "/>
    <n v="0"/>
    <n v="56250"/>
    <n v="45000"/>
    <n v="164490"/>
    <s v="SMALL"/>
    <s v="50k - 200k"/>
    <s v="Lewiston, ID-WA"/>
    <n v="5192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140990"/>
    <s v="UNALLOCATED CONTINGENCY (FFGA)(43.81/56.19)                 "/>
    <n v="0"/>
    <n v="55000"/>
    <n v="44000"/>
    <n v="164490"/>
    <s v="SMALL"/>
    <s v="50k - 200k"/>
    <s v="Lewiston, ID-WA"/>
    <n v="5192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D90X142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117113"/>
    <s v="3RD PARTY CONTRACTED SERVICES (5310 ONLY)                   "/>
    <n v="0"/>
    <n v="300000"/>
    <n v="150000"/>
    <n v="164490"/>
    <s v="SMALL"/>
    <s v="50k - 200k"/>
    <s v="Lewiston, ID-WA"/>
    <n v="5192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s v="113103"/>
    <s v="PE/NEPA for Riverstone (FY13 5307 80:20)(00)                "/>
    <n v="0"/>
    <n v="250000"/>
    <n v="200000"/>
    <n v="163240"/>
    <s v="SMALL"/>
    <s v="50k - 200k"/>
    <s v="Coeur D'Alene, ID"/>
    <n v="98378"/>
    <s v="11300"/>
    <s v="  "/>
    <m/>
    <s v="N"/>
    <s v="1131"/>
    <s v="BUS OTHER"/>
    <n v="11"/>
    <s v="Bus"/>
    <s v="31"/>
    <s v="113"/>
    <s v="Engineering and Design"/>
    <s v="03"/>
    <x v="28"/>
    <m/>
    <x v="0"/>
    <n v="1"/>
    <s v="Capital"/>
    <s v="1"/>
    <m/>
    <s v="3"/>
    <m/>
    <s v="1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s v="113303"/>
    <s v="Constr. Transit Ctr (FY15,FY13 5307 80:20)(00)(01)          "/>
    <n v="0"/>
    <n v="812240"/>
    <n v="649792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s v="113303"/>
    <s v="Construct Riverstone Transit Ctr (13 TRPTA 5307 80:20)(00)  "/>
    <n v="0"/>
    <n v="250000"/>
    <n v="200000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ID90X144"/>
    <n v="90"/>
    <x v="25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s v="113307"/>
    <s v="Construct Surveillance/Security Equipment (FY13 5307 80:20) "/>
    <n v="0"/>
    <n v="7851"/>
    <n v="6281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s v="Construction"/>
    <s v="07"/>
    <x v="34"/>
    <m/>
    <x v="0"/>
    <n v="1"/>
    <s v="Capital"/>
    <s v="1"/>
    <m/>
    <s v="3"/>
    <m/>
    <s v="3"/>
    <s v="0"/>
    <s v="7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3601"/>
    <s v="LEASE - BUS TERMINAL (15 5307 80:20) (00)                   "/>
    <n v="0"/>
    <n v="7000"/>
    <n v="5600"/>
    <n v="163700"/>
    <s v="SMALL"/>
    <s v="50k - 200k"/>
    <s v="Pocatello, ID"/>
    <n v="69809"/>
    <s v="11300"/>
    <s v="  "/>
    <m/>
    <s v="N"/>
    <s v="1136"/>
    <s v="BUS OTHER"/>
    <n v="11"/>
    <s v="Bus"/>
    <s v="36"/>
    <s v="113"/>
    <s v="Lease"/>
    <s v="01"/>
    <x v="59"/>
    <m/>
    <x v="0"/>
    <n v="1"/>
    <s v="Capital"/>
    <s v="1"/>
    <m/>
    <s v="3"/>
    <m/>
    <s v="6"/>
    <s v="0"/>
    <s v="1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s v="Pocatello, ID"/>
    <n v="6980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s v="Pocatello, ID"/>
    <n v="6980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D90X145"/>
    <n v="90"/>
    <x v="25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300901"/>
    <s v="OPERATING ASSISTANCE (15 5307 50:50) (00)(01)               "/>
    <n v="0"/>
    <n v="966000"/>
    <n v="483000"/>
    <n v="163700"/>
    <s v="SMALL"/>
    <s v="50k - 200k"/>
    <s v="Pocatello, ID"/>
    <n v="6980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s v="119105"/>
    <s v="Eng/Design Ped Access Walkways (15 5307 80:20)(00)          "/>
    <n v="0"/>
    <n v="24737"/>
    <n v="19790"/>
    <n v="164490"/>
    <s v="SMALL"/>
    <s v="50k - 200k"/>
    <s v="Lewiston, ID-WA"/>
    <n v="51924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ID90X147"/>
    <n v="90"/>
    <x v="25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s v="119305"/>
    <s v="Construct Ped Access Walkways (14/15 5307 80:20)(00)        "/>
    <n v="0"/>
    <n v="479379"/>
    <n v="383503"/>
    <n v="164490"/>
    <s v="SMALL"/>
    <s v="50k - 200k"/>
    <s v="Lewiston, ID-WA"/>
    <n v="51924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s v="442100"/>
    <s v="Program Support Admin Boise  (15 5307  80:20)(00)           "/>
    <n v="0"/>
    <n v="245250"/>
    <n v="196200"/>
    <n v="162050"/>
    <s v="MEDIUM"/>
    <s v="200k - 1m"/>
    <s v="Boise City, ID"/>
    <n v="349684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s v="442100"/>
    <s v="Program Support Admin Nampa  (15 5307 80:20)(00)            "/>
    <n v="0"/>
    <n v="96750"/>
    <n v="77400"/>
    <n v="162690"/>
    <s v="SMALL"/>
    <s v="50k - 200k"/>
    <s v="Nampa, ID"/>
    <n v="151499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s v="442400"/>
    <s v="Short Range Transit Planning Boise (15 5307  80:20)(00)     "/>
    <n v="0"/>
    <n v="163500"/>
    <n v="130800"/>
    <n v="162050"/>
    <s v="MEDIUM"/>
    <s v="200k - 1m"/>
    <s v="Boise City, ID"/>
    <n v="349684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ID90X149"/>
    <n v="90"/>
    <x v="25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s v="442400"/>
    <s v="Short Range Transit Planning Nampa   (15 5307 80:20)(00)    "/>
    <n v="0"/>
    <n v="64500"/>
    <n v="51600"/>
    <n v="162690"/>
    <s v="SMALL"/>
    <s v="50k - 200k"/>
    <s v="Nampa, ID"/>
    <n v="15149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s v="111201"/>
    <s v="BUY REPLACEMENT 40-FT BUS (14 STP 92.66:7.34)(00)           "/>
    <n v="1"/>
    <n v="266026"/>
    <n v="246500"/>
    <n v="162050"/>
    <s v="MEDIUM"/>
    <s v="200k - 1m"/>
    <s v="Boise City, ID"/>
    <n v="349684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D95X015"/>
    <n v="95"/>
    <x v="25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s v="111202"/>
    <s v="BUY REPLACEMEN 35-FT BUSES (14/15 STP 92.66:7.34)(00)       "/>
    <n v="6"/>
    <n v="1398122"/>
    <n v="1295500"/>
    <n v="162050"/>
    <s v="MEDIUM"/>
    <s v="200k - 1m"/>
    <s v="Boise City, ID"/>
    <n v="349684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s v="111315"/>
    <s v="BUY VAN FOR SVC EXPANSION                                   "/>
    <n v="0"/>
    <n v="250000"/>
    <n v="250000"/>
    <n v="171620"/>
    <s v="SMALL"/>
    <s v="50k - 200k"/>
    <s v="Springfield, IL"/>
    <n v="161316"/>
    <s v="11100"/>
    <s v="DF"/>
    <s v="DIESEL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s v="111315"/>
    <s v="BUY VAN FOR SVC EXPANSION                                   "/>
    <n v="0"/>
    <n v="475630"/>
    <n v="475630"/>
    <n v="171620"/>
    <s v="SMALL"/>
    <s v="50k - 200k"/>
    <s v="Springfield, IL"/>
    <n v="161316"/>
    <s v="11100"/>
    <s v="CN"/>
    <s v="COMPRESSED NATURAL GAS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L040086"/>
    <n v="4"/>
    <x v="26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s v="111340"/>
    <s v="BUY ASSOC CAP MAINT ITEMS                                   "/>
    <n v="50"/>
    <n v="10550000"/>
    <n v="10550000"/>
    <n v="171620"/>
    <s v="SMALL"/>
    <s v="50k - 200k"/>
    <s v="Springfield, IL"/>
    <n v="161316"/>
    <s v="11100"/>
    <s v="  "/>
    <m/>
    <s v="N"/>
    <s v="1113"/>
    <s v="BUS PURCHASE"/>
    <n v="11"/>
    <s v="Bus"/>
    <s v="13"/>
    <s v="111"/>
    <s v="Purchase - Expansion"/>
    <s v="40"/>
    <x v="19"/>
    <m/>
    <x v="4"/>
    <n v="1"/>
    <s v="Capital"/>
    <s v="1"/>
    <m/>
    <s v="1"/>
    <m/>
    <s v="3"/>
    <s v="4"/>
    <s v="0"/>
  </r>
  <r>
    <s v="IL040087"/>
    <n v="4"/>
    <x v="26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s v="111201"/>
    <s v="BUY REPLACEMENT 40-FT BUS                                   "/>
    <n v="8"/>
    <n v="3600000"/>
    <n v="2040000"/>
    <n v="172410"/>
    <s v="SMALL"/>
    <s v="50k - 200k"/>
    <s v="Bloomington-Normal, IL"/>
    <n v="132600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113"/>
    <s v="AID Ride in Kane Phases 11 and 12  (5310 ONLY)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300901"/>
    <s v="Section 5310 NFI UP TO 50% FEDERAL SHARE                    "/>
    <n v="0"/>
    <n v="1968553"/>
    <n v="984276"/>
    <n v="170030"/>
    <s v="LARGE"/>
    <s v="Over 1m"/>
    <s v="Chicago, IL-IN"/>
    <n v="8608208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300901"/>
    <s v="Hanover Township UP TO 100% FEDERAL SHARE with TDC Credits  "/>
    <n v="0"/>
    <n v="0"/>
    <n v="0"/>
    <n v="170030"/>
    <s v="LARGE"/>
    <s v="Over 1m"/>
    <s v="Chicago, IL-IN"/>
    <n v="8608208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s v="Chicago, IL-IN"/>
    <n v="8608208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s v="Chicago, IL-IN"/>
    <n v="8608208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8000"/>
    <s v="RTA PROGRAM ADMINISTRATION                                  "/>
    <n v="0"/>
    <n v="10000"/>
    <n v="10000"/>
    <n v="170030"/>
    <s v="LARGE"/>
    <s v="Over 1m"/>
    <s v="Chicago, IL-IN"/>
    <n v="8608208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L16X008"/>
    <n v="16"/>
    <x v="26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6220"/>
    <s v="PURCHASE MISC COMMUNICATIONS EQUIP                          "/>
    <n v="0"/>
    <n v="7600"/>
    <n v="6080"/>
    <n v="170030"/>
    <s v="LARGE"/>
    <s v="Over 1m"/>
    <s v="Chicago, IL-IN"/>
    <n v="8608208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s v="111215"/>
    <s v="BUY REPLACEMENT VAN                                         "/>
    <n v="0"/>
    <n v="500000"/>
    <n v="500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s v="111315"/>
    <s v="BUY VAN FOR SVC EXPANSION                                   "/>
    <n v="0"/>
    <n v="1562500"/>
    <n v="12500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s v="111204"/>
    <s v="BUY REPLACEMENT &lt;30 FT BUS                                  "/>
    <n v="0"/>
    <n v="300000"/>
    <n v="300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s v="111304"/>
    <s v="BUY &lt;30-FT BUS FOR EXPANSION                                "/>
    <n v="16"/>
    <n v="150000"/>
    <n v="1500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IL16X009"/>
    <n v="16"/>
    <x v="26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s v="118000"/>
    <s v="STATE OR PROGRAM ADMINISTRATION                             "/>
    <n v="0"/>
    <n v="364103"/>
    <n v="364103"/>
    <n v="170000"/>
    <s v="STATE"/>
    <s v="Under 50k"/>
    <s v="ILLINOI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L16X010"/>
    <n v="16"/>
    <x v="26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s v="111204"/>
    <s v="BUY REPLACEMENT &lt;30 FT BUS*                                 "/>
    <n v="0"/>
    <n v="60000"/>
    <n v="60000"/>
    <n v="171020"/>
    <s v="MEDIUM"/>
    <s v="200k - 1m"/>
    <s v="Rockford, IL"/>
    <n v="296863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s v="126302"/>
    <s v="CONSTRUCT RAIL COMMUNICATION SYS                            "/>
    <n v="0"/>
    <n v="195500"/>
    <n v="156400"/>
    <n v="170030"/>
    <s v="LARGE"/>
    <s v="Over 1m"/>
    <s v="Chicago, IL-IN"/>
    <n v="8608208"/>
    <s v="12600"/>
    <s v="  "/>
    <m/>
    <s v="N"/>
    <s v="1263"/>
    <s v="FIXED GUIDEWAY"/>
    <n v="12"/>
    <s v="Fixed Guideway"/>
    <s v="63"/>
    <s v="126"/>
    <s v="Construction"/>
    <s v="02"/>
    <x v="36"/>
    <m/>
    <x v="0"/>
    <n v="1"/>
    <s v="Capital"/>
    <s v="2"/>
    <m/>
    <s v="6"/>
    <m/>
    <s v="3"/>
    <s v="0"/>
    <s v="2"/>
  </r>
  <r>
    <s v="IL16X011"/>
    <n v="16"/>
    <x v="26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s v="127208"/>
    <s v="FORCE ACCT CONSTRUCTION                                     "/>
    <n v="0"/>
    <n v="104500"/>
    <n v="83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s v="Peoria, IL"/>
    <n v="266921"/>
    <s v="64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8000"/>
    <s v="STATE OR PROGRAM ADMINISTRATION                             "/>
    <n v="0"/>
    <n v="10000"/>
    <n v="10000"/>
    <n v="170850"/>
    <s v="MEDIUM"/>
    <s v="200k - 1m"/>
    <s v="Peoria, IL"/>
    <n v="266921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L16X012"/>
    <n v="16"/>
    <x v="26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9305"/>
    <s v="CONSTRUCT PED ACCESS / WALKWAYS                             "/>
    <n v="50"/>
    <n v="10550000"/>
    <n v="10550000"/>
    <n v="170850"/>
    <s v="MEDIUM"/>
    <s v="200k - 1m"/>
    <s v="Peoria, IL"/>
    <n v="266921"/>
    <s v="641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s v="117203"/>
    <s v="FORCE ACCOUNT - PROJECT MGMT                                "/>
    <n v="1"/>
    <n v="177250"/>
    <n v="141800"/>
    <n v="170030"/>
    <s v="LARGE"/>
    <s v="Over 1m"/>
    <s v="Chicago, IL-IN"/>
    <n v="8608208"/>
    <s v="64100"/>
    <s v="  "/>
    <m/>
    <s v="N"/>
    <s v="1172"/>
    <s v="BUS OTHER"/>
    <n v="11"/>
    <s v="Bus"/>
    <s v="72"/>
    <s v="117"/>
    <s v="Force Account"/>
    <s v="03"/>
    <x v="14"/>
    <m/>
    <x v="0"/>
    <n v="1"/>
    <s v="Capital"/>
    <s v="1"/>
    <m/>
    <s v="7"/>
    <m/>
    <s v="2"/>
    <s v="0"/>
    <s v="3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s v="117204"/>
    <s v="FORCE ACCOUNT - CONSTRUC MGMT                               "/>
    <n v="1"/>
    <n v="155250"/>
    <n v="124200"/>
    <n v="170030"/>
    <s v="LARGE"/>
    <s v="Over 1m"/>
    <s v="Chicago, IL-IN"/>
    <n v="8608208"/>
    <s v="64100"/>
    <s v="  "/>
    <m/>
    <s v="N"/>
    <s v="1172"/>
    <s v="BUS OTHER"/>
    <n v="11"/>
    <s v="Bus"/>
    <s v="72"/>
    <s v="117"/>
    <s v="Force Account"/>
    <s v="04"/>
    <x v="14"/>
    <m/>
    <x v="0"/>
    <n v="1"/>
    <s v="Capital"/>
    <s v="1"/>
    <m/>
    <s v="7"/>
    <m/>
    <s v="2"/>
    <s v="0"/>
    <s v="4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s v="116101"/>
    <s v="ENG/DESIGN CONTROL/SIGNALS                                  "/>
    <n v="1"/>
    <n v="258750"/>
    <n v="207000"/>
    <n v="170030"/>
    <s v="LARGE"/>
    <s v="Over 1m"/>
    <s v="Chicago, IL-IN"/>
    <n v="8608208"/>
    <s v="64100"/>
    <s v="  "/>
    <m/>
    <s v="N"/>
    <s v="1161"/>
    <s v="BUS OTHER"/>
    <n v="11"/>
    <s v="Bus"/>
    <s v="61"/>
    <s v="116"/>
    <s v="Engineering and Design"/>
    <s v="01"/>
    <x v="29"/>
    <m/>
    <x v="0"/>
    <n v="1"/>
    <s v="Capital"/>
    <s v="1"/>
    <m/>
    <s v="6"/>
    <m/>
    <s v="1"/>
    <s v="0"/>
    <s v="1"/>
  </r>
  <r>
    <s v="IL16X013"/>
    <n v="16"/>
    <x v="26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s v="116301"/>
    <s v="CONSTRUCT CONTROL SIGNAL SYSTEM                             "/>
    <n v="17"/>
    <n v="1035000"/>
    <n v="828000"/>
    <n v="170030"/>
    <s v="LARGE"/>
    <s v="Over 1m"/>
    <s v="Chicago, IL-IN"/>
    <n v="8608208"/>
    <s v="64100"/>
    <s v="  "/>
    <m/>
    <s v="N"/>
    <s v="1163"/>
    <s v="BUS OTHER"/>
    <n v="11"/>
    <s v="Bus"/>
    <s v="63"/>
    <s v="116"/>
    <s v="Construction"/>
    <s v="01"/>
    <x v="29"/>
    <m/>
    <x v="0"/>
    <n v="1"/>
    <s v="Capital"/>
    <s v="1"/>
    <m/>
    <s v="6"/>
    <m/>
    <s v="3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117900"/>
    <s v="PROJECT ADMINISTRATION (REGULAR OPERATING)                  "/>
    <n v="0"/>
    <n v="16257751"/>
    <n v="3451752"/>
    <n v="170000"/>
    <s v="STATE"/>
    <s v="Under 50k"/>
    <s v="ILLINOIS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118000"/>
    <s v="STATE OR PROGRAM ADMINISTRATION                             "/>
    <n v="0"/>
    <n v="516098"/>
    <n v="516098"/>
    <n v="170000"/>
    <s v="STATE"/>
    <s v="Under 50k"/>
    <s v="ILLINOI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300901"/>
    <s v="OPERATING ASSIST UP TO 50% FEDERAL SHARE (REGULAR OPERATING)"/>
    <n v="0"/>
    <n v="24386629"/>
    <n v="5177628"/>
    <n v="170000"/>
    <s v="STATE"/>
    <s v="Under 50k"/>
    <s v="ILLINOI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435001"/>
    <s v="TRAINING                                                    "/>
    <n v="0"/>
    <n v="51610"/>
    <n v="51610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435003"/>
    <s v="TRANSIT RESEARCH                                            "/>
    <n v="0"/>
    <n v="16527"/>
    <n v="16527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x v="0"/>
    <n v="4"/>
    <s v="Planning"/>
    <s v="3"/>
    <m/>
    <s v="5"/>
    <m/>
    <s v="0"/>
    <s v="0"/>
    <s v="3"/>
  </r>
  <r>
    <s v="IL18X032"/>
    <n v="18"/>
    <x v="26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s v="435004"/>
    <s v="RELATED SUPPORT SERVICES                                    "/>
    <n v="0"/>
    <n v="98410"/>
    <n v="98410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1400"/>
    <s v="MANAGERIAL,TECHNICAL &amp; PROFESSIONAL                         "/>
    <n v="0"/>
    <n v="1593466"/>
    <n v="825069"/>
    <n v="510080"/>
    <s v="LARGE"/>
    <s v="Over 1m"/>
    <s v="Washington, DC-VA-MD"/>
    <n v="4586770"/>
    <s v="441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1900"/>
    <s v="OTHER                                                       "/>
    <n v="0"/>
    <n v="144465"/>
    <n v="0"/>
    <n v="510080"/>
    <s v="LARGE"/>
    <s v="Over 1m"/>
    <s v="Washington, DC-VA-MD"/>
    <n v="4586770"/>
    <s v="44100"/>
    <s v="  "/>
    <m/>
    <s v="N"/>
    <s v="5519"/>
    <s v="RESEARCH"/>
    <n v="55"/>
    <s v="Research Projects"/>
    <s v="19"/>
    <s v="551"/>
    <s v="Research Projects"/>
    <s v="00"/>
    <x v="81"/>
    <m/>
    <x v="0"/>
    <n v="5"/>
    <s v="Research Projects"/>
    <s v="5"/>
    <m/>
    <s v="1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2000"/>
    <s v="TRAVEL                                                      "/>
    <n v="0"/>
    <n v="138000"/>
    <n v="138000"/>
    <n v="510080"/>
    <s v="LARGE"/>
    <s v="Over 1m"/>
    <s v="Washington, DC-VA-MD"/>
    <n v="4586770"/>
    <s v="441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3000"/>
    <s v="FRINGE BENEFITS                                             "/>
    <n v="0"/>
    <n v="311900"/>
    <n v="297928"/>
    <n v="510080"/>
    <s v="LARGE"/>
    <s v="Over 1m"/>
    <s v="Washington, DC-VA-MD"/>
    <n v="4586770"/>
    <s v="441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4200"/>
    <s v="MATERIAL &amp; EQUIP PURCHASE/LEASE/RENT                        "/>
    <n v="0"/>
    <n v="175000"/>
    <n v="175000"/>
    <n v="510080"/>
    <s v="LARGE"/>
    <s v="Over 1m"/>
    <s v="Washington, DC-VA-MD"/>
    <n v="4586770"/>
    <s v="441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4900"/>
    <s v="SUPPLIES                                                    "/>
    <n v="0"/>
    <n v="50000"/>
    <n v="50000"/>
    <n v="510080"/>
    <s v="LARGE"/>
    <s v="Over 1m"/>
    <s v="Washington, DC-VA-MD"/>
    <n v="4586770"/>
    <s v="441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IL267010"/>
    <n v="26"/>
    <x v="26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s v="555200"/>
    <s v="CONSULTANT SERVICES                                         "/>
    <n v="0"/>
    <n v="19000"/>
    <n v="19000"/>
    <n v="510080"/>
    <s v="LARGE"/>
    <s v="Over 1m"/>
    <s v="Washington, DC-VA-MD"/>
    <n v="4586770"/>
    <s v="441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s v="557200"/>
    <s v="SERVICE OPERATIONS                                          "/>
    <n v="0"/>
    <n v="45000"/>
    <n v="45000"/>
    <n v="510080"/>
    <s v="LARGE"/>
    <s v="Over 1m"/>
    <s v="Washington, DC-VA-MD"/>
    <n v="4586770"/>
    <s v="44100"/>
    <s v="  "/>
    <m/>
    <s v="N"/>
    <s v="5572"/>
    <s v="RESEARCH"/>
    <n v="55"/>
    <s v="Research Projects"/>
    <s v="72"/>
    <s v="557"/>
    <s v="Research Projects"/>
    <s v="00"/>
    <x v="140"/>
    <m/>
    <x v="0"/>
    <n v="5"/>
    <s v="Research Projects"/>
    <s v="5"/>
    <m/>
    <s v="7"/>
    <m/>
    <s v="2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s v="557400"/>
    <s v="OTHER PROJECT COSTS                                         "/>
    <n v="0"/>
    <n v="26000"/>
    <n v="26000"/>
    <n v="510080"/>
    <s v="LARGE"/>
    <s v="Over 1m"/>
    <s v="Washington, DC-VA-MD"/>
    <n v="4586770"/>
    <s v="441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IL267010"/>
    <n v="26"/>
    <x v="26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s v="558200"/>
    <s v="GENERAL &amp; ADMINISTRATIVE                                    "/>
    <n v="0"/>
    <n v="961447"/>
    <n v="820984"/>
    <n v="510080"/>
    <s v="LARGE"/>
    <s v="Over 1m"/>
    <s v="Washington, DC-VA-MD"/>
    <n v="4586770"/>
    <s v="441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1400"/>
    <s v="Review of Methods, Techniques, Technologies, and Pra        "/>
    <n v="0"/>
    <n v="332698"/>
    <n v="274393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1400"/>
    <s v="Development of Computational Models of Selected Comp        "/>
    <n v="0"/>
    <n v="1105078"/>
    <n v="10438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1400"/>
    <s v="Calibration and Validation of the Augmented POLARIS         "/>
    <n v="0"/>
    <n v="394468"/>
    <n v="3240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1400"/>
    <s v="Development of Real-Time Monitoring Service                 "/>
    <n v="0"/>
    <n v="522324"/>
    <n v="4998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1400"/>
    <s v="Development and Execution of Case Studies                   "/>
    <n v="0"/>
    <n v="409548"/>
    <n v="355848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5200"/>
    <s v="Demonstration of Case Study Results and Third Party         "/>
    <n v="0"/>
    <n v="230259"/>
    <n v="210259"/>
    <n v="170000"/>
    <s v="STATE"/>
    <s v="Under 50k"/>
    <s v="ILLINOIS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5200"/>
    <s v="Preliminary Evaluation by an Independent Third Party        "/>
    <n v="0"/>
    <n v="73400"/>
    <n v="68400"/>
    <n v="170000"/>
    <s v="STATE"/>
    <s v="Under 50k"/>
    <s v="ILLINOIS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IL267101"/>
    <n v="26"/>
    <x v="26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s v="555400"/>
    <s v="Reporting and Documentation                                 "/>
    <n v="0"/>
    <n v="131181"/>
    <n v="114100"/>
    <n v="170000"/>
    <s v="STATE"/>
    <s v="Under 50k"/>
    <s v="ILLINOIS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2"/>
    <x v="2"/>
    <m/>
    <x v="0"/>
    <n v="1"/>
    <s v="Capital"/>
    <s v="1"/>
    <m/>
    <s v="7"/>
    <m/>
    <s v="1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1201"/>
    <s v="BUY REPLACEMENT 40-FT BUS                                   "/>
    <n v="0"/>
    <n v="0"/>
    <n v="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1401"/>
    <s v="REHAB/REBUILD 40-FT BUS                                     "/>
    <n v="10"/>
    <n v="16000000"/>
    <n v="16000000"/>
    <n v="170030"/>
    <s v="LARGE"/>
    <s v="Over 1m"/>
    <s v="Chicago, IL-IN"/>
    <n v="8608208"/>
    <s v="11100"/>
    <s v="DF"/>
    <s v="DIESEL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7202"/>
    <s v="FORCE ACCOUNT - FINAL DESIGN      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x v="14"/>
    <m/>
    <x v="0"/>
    <n v="1"/>
    <s v="Capital"/>
    <s v="1"/>
    <m/>
    <s v="7"/>
    <m/>
    <s v="2"/>
    <s v="0"/>
    <s v="2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7211"/>
    <s v="FORCE ACCOUNT - OTHER             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IL340001"/>
    <n v="34"/>
    <x v="26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s v="117900"/>
    <s v="PROJECT ADMINISTRATION                                      "/>
    <n v="0"/>
    <n v="0"/>
    <n v="0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7102"/>
    <s v="FINAL DESIGN SERVICES - 3RD PARTY                           "/>
    <n v="0"/>
    <n v="33889"/>
    <n v="33889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2"/>
    <x v="2"/>
    <m/>
    <x v="0"/>
    <n v="1"/>
    <s v="Capital"/>
    <s v="1"/>
    <m/>
    <s v="7"/>
    <m/>
    <s v="1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1201"/>
    <s v="BUY REPLACEMENT 40-FT BUS                                   "/>
    <n v="2"/>
    <n v="1179651"/>
    <n v="1179651"/>
    <n v="170030"/>
    <s v="LARGE"/>
    <s v="Over 1m"/>
    <s v="Chicago, IL-IN"/>
    <n v="8608208"/>
    <s v="11200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1406"/>
    <s v="REHAB/REBUILD ARTICULATED BUS                               "/>
    <n v="38"/>
    <n v="3300000"/>
    <n v="3300000"/>
    <n v="170030"/>
    <s v="LARGE"/>
    <s v="Over 1m"/>
    <s v="Chicago, IL-IN"/>
    <n v="8608208"/>
    <s v="11400"/>
    <s v="DP"/>
    <s v="DIESEL (PARTICULATE TRAP)"/>
    <s v="N"/>
    <s v="1114"/>
    <s v="BUS OTHER"/>
    <n v="11"/>
    <s v="Bus"/>
    <s v="14"/>
    <s v="111"/>
    <s v="Rehabilitation / Rebuild"/>
    <s v="06"/>
    <x v="58"/>
    <m/>
    <x v="11"/>
    <n v="1"/>
    <s v="Capital"/>
    <s v="1"/>
    <m/>
    <s v="1"/>
    <m/>
    <s v="4"/>
    <s v="0"/>
    <s v="6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7202"/>
    <s v="FORCE ACCOUNT - FINAL DESIGN                                "/>
    <n v="0"/>
    <n v="217778"/>
    <n v="217778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x v="14"/>
    <m/>
    <x v="0"/>
    <n v="1"/>
    <s v="Capital"/>
    <s v="1"/>
    <m/>
    <s v="7"/>
    <m/>
    <s v="2"/>
    <s v="0"/>
    <s v="2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IL340006"/>
    <n v="34"/>
    <x v="26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s v="117900"/>
    <s v="PROJECT ADMINISTRATION                                      "/>
    <n v="0"/>
    <n v="119362"/>
    <n v="119362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215"/>
    <s v="BUY REPLACEMENT VAN                                         "/>
    <n v="1"/>
    <n v="25000"/>
    <n v="25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315"/>
    <s v="BUY VAN FOR SVC EXPANSION                                   "/>
    <n v="0"/>
    <n v="220000"/>
    <n v="1760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204"/>
    <s v="BUY REPLACEMENT &lt;30 FT BUS                                  "/>
    <n v="0"/>
    <n v="500000"/>
    <n v="500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304"/>
    <s v="BUY &lt;30-FT BUS FOR EXPANSION                                "/>
    <n v="0"/>
    <n v="70000"/>
    <n v="700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IL340007"/>
    <n v="34"/>
    <x v="26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7900"/>
    <s v="PROJECT ADMINISTRATION                                      "/>
    <n v="0"/>
    <n v="184003"/>
    <n v="184003"/>
    <n v="170000"/>
    <s v="STATE"/>
    <s v="Under 50k"/>
    <s v="ILLINOIS GOV APP"/>
    <n v="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s v="111201"/>
    <s v="BUY REPLACEMENT 40-FT BUS                                   "/>
    <n v="3"/>
    <n v="1347000"/>
    <n v="134700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s v="117111"/>
    <s v="OTHER 3RD PARTY CONTRACTUAL SERVICES                        "/>
    <n v="0"/>
    <n v="3000"/>
    <n v="3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s v="117900"/>
    <s v="PROJECT ADMINISTRATION                                      "/>
    <n v="0"/>
    <n v="43370"/>
    <n v="43370"/>
    <n v="173780"/>
    <s v="MEDIUM"/>
    <s v="200k - 1m"/>
    <s v="Round Lake Beach-McHenry-Grayslake, IL-WI"/>
    <n v="290373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L340008"/>
    <n v="34"/>
    <x v="26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s v="114211"/>
    <s v="ACQUIRE - SUPPORT VEHICLES                                  "/>
    <n v="0"/>
    <n v="5000"/>
    <n v="4000"/>
    <n v="173780"/>
    <s v="MEDIUM"/>
    <s v="200k - 1m"/>
    <s v="Round Lake Beach-McHenry-Grayslake, IL-WI"/>
    <n v="290373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IL380042"/>
    <n v="38"/>
    <x v="26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s v="114243"/>
    <s v="ACQUIRE - ADA VEHICLE EQUIPMENT                             "/>
    <n v="0"/>
    <n v="10360350"/>
    <n v="10360350"/>
    <n v="170000"/>
    <s v="STATE"/>
    <s v="Under 50k"/>
    <s v="ILLINOIS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IL540005"/>
    <n v="54"/>
    <x v="26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s v="127111"/>
    <s v="OTHER - 3RD PARTY - BOND REPAYMENT INTEREST COST            "/>
    <n v="0"/>
    <n v="86754771"/>
    <n v="86754771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1424"/>
    <s v="COMMUTER LOCOMOTIVE DIESEL                                  "/>
    <n v="0"/>
    <n v="6807182"/>
    <n v="1337925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x v="0"/>
    <n v="1"/>
    <s v="Capital"/>
    <s v="2"/>
    <m/>
    <s v="1"/>
    <m/>
    <s v="4"/>
    <s v="2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102"/>
    <s v="FINAL DESIGN - 3RD PARTY                                    "/>
    <n v="0"/>
    <n v="700000"/>
    <n v="7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x v="0"/>
    <n v="1"/>
    <s v="Capital"/>
    <s v="2"/>
    <m/>
    <s v="7"/>
    <m/>
    <s v="1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3"/>
    <x v="2"/>
    <m/>
    <x v="0"/>
    <n v="1"/>
    <s v="Capital"/>
    <s v="2"/>
    <m/>
    <s v="7"/>
    <m/>
    <s v="1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1422"/>
    <s v="COMMUTER RAIL SELF PROPELLED - ELEC                         "/>
    <n v="0"/>
    <n v="607508"/>
    <n v="303754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2"/>
    <x v="87"/>
    <s v="Commuter Rail Self Propelled - Elec."/>
    <x v="0"/>
    <n v="1"/>
    <s v="Capital"/>
    <s v="2"/>
    <m/>
    <s v="1"/>
    <m/>
    <s v="4"/>
    <s v="2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300"/>
    <s v="CONTINGENCIES                                               "/>
    <n v="0"/>
    <n v="915650"/>
    <n v="915650"/>
    <n v="170030"/>
    <s v="LARGE"/>
    <s v="Over 1m"/>
    <s v="Chicago, IL-IN"/>
    <n v="8608208"/>
    <s v="12700"/>
    <s v="  "/>
    <m/>
    <s v="N"/>
    <s v="1273"/>
    <s v="FIXED GUIDEWAY"/>
    <n v="12"/>
    <s v="Fixed Guideway"/>
    <s v="73"/>
    <s v="127"/>
    <s v="Contingencies"/>
    <s v="00"/>
    <x v="52"/>
    <m/>
    <x v="0"/>
    <n v="1"/>
    <s v="Capital"/>
    <s v="2"/>
    <m/>
    <s v="7"/>
    <m/>
    <s v="3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2"/>
    <s v="FORCE ACCT FINAL DESIGN                                     "/>
    <n v="0"/>
    <n v="450000"/>
    <n v="4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x v="0"/>
    <n v="1"/>
    <s v="Capital"/>
    <s v="2"/>
    <m/>
    <s v="7"/>
    <m/>
    <s v="2"/>
    <s v="0"/>
    <s v="2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3"/>
    <s v="FORCE ACCT PROJECT MANAGEMENT                               "/>
    <n v="0"/>
    <n v="1125000"/>
    <n v="1125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8"/>
    <s v="FORCE ACCT CONSTRUCTION                                     "/>
    <n v="0"/>
    <n v="8861600"/>
    <n v="8861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9"/>
    <s v="FORCE ACCT VEHICLE REHAB                                    "/>
    <n v="0"/>
    <n v="9650000"/>
    <n v="96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x v="0"/>
    <n v="1"/>
    <s v="Capital"/>
    <s v="2"/>
    <m/>
    <s v="7"/>
    <m/>
    <s v="2"/>
    <s v="0"/>
    <s v="9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2403"/>
    <s v="REHAB/RENOV LINE EQUIP/STRUCTURES                           "/>
    <n v="0"/>
    <n v="10895000"/>
    <n v="10895000"/>
    <n v="17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3404"/>
    <s v="REHAB/RENOV - PARK &amp; RIDE FACILITY                          "/>
    <n v="0"/>
    <n v="825000"/>
    <n v="825000"/>
    <n v="17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s v="Rehab / Renovation"/>
    <s v="04"/>
    <x v="27"/>
    <m/>
    <x v="0"/>
    <n v="1"/>
    <s v="Capital"/>
    <s v="2"/>
    <m/>
    <s v="3"/>
    <m/>
    <s v="4"/>
    <s v="0"/>
    <s v="4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5403"/>
    <s v="REHAB/RENOV POWER DISTRIB SUBSTATION                        "/>
    <n v="0"/>
    <n v="243400"/>
    <n v="243400"/>
    <n v="170030"/>
    <s v="LARGE"/>
    <s v="Over 1m"/>
    <s v="Chicago, IL-IN"/>
    <n v="8608208"/>
    <s v="12500"/>
    <s v="  "/>
    <m/>
    <s v="N"/>
    <s v="1254"/>
    <s v="FIXED GUIDEWAY"/>
    <n v="12"/>
    <s v="Fixed Guideway"/>
    <s v="54"/>
    <s v="125"/>
    <s v="Rehab / Renovation"/>
    <s v="03"/>
    <x v="112"/>
    <m/>
    <x v="0"/>
    <n v="1"/>
    <s v="Capital"/>
    <s v="2"/>
    <m/>
    <s v="5"/>
    <m/>
    <s v="4"/>
    <s v="0"/>
    <s v="3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4220"/>
    <s v="PURCHASE - MISC EQUIPMENT                                   "/>
    <n v="0"/>
    <n v="300000"/>
    <n v="3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4211"/>
    <s v="PURCHASE - RAIL SUPPORT VEHICLES                            "/>
    <n v="0"/>
    <n v="2000000"/>
    <n v="20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11"/>
    <x v="26"/>
    <m/>
    <x v="0"/>
    <n v="1"/>
    <s v="Capital"/>
    <s v="2"/>
    <m/>
    <s v="4"/>
    <m/>
    <s v="2"/>
    <s v="1"/>
    <s v="1"/>
  </r>
  <r>
    <s v="IL540006"/>
    <n v="54"/>
    <x v="26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1423"/>
    <s v="COMMUTER RAIL CAR TRAILER                                   "/>
    <n v="0"/>
    <n v="4296462"/>
    <n v="2148231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x v="0"/>
    <n v="1"/>
    <s v="Capital"/>
    <s v="2"/>
    <m/>
    <s v="1"/>
    <m/>
    <s v="4"/>
    <s v="2"/>
    <s v="3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s v="551000"/>
    <s v="PERSONNEL                                                   "/>
    <n v="0"/>
    <n v="6289246"/>
    <n v="356261"/>
    <n v="170030"/>
    <s v="LARGE"/>
    <s v="Over 1m"/>
    <s v="Chicago, IL-IN"/>
    <n v="8608208"/>
    <s v="55000"/>
    <s v="  "/>
    <m/>
    <s v="N"/>
    <s v="5510"/>
    <s v="RESEARCH"/>
    <n v="55"/>
    <s v="Research Projects"/>
    <s v="10"/>
    <s v="551"/>
    <s v="Research Projects"/>
    <s v="00"/>
    <x v="81"/>
    <m/>
    <x v="0"/>
    <n v="5"/>
    <s v="Research Projects"/>
    <s v="5"/>
    <m/>
    <s v="1"/>
    <m/>
    <s v="0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s v="551400"/>
    <s v="MANAGERIAL,TECHNICAL &amp; PROFESSIONAL                         "/>
    <n v="0"/>
    <n v="336100"/>
    <n v="0"/>
    <n v="170030"/>
    <s v="LARGE"/>
    <s v="Over 1m"/>
    <s v="Chicago, IL-IN"/>
    <n v="8608208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s v="554900"/>
    <s v="SUPPLIES                                                    "/>
    <n v="0"/>
    <n v="3739"/>
    <n v="3739"/>
    <n v="170030"/>
    <s v="LARGE"/>
    <s v="Over 1m"/>
    <s v="Chicago, IL-IN"/>
    <n v="8608208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IL647001"/>
    <n v="64"/>
    <x v="26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s v="555200"/>
    <s v="CONSULTANT SERVICES                                         "/>
    <n v="0"/>
    <n v="390000"/>
    <n v="390000"/>
    <n v="170030"/>
    <s v="LARGE"/>
    <s v="Over 1m"/>
    <s v="Chicago, IL-IN"/>
    <n v="8608208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100"/>
    <s v="PROGRAM SUPPORT ADMINISTRATION                              "/>
    <n v="0"/>
    <n v="450000"/>
    <n v="360000"/>
    <n v="170000"/>
    <s v="STATE"/>
    <s v="Under 50k"/>
    <s v="ILLINOIS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200"/>
    <s v="GENERAL DEVELOPMENT/COMPREHENSIVE PLANNING                  "/>
    <n v="0"/>
    <n v="687500"/>
    <n v="550000"/>
    <n v="170000"/>
    <s v="STATE"/>
    <s v="Under 50k"/>
    <s v="ILLINOIS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301"/>
    <s v="LONGTERM TRANS PLAN - SYSTEM LEVEL                          "/>
    <n v="0"/>
    <n v="1031250"/>
    <n v="825000"/>
    <n v="170000"/>
    <s v="STATE"/>
    <s v="Under 50k"/>
    <s v="ILLINOIS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302"/>
    <s v="LONGTERM TRANS PLAN - PROJECT LEVEL                         "/>
    <n v="0"/>
    <n v="1559115"/>
    <n v="1247256"/>
    <n v="170000"/>
    <s v="STATE"/>
    <s v="Under 50k"/>
    <s v="ILLINOIS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400"/>
    <s v="SHORT RANGE TRANSIT PLANNING                                "/>
    <n v="0"/>
    <n v="687500"/>
    <n v="550000"/>
    <n v="170000"/>
    <s v="STATE"/>
    <s v="Under 50k"/>
    <s v="ILLINOIS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500"/>
    <s v="TRANSPORTATION IMPROVEMENT PROGRAM                          "/>
    <n v="0"/>
    <n v="468750"/>
    <n v="375000"/>
    <n v="170000"/>
    <s v="STATE"/>
    <s v="Under 50k"/>
    <s v="ILLINOIS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613"/>
    <s v="PARTICIPATION OF TRANSIT OPERATORS IN METRO &amp; STATEWIDE PLAN"/>
    <n v="0"/>
    <n v="562500"/>
    <n v="450000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614"/>
    <s v="PLANNING FOR TRANSIT SYS MANAGEMENT / OPERATIONS TO INCREASE"/>
    <n v="0"/>
    <n v="1217012"/>
    <n v="973609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IL800012"/>
    <n v="80"/>
    <x v="26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s v="442616"/>
    <s v="INCORPORATING SAFETY &amp; SECURITY IN TRANSPORTATION PLANNING  "/>
    <n v="0"/>
    <n v="875000"/>
    <n v="700000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s v="Planning Emphasis Area"/>
    <s v="16"/>
    <x v="127"/>
    <m/>
    <x v="0"/>
    <n v="4"/>
    <s v="Planning"/>
    <s v="4"/>
    <m/>
    <s v="2"/>
    <m/>
    <s v="6"/>
    <s v="1"/>
    <s v="6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s v="119202"/>
    <s v="PURCHASE BUS SHELTER*                                       "/>
    <n v="0"/>
    <n v="0"/>
    <n v="0"/>
    <n v="173070"/>
    <s v="SMALL"/>
    <s v="50k - 200k"/>
    <s v="Beloit, WI-IL"/>
    <n v="63835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s v="300901"/>
    <s v="Operating Assistance                                        "/>
    <n v="0"/>
    <n v="607508"/>
    <n v="303754"/>
    <n v="173070"/>
    <s v="SMALL"/>
    <s v="50k - 200k"/>
    <s v="Beloit, WI-IL"/>
    <n v="6383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90X596"/>
    <n v="90"/>
    <x v="26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s v="114209"/>
    <s v="ACQUIRE - MOBILE SURV/SECURITY EQUIP*                       "/>
    <n v="0"/>
    <n v="0"/>
    <n v="0"/>
    <n v="173070"/>
    <s v="SMALL"/>
    <s v="50k - 200k"/>
    <s v="Beloit, WI-IL"/>
    <n v="6383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1204"/>
    <s v="BUY REPLACEMENT &lt;30 FT BUS                                  "/>
    <n v="1"/>
    <n v="70000"/>
    <n v="70000"/>
    <n v="172410"/>
    <s v="SMALL"/>
    <s v="50k - 200k"/>
    <s v="Bloomington-Normal, IL"/>
    <n v="132600"/>
    <s v="11400"/>
    <s v="LN"/>
    <s v="LIQUEFI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1402"/>
    <s v="REHAB/REBUILD 35-FT BUS                                     "/>
    <n v="0"/>
    <n v="1802538"/>
    <n v="1802538"/>
    <n v="172410"/>
    <s v="SMALL"/>
    <s v="50k - 200k"/>
    <s v="Bloomington-Normal, IL"/>
    <n v="132600"/>
    <s v="11400"/>
    <s v="BD"/>
    <s v="BIODIESEL"/>
    <s v="N"/>
    <s v="1114"/>
    <s v="BUS OTHER"/>
    <n v="11"/>
    <s v="Bus"/>
    <s v="14"/>
    <s v="111"/>
    <s v="Rehabilitation / Rebuild"/>
    <s v="02"/>
    <x v="50"/>
    <m/>
    <x v="7"/>
    <n v="1"/>
    <s v="Capital"/>
    <s v="1"/>
    <m/>
    <s v="1"/>
    <m/>
    <s v="4"/>
    <s v="0"/>
    <s v="2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4101"/>
    <s v="ENG/DESIGN - ADMIN FACILITY                                 "/>
    <n v="0"/>
    <n v="0"/>
    <n v="0"/>
    <n v="172410"/>
    <s v="SMALL"/>
    <s v="50k - 200k"/>
    <s v="Bloomington-Normal, IL"/>
    <n v="132600"/>
    <s v="11400"/>
    <s v="  "/>
    <m/>
    <s v="N"/>
    <s v="1141"/>
    <s v="MAINTENANCE FACILITY"/>
    <n v="11"/>
    <s v="Bus"/>
    <s v="41"/>
    <s v="114"/>
    <s v="Engineering and Design"/>
    <s v="01"/>
    <x v="20"/>
    <m/>
    <x v="0"/>
    <n v="1"/>
    <s v="Capital"/>
    <s v="1"/>
    <m/>
    <s v="4"/>
    <m/>
    <s v="1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4401"/>
    <s v="REHAB/RENOVATE - ADMINISTRATIVE FACILITY                    "/>
    <n v="0"/>
    <n v="0"/>
    <n v="0"/>
    <n v="172410"/>
    <s v="SMALL"/>
    <s v="50k - 200k"/>
    <s v="Bloomington-Normal, IL"/>
    <n v="132600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300901"/>
    <s v="OPERATING ASSISTANCE UP TO 50% FEDERAL SHARE                "/>
    <n v="0"/>
    <n v="4296462"/>
    <n v="2148231"/>
    <n v="172410"/>
    <s v="SMALL"/>
    <s v="50k - 200k"/>
    <s v="Bloomington-Normal, IL"/>
    <n v="13260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4210"/>
    <s v="ACQUIRE - MOBILE FARE COLL EQUIP                            "/>
    <n v="0"/>
    <n v="580000"/>
    <n v="464000"/>
    <n v="172410"/>
    <s v="SMALL"/>
    <s v="50k - 200k"/>
    <s v="Bloomington-Normal, IL"/>
    <n v="13260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IL90X716"/>
    <n v="90"/>
    <x v="26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s v="114206"/>
    <s v="ACQUIRE - SHOP EQUIPMENT                                    "/>
    <n v="0"/>
    <n v="0"/>
    <n v="0"/>
    <n v="172410"/>
    <s v="SMALL"/>
    <s v="50k - 200k"/>
    <s v="Bloomington-Normal, IL"/>
    <n v="13260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s v="300901"/>
    <s v="OPERATING ASSISTANCE UP TO 50% FEDERAL SHARE                "/>
    <n v="0"/>
    <n v="0"/>
    <n v="0"/>
    <n v="173490"/>
    <s v="SMALL"/>
    <s v="50k - 200k"/>
    <s v="Kankakee, IL"/>
    <n v="8192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90X720"/>
    <n v="90"/>
    <x v="26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s v="300901"/>
    <s v="OPERATING ASSISTANCE UP TO 50% FEDERAL SHARE                "/>
    <n v="0"/>
    <n v="6807182"/>
    <n v="1337925"/>
    <n v="173490"/>
    <s v="SMALL"/>
    <s v="50k - 200k"/>
    <s v="Kankakee, IL"/>
    <n v="8192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9202"/>
    <s v="PURCHASE BUS SHELTERS*                                      "/>
    <n v="0"/>
    <n v="31000"/>
    <n v="31000"/>
    <n v="171020"/>
    <s v="MEDIUM"/>
    <s v="200k - 1m"/>
    <s v="Rockford, IL"/>
    <n v="296863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3301"/>
    <s v="CONSTRUCT - BUS TERMINAL*                                   "/>
    <n v="0"/>
    <n v="2700000"/>
    <n v="2700000"/>
    <n v="171020"/>
    <s v="MEDIUM"/>
    <s v="200k - 1m"/>
    <s v="Rockford, IL"/>
    <n v="296863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s v="Rockford, IL"/>
    <n v="29686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s v="Rockford, IL"/>
    <n v="29686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9403"/>
    <s v="REHAB/RENOV LANDSCAPING / SCENIC BEAUTIFICATION*            "/>
    <n v="0"/>
    <n v="0"/>
    <n v="0"/>
    <n v="171020"/>
    <s v="MEDIUM"/>
    <s v="200k - 1m"/>
    <s v="Rockford, IL"/>
    <n v="296863"/>
    <s v="11900"/>
    <s v="  "/>
    <m/>
    <s v="N"/>
    <s v="1194"/>
    <s v="BUS OTHER"/>
    <n v="11"/>
    <s v="Bus"/>
    <s v="94"/>
    <s v="119"/>
    <s v="Rehab / Renovation"/>
    <s v="03"/>
    <x v="128"/>
    <m/>
    <x v="0"/>
    <n v="1"/>
    <s v="Capital"/>
    <s v="1"/>
    <m/>
    <s v="9"/>
    <m/>
    <s v="4"/>
    <s v="0"/>
    <s v="3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300905"/>
    <s v="JOB ACCESS AND REVERSE COMMUTE OPERATING ASSISTANCE         "/>
    <n v="0"/>
    <n v="327792"/>
    <n v="163896"/>
    <n v="171020"/>
    <s v="MEDIUM"/>
    <s v="200k - 1m"/>
    <s v="Rockford, IL"/>
    <n v="296863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4220"/>
    <s v="ACQUIRE - MISC SUPPORT EQUIPMENT*                           "/>
    <n v="0"/>
    <n v="4550000"/>
    <n v="3640000"/>
    <n v="171020"/>
    <s v="MEDIUM"/>
    <s v="200k - 1m"/>
    <s v="Rockford, IL"/>
    <n v="29686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L90X722"/>
    <n v="90"/>
    <x v="26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4209"/>
    <s v="ACQUIRE - MOBILE SURV/SECURITY EQUIP*                       "/>
    <n v="0"/>
    <n v="150000"/>
    <n v="150000"/>
    <n v="171020"/>
    <s v="MEDIUM"/>
    <s v="200k - 1m"/>
    <s v="Rockford, IL"/>
    <n v="296863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IL90X723"/>
    <n v="90"/>
    <x v="26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s v="114302"/>
    <s v="CONSTRUCT - MAINTENANCE FACILITY                            "/>
    <n v="0"/>
    <n v="-5241509"/>
    <n v="-4954009"/>
    <n v="171800"/>
    <s v="STATE"/>
    <s v="Under 50k"/>
    <s v="ILLINOIS GOV APP"/>
    <n v="0"/>
    <s v="11400"/>
    <s v="  "/>
    <m/>
    <s v="N"/>
    <s v="1143"/>
    <s v="MAINTENANCE FACILITY"/>
    <n v="11"/>
    <s v="Bus"/>
    <s v="43"/>
    <s v="114"/>
    <s v="Construction"/>
    <s v="02"/>
    <x v="101"/>
    <m/>
    <x v="0"/>
    <n v="1"/>
    <s v="Capital"/>
    <s v="1"/>
    <m/>
    <s v="4"/>
    <m/>
    <s v="3"/>
    <s v="0"/>
    <s v="2"/>
  </r>
  <r>
    <s v="IL90X731"/>
    <n v="90"/>
    <x v="26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s v="300901"/>
    <s v="Operating Assistance                                        "/>
    <n v="0"/>
    <n v="575338.37"/>
    <n v="303580"/>
    <n v="175910"/>
    <s v="STATE"/>
    <s v="Under 50k"/>
    <s v="ILLINOI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4301"/>
    <s v="CONSTRUCT - ADMINISTRATIVE BUILDING                         "/>
    <n v="0"/>
    <n v="14879200"/>
    <n v="3933238"/>
    <n v="170100"/>
    <s v="LARGE"/>
    <s v="Over 1m"/>
    <s v="St. Louis, MO-IL"/>
    <n v="2150706"/>
    <s v="11400"/>
    <s v="  "/>
    <m/>
    <s v="N"/>
    <s v="1143"/>
    <s v="MAINTENANCE FACILITY"/>
    <n v="11"/>
    <s v="Bus"/>
    <s v="43"/>
    <s v="114"/>
    <s v="Construction"/>
    <s v="01"/>
    <x v="20"/>
    <m/>
    <x v="0"/>
    <n v="1"/>
    <s v="Capital"/>
    <s v="1"/>
    <m/>
    <s v="4"/>
    <m/>
    <s v="3"/>
    <s v="0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900"/>
    <s v="PROJECT ADMINISTRATION                                      "/>
    <n v="0"/>
    <n v="50000"/>
    <n v="40000"/>
    <n v="171860"/>
    <s v="SMALL"/>
    <s v="50k - 200k"/>
    <s v="Alton, IL - MO"/>
    <n v="8389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s v="Alton, IL - MO"/>
    <n v="8389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4241"/>
    <s v="ACQUIRE - EXCLUSIVE BICYCLE EQUIP                           "/>
    <n v="0"/>
    <n v="899063"/>
    <n v="719250"/>
    <n v="171860"/>
    <s v="SMALL"/>
    <s v="50k - 200k"/>
    <s v="Alton, IL - MO"/>
    <n v="83890"/>
    <s v="11400"/>
    <s v="  "/>
    <m/>
    <s v="N"/>
    <s v="1142"/>
    <s v="MAINTENANCE FACILITY"/>
    <n v="11"/>
    <s v="Bus"/>
    <s v="42"/>
    <s v="114"/>
    <s v="Acquisition"/>
    <s v="41"/>
    <x v="35"/>
    <m/>
    <x v="0"/>
    <n v="1"/>
    <s v="Capital"/>
    <s v="1"/>
    <m/>
    <s v="4"/>
    <m/>
    <s v="2"/>
    <s v="4"/>
    <s v="1"/>
  </r>
  <r>
    <s v="IL90X733"/>
    <n v="90"/>
    <x v="26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4209"/>
    <s v="ACQUIRE - MOBILE SURV/SECURITY EQUIP                        "/>
    <n v="12"/>
    <n v="250000"/>
    <n v="200000"/>
    <n v="171860"/>
    <s v="SMALL"/>
    <s v="50k - 200k"/>
    <s v="Alton, IL - MO"/>
    <n v="8389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111215"/>
    <s v="BUY REPLACEMENT VANS                                        "/>
    <n v="1"/>
    <n v="175000"/>
    <n v="175000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111203"/>
    <s v="BUY REPLACEMENT 30-FT BUS                                   "/>
    <n v="7"/>
    <n v="2450000"/>
    <n v="2450000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111204"/>
    <s v="BUY REPLACEMENT &lt;30 FT BUS                                  "/>
    <n v="1"/>
    <n v="1002194"/>
    <n v="1002194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114103"/>
    <s v="ENG/DESIGN - ADMIN/MAINTENANCE FACILITY                     "/>
    <n v="0"/>
    <n v="0"/>
    <n v="0"/>
    <n v="174090"/>
    <s v="SMALL"/>
    <s v="50k - 200k"/>
    <s v="DeKalb, IL"/>
    <n v="68545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300901"/>
    <s v="OPERATING ASSISTANCE UP TO 50% FEDERAL SHARE                "/>
    <n v="0"/>
    <n v="1200000"/>
    <n v="600000"/>
    <n v="174090"/>
    <s v="SMALL"/>
    <s v="50k - 200k"/>
    <s v="DeKalb, IL"/>
    <n v="6854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90X735"/>
    <n v="90"/>
    <x v="26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s v="116220"/>
    <s v="PURCHASE BUS CAMERAS                                        "/>
    <n v="147"/>
    <n v="64939"/>
    <n v="64939"/>
    <n v="174090"/>
    <s v="SMALL"/>
    <s v="50k - 200k"/>
    <s v="DeKalb, IL"/>
    <n v="68545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6202"/>
    <s v="PURCHASE COMMUNICATIONS SYSTEM                              "/>
    <n v="0"/>
    <n v="550000"/>
    <n v="440000"/>
    <n v="170850"/>
    <s v="MEDIUM"/>
    <s v="200k - 1m"/>
    <s v="Peoria, IL"/>
    <n v="266921"/>
    <s v="111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1201"/>
    <s v="BUY REPLACEMENT 40-FT BUS                                   "/>
    <n v="2"/>
    <n v="1210000"/>
    <n v="968000"/>
    <n v="170850"/>
    <s v="MEDIUM"/>
    <s v="200k - 1m"/>
    <s v="Peoria, IL"/>
    <n v="266921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1640"/>
    <s v="LEASE ASSOC CAP MAINT ITEMS                                 "/>
    <n v="0"/>
    <n v="750000"/>
    <n v="750000"/>
    <n v="170850"/>
    <s v="MEDIUM"/>
    <s v="200k - 1m"/>
    <s v="Peoria, IL"/>
    <n v="266921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3310"/>
    <s v="CONSTRUCT - BUS PASSENGER SHELTERS                          "/>
    <n v="0"/>
    <n v="0"/>
    <n v="0"/>
    <n v="170850"/>
    <s v="MEDIUM"/>
    <s v="200k - 1m"/>
    <s v="Peoria, IL"/>
    <n v="266921"/>
    <s v="111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s v="Peoria, IL"/>
    <n v="26692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300903"/>
    <s v="SPECIAL RULE - OPERATING ASSISTANCE /1 - 75 BUSES           "/>
    <n v="0"/>
    <n v="1458306"/>
    <n v="729153"/>
    <n v="170850"/>
    <s v="MEDIUM"/>
    <s v="200k - 1m"/>
    <s v="Peoria, IL"/>
    <n v="266921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442100"/>
    <s v="PROGRAM SUPPORT ADMINISTRATION                              "/>
    <n v="0"/>
    <n v="497500"/>
    <n v="398000"/>
    <n v="170850"/>
    <s v="MEDIUM"/>
    <s v="200k - 1m"/>
    <s v="Peoria, IL"/>
    <n v="266921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442400"/>
    <s v="SHORT RANGE TRANSIT PLANNING                                "/>
    <n v="0"/>
    <n v="497500"/>
    <n v="398000"/>
    <n v="170850"/>
    <s v="MEDIUM"/>
    <s v="200k - 1m"/>
    <s v="Peoria, IL"/>
    <n v="266921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4211"/>
    <s v="ACQUIRE - SUPPORT VEHICLES                                  "/>
    <n v="0"/>
    <n v="200000"/>
    <n v="160000"/>
    <n v="170850"/>
    <s v="MEDIUM"/>
    <s v="200k - 1m"/>
    <s v="Peoria, IL"/>
    <n v="266921"/>
    <s v="111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IL90X736"/>
    <n v="90"/>
    <x v="26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4206"/>
    <s v="ACQUIRE - SHOP EQUIPMENT                                    "/>
    <n v="0"/>
    <n v="50000"/>
    <n v="50000"/>
    <n v="170850"/>
    <s v="MEDIUM"/>
    <s v="200k - 1m"/>
    <s v="Peoria, IL"/>
    <n v="266921"/>
    <s v="111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s v="111201"/>
    <s v="BUY REPLACEMENT 40-FT BUS                                   "/>
    <n v="3"/>
    <n v="2040000"/>
    <n v="2040000"/>
    <n v="171800"/>
    <s v="SMALL"/>
    <s v="50k - 200k"/>
    <s v="Champaign, IL"/>
    <n v="14536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L90X737"/>
    <n v="90"/>
    <x v="26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s v="111301"/>
    <s v="BUY 40-FT BUS FOR EXPANSION                                 "/>
    <n v="0"/>
    <n v="25000"/>
    <n v="25000"/>
    <n v="171800"/>
    <s v="SMALL"/>
    <s v="50k - 200k"/>
    <s v="Champaign, IL"/>
    <n v="145361"/>
    <s v="11100"/>
    <s v="HE"/>
    <s v="HYBRID ELECTRIC - 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102"/>
    <s v="FINAL DESIGN - 3RD PARTY                                    "/>
    <n v="0"/>
    <n v="1769295"/>
    <n v="1769295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x v="0"/>
    <n v="1"/>
    <s v="Capital"/>
    <s v="2"/>
    <m/>
    <s v="7"/>
    <m/>
    <s v="1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111"/>
    <s v="OTHER  - 3RD PARTY-Bond Repayment Interest Cost             "/>
    <n v="0"/>
    <n v="44442450"/>
    <n v="4444245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111"/>
    <s v="OTHER  - 3RD PARTY                                          "/>
    <n v="0"/>
    <n v="130000"/>
    <n v="13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1201"/>
    <s v="BUY REPLACEMENT 40-FT BUS                                   "/>
    <n v="30"/>
    <n v="15552620"/>
    <n v="1555262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1601"/>
    <s v="LEASE 40-FT BUS                                             "/>
    <n v="0"/>
    <n v="1000000"/>
    <n v="1000000"/>
    <n v="170030"/>
    <s v="LARGE"/>
    <s v="Over 1m"/>
    <s v="Chicago, IL-IN"/>
    <n v="8608208"/>
    <s v="11100"/>
    <s v="DP"/>
    <s v="DIESEL (PARTICULATE TRAP)"/>
    <s v="N"/>
    <s v="1116"/>
    <s v="BUS OTHER"/>
    <n v="11"/>
    <s v="Bus"/>
    <s v="16"/>
    <s v="111"/>
    <s v="Lease - Replacement"/>
    <s v="01"/>
    <x v="11"/>
    <m/>
    <x v="3"/>
    <n v="1"/>
    <s v="Capital"/>
    <s v="1"/>
    <m/>
    <s v="1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4601"/>
    <s v="LEASE ADMINISTRATIVE FACILITY                               "/>
    <n v="0"/>
    <n v="6189400"/>
    <n v="6189400"/>
    <n v="170030"/>
    <s v="LARGE"/>
    <s v="Over 1m"/>
    <s v="Chicago, IL-IN"/>
    <n v="8608208"/>
    <s v="12400"/>
    <s v="  "/>
    <m/>
    <s v="N"/>
    <s v="1246"/>
    <s v="FIXED GUIDEWAY"/>
    <n v="12"/>
    <s v="Fixed Guideway"/>
    <s v="46"/>
    <s v="124"/>
    <s v="Lease"/>
    <s v="01"/>
    <x v="20"/>
    <m/>
    <x v="0"/>
    <n v="1"/>
    <s v="Capital"/>
    <s v="2"/>
    <m/>
    <s v="4"/>
    <m/>
    <s v="6"/>
    <s v="0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1606"/>
    <s v="LEASE ARTICULATED BUS                                       "/>
    <n v="6"/>
    <n v="14400000"/>
    <n v="14400000"/>
    <n v="170030"/>
    <s v="LARGE"/>
    <s v="Over 1m"/>
    <s v="Chicago, IL-IN"/>
    <n v="8608208"/>
    <s v="11100"/>
    <s v="DP"/>
    <s v="DIESEL (PARTICULATE TRAP)"/>
    <s v="N"/>
    <s v="1116"/>
    <s v="BUS OTHER"/>
    <n v="11"/>
    <s v="Bus"/>
    <s v="16"/>
    <s v="111"/>
    <s v="Lease - Replacement"/>
    <s v="06"/>
    <x v="58"/>
    <m/>
    <x v="11"/>
    <n v="1"/>
    <s v="Capital"/>
    <s v="1"/>
    <m/>
    <s v="1"/>
    <m/>
    <s v="6"/>
    <s v="0"/>
    <s v="6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7202"/>
    <s v="FORCE ACCOUNT - FINAL DESIGN                                "/>
    <n v="0"/>
    <n v="10000"/>
    <n v="1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x v="14"/>
    <m/>
    <x v="0"/>
    <n v="1"/>
    <s v="Capital"/>
    <s v="1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202"/>
    <s v="FORCE ACCT FINAL DESIGN                                     "/>
    <n v="0"/>
    <n v="40000"/>
    <n v="4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x v="0"/>
    <n v="1"/>
    <s v="Capital"/>
    <s v="2"/>
    <m/>
    <s v="7"/>
    <m/>
    <s v="2"/>
    <s v="0"/>
    <s v="2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211"/>
    <s v="FORCE ACCT - OTHER                                          "/>
    <n v="0"/>
    <n v="150000"/>
    <n v="1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17900"/>
    <s v="PROJECT ADMINISTRATION                                      "/>
    <n v="0"/>
    <n v="237189"/>
    <n v="237189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L90X738"/>
    <n v="90"/>
    <x v="26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s v="127900"/>
    <s v="PROJECT ADMINISTRATION (RAIL)                               "/>
    <n v="0"/>
    <n v="52423"/>
    <n v="52423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IL90X739"/>
    <n v="90"/>
    <x v="26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s v="300901"/>
    <s v="OPERATING ASSISTANCE UP TO 50% FEDERAL SHARE                "/>
    <n v="0"/>
    <n v="5907140"/>
    <n v="1475000"/>
    <n v="171810"/>
    <s v="SMALL"/>
    <s v="50k - 200k"/>
    <s v="Decatur, IL"/>
    <n v="9386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s v="116202"/>
    <s v="PURCHASE COMMUNICATIONS SYSTEM                              "/>
    <n v="16"/>
    <n v="150000"/>
    <n v="150000"/>
    <n v="174260"/>
    <s v="SMALL"/>
    <s v="50k - 200k"/>
    <s v="Danville, IL-IN"/>
    <n v="50996"/>
    <s v="11600"/>
    <s v="BD"/>
    <s v="BIODIESEL"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s v="114103"/>
    <s v="ENG/DESIGN - ADMIN/MAINTENANCE FACILITY                     "/>
    <n v="0"/>
    <n v="0"/>
    <n v="0"/>
    <n v="174260"/>
    <s v="SMALL"/>
    <s v="50k - 200k"/>
    <s v="Danville, IL-IN"/>
    <n v="50996"/>
    <s v="11400"/>
    <s v="BD"/>
    <s v="BIODIESEL"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s v="300901"/>
    <s v="OPERATING ASSISTANCE UP TO 50% FEDERAL SHARE                "/>
    <n v="1"/>
    <n v="1120000"/>
    <n v="560000"/>
    <n v="174260"/>
    <s v="SMALL"/>
    <s v="50k - 200k"/>
    <s v="Danville, IL-IN"/>
    <n v="50996"/>
    <s v="30000"/>
    <s v="BD"/>
    <s v="BIO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s v="114220"/>
    <s v="ACQUIRE - MISC SUPPORT EQUIP-FURNACE                        "/>
    <n v="0"/>
    <n v="0"/>
    <n v="0"/>
    <n v="174260"/>
    <s v="SMALL"/>
    <s v="50k - 200k"/>
    <s v="Danville, IL-IN"/>
    <n v="50996"/>
    <s v="11400"/>
    <s v="BD"/>
    <s v="BIODIESEL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L90X740"/>
    <n v="90"/>
    <x v="26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s v="114220"/>
    <s v="ACQUIRE - MISC SUPPORT EQUIP-GENERATOR                      "/>
    <n v="0"/>
    <n v="400000"/>
    <n v="400000"/>
    <n v="174260"/>
    <s v="SMALL"/>
    <s v="50k - 200k"/>
    <s v="Danville, IL-IN"/>
    <n v="50996"/>
    <s v="11400"/>
    <s v="BD"/>
    <s v="BIODIESEL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L90X741"/>
    <n v="90"/>
    <x v="26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s v="300901"/>
    <s v="OPERATING ASSISTANCE UP TO 50% FEDERAL SHARE See Attached   "/>
    <n v="0"/>
    <n v="1469475"/>
    <n v="424304"/>
    <n v="175910"/>
    <s v="STATE"/>
    <s v="Under 50k"/>
    <s v="ILLINOIS GOV APP"/>
    <n v="0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4207"/>
    <s v="PURCHASE COMPUTER SYSTEMS-HARDWARE                          "/>
    <n v="0"/>
    <n v="0"/>
    <n v="0"/>
    <n v="173780"/>
    <s v="MEDIUM"/>
    <s v="200k - 1m"/>
    <s v="Round Lake Beach-McHenry-Grayslake, IL-WI"/>
    <n v="290373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4208"/>
    <s v="PURCHASE COMPUTER SYSTEMS-SOFTWARE                          "/>
    <n v="0"/>
    <n v="4250000"/>
    <n v="3400000"/>
    <n v="173780"/>
    <s v="MEDIUM"/>
    <s v="200k - 1m"/>
    <s v="Round Lake Beach-McHenry-Grayslake, IL-WI"/>
    <n v="290373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1201"/>
    <s v="BUY REPLACEMENT 40-FT BUS                                   "/>
    <s v="62"/>
    <n v="27880000"/>
    <n v="27880000"/>
    <n v="173780"/>
    <s v="MEDIUM"/>
    <s v="200k - 1m"/>
    <s v="Round Lake Beach-McHenry-Grayslake, IL-WI"/>
    <n v="290373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1209"/>
    <s v="BUY REPLACEMENT TROLLEY BUS                                 "/>
    <n v="7"/>
    <n v="2450000"/>
    <n v="2450000"/>
    <n v="173780"/>
    <s v="MEDIUM"/>
    <s v="200k - 1m"/>
    <s v="Round Lake Beach-McHenry-Grayslake, IL-WI"/>
    <n v="290373"/>
    <s v="11100"/>
    <s v="DP"/>
    <s v="DIESEL (PARTICULATE TRAP)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4102"/>
    <s v="ENG/DESIGN - FACILITIES                                     "/>
    <n v="0"/>
    <n v="0"/>
    <n v="0"/>
    <n v="173780"/>
    <s v="MEDIUM"/>
    <s v="200k - 1m"/>
    <s v="Round Lake Beach-McHenry-Grayslake, IL-WI"/>
    <n v="290373"/>
    <s v="11400"/>
    <s v="  "/>
    <m/>
    <s v="N"/>
    <s v="1141"/>
    <s v="MAINTENANCE FACILITY"/>
    <n v="11"/>
    <s v="Bus"/>
    <s v="41"/>
    <s v="114"/>
    <s v="Engineering and Design"/>
    <s v="02"/>
    <x v="101"/>
    <m/>
    <x v="0"/>
    <n v="1"/>
    <s v="Capital"/>
    <s v="1"/>
    <m/>
    <s v="4"/>
    <m/>
    <s v="1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4402"/>
    <s v="IMPROVEMENT TO FACILITIES                                   "/>
    <n v="0"/>
    <n v="2750000"/>
    <n v="2750000"/>
    <n v="173780"/>
    <s v="MEDIUM"/>
    <s v="200k - 1m"/>
    <s v="Round Lake Beach-McHenry-Grayslake, IL-WI"/>
    <n v="290373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7111"/>
    <s v="OTHER 3RD PARTYCONTRACTUAL SERVICES                         "/>
    <n v="0"/>
    <n v="70000"/>
    <n v="70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7112"/>
    <s v="CAPITAL COST OF 3RD PARTY CONTRACTING                       "/>
    <n v="0"/>
    <n v="250000"/>
    <n v="250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IL90X742"/>
    <n v="90"/>
    <x v="26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s v="117900"/>
    <s v="PROJECT ADMINISTRATION                                      "/>
    <n v="0"/>
    <n v="475630"/>
    <n v="475630"/>
    <n v="173780"/>
    <s v="MEDIUM"/>
    <s v="200k - 1m"/>
    <s v="Round Lake Beach-McHenry-Grayslake, IL-WI"/>
    <n v="290373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1424"/>
    <s v="COMMUTER LOCOMOTIVE DIESEL                                  "/>
    <n v="10"/>
    <n v="16000000"/>
    <n v="160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x v="0"/>
    <n v="1"/>
    <s v="Capital"/>
    <s v="2"/>
    <m/>
    <s v="1"/>
    <m/>
    <s v="4"/>
    <s v="2"/>
    <s v="4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102"/>
    <s v="FINAL DESIGN - 3RD PARTY                                    "/>
    <n v="0"/>
    <n v="4500000"/>
    <n v="45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x v="0"/>
    <n v="1"/>
    <s v="Capital"/>
    <s v="2"/>
    <m/>
    <s v="7"/>
    <m/>
    <s v="1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3"/>
    <x v="2"/>
    <m/>
    <x v="0"/>
    <n v="1"/>
    <s v="Capital"/>
    <s v="2"/>
    <m/>
    <s v="7"/>
    <m/>
    <s v="1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4401"/>
    <s v="REHAB/RENOV - ADMININISTRATIVE FACIL                        "/>
    <n v="0"/>
    <n v="750000"/>
    <n v="750000"/>
    <n v="170030"/>
    <s v="LARGE"/>
    <s v="Over 1m"/>
    <s v="Chicago, IL-IN"/>
    <n v="8608208"/>
    <s v="12400"/>
    <s v="  "/>
    <m/>
    <s v="N"/>
    <s v="1244"/>
    <s v="FIXED GUIDEWAY"/>
    <n v="12"/>
    <s v="Fixed Guideway"/>
    <s v="44"/>
    <s v="124"/>
    <s v="Rehab / Renovation"/>
    <s v="01"/>
    <x v="121"/>
    <m/>
    <x v="0"/>
    <n v="1"/>
    <s v="Capital"/>
    <s v="2"/>
    <m/>
    <s v="4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2405"/>
    <s v="REHAB/RENOV BRIDGES                                         "/>
    <n v="0"/>
    <n v="1802538"/>
    <n v="1802538"/>
    <n v="17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300"/>
    <s v="CONTINGENCIES                                               "/>
    <n v="0"/>
    <n v="976987"/>
    <n v="976987"/>
    <n v="170030"/>
    <s v="LARGE"/>
    <s v="Over 1m"/>
    <s v="Chicago, IL-IN"/>
    <n v="8608208"/>
    <s v="12700"/>
    <s v="  "/>
    <m/>
    <s v="N"/>
    <s v="1273"/>
    <s v="FIXED GUIDEWAY"/>
    <n v="12"/>
    <s v="Fixed Guideway"/>
    <s v="73"/>
    <s v="127"/>
    <s v="Contingencies"/>
    <s v="00"/>
    <x v="52"/>
    <m/>
    <x v="0"/>
    <n v="1"/>
    <s v="Capital"/>
    <s v="2"/>
    <m/>
    <s v="7"/>
    <m/>
    <s v="3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2"/>
    <s v="FORCE ACCT FINAL DESIGN                                     "/>
    <n v="0"/>
    <n v="2700000"/>
    <n v="270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x v="0"/>
    <n v="1"/>
    <s v="Capital"/>
    <s v="2"/>
    <m/>
    <s v="7"/>
    <m/>
    <s v="2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3"/>
    <s v="FORCE ACCT PROJECT MANAGEMENT                               "/>
    <n v="0"/>
    <n v="1625000"/>
    <n v="1625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8"/>
    <s v="FORCE ACCT CONSTRUCTION                                     "/>
    <n v="0"/>
    <n v="2481600"/>
    <n v="2481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9"/>
    <s v="FORCE ACCT VEHICLE REHAB                                    "/>
    <n v="0"/>
    <n v="11400000"/>
    <n v="1140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x v="0"/>
    <n v="1"/>
    <s v="Capital"/>
    <s v="2"/>
    <m/>
    <s v="7"/>
    <m/>
    <s v="2"/>
    <s v="0"/>
    <s v="9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691"/>
    <s v="REAL ESTATE ACQUISITION                                     "/>
    <n v="0"/>
    <n v="546000"/>
    <n v="546000"/>
    <n v="170030"/>
    <s v="LARGE"/>
    <s v="Over 1m"/>
    <s v="Chicago, IL-IN"/>
    <n v="8608208"/>
    <s v="12700"/>
    <s v="  "/>
    <m/>
    <s v="N"/>
    <s v="1276"/>
    <s v="FIXED GUIDEWAY"/>
    <n v="12"/>
    <s v="Fixed Guideway"/>
    <s v="76"/>
    <s v="127"/>
    <s v="Real Estate (Other)"/>
    <s v="91"/>
    <x v="141"/>
    <m/>
    <x v="0"/>
    <n v="1"/>
    <s v="Capital"/>
    <s v="2"/>
    <m/>
    <s v="7"/>
    <m/>
    <s v="6"/>
    <s v="9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3402"/>
    <s v="REHAB/RENOV - RAIL STATION                                  "/>
    <n v="0"/>
    <n v="3300000"/>
    <n v="3300000"/>
    <n v="17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6401"/>
    <s v="REHAB TRAIN CONTROL-SIGNAL SYS                              "/>
    <n v="0"/>
    <n v="4243400"/>
    <n v="4243400"/>
    <n v="170030"/>
    <s v="LARGE"/>
    <s v="Over 1m"/>
    <s v="Chicago, IL-IN"/>
    <n v="8608208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4220"/>
    <s v="PURCHASE - MISC EQUIPMENT                                   "/>
    <n v="0"/>
    <n v="14400000"/>
    <n v="144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4211"/>
    <s v="PURCHASE - RAIL SUPPORT VEHICLES                            "/>
    <n v="0"/>
    <n v="1000000"/>
    <n v="10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11"/>
    <x v="26"/>
    <m/>
    <x v="0"/>
    <n v="1"/>
    <s v="Capital"/>
    <s v="2"/>
    <m/>
    <s v="4"/>
    <m/>
    <s v="2"/>
    <s v="1"/>
    <s v="1"/>
  </r>
  <r>
    <s v="IL90X743"/>
    <n v="90"/>
    <x v="26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1423"/>
    <s v="COMMUTER RAIL CAR TRAILER                                   "/>
    <n v="50"/>
    <n v="10550000"/>
    <n v="1055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x v="0"/>
    <n v="1"/>
    <s v="Capital"/>
    <s v="2"/>
    <m/>
    <s v="1"/>
    <m/>
    <s v="4"/>
    <s v="2"/>
    <s v="3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s v="114207"/>
    <s v="*ITS- Upgrade Radio Hardware                                "/>
    <n v="0"/>
    <n v="0"/>
    <n v="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s v="114207"/>
    <s v="*ITS- Hardware CAD/AVL; AVAS; RTIS; IVR                     "/>
    <n v="0"/>
    <n v="0"/>
    <n v="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s v="114208"/>
    <s v="*ITS- Upgrade Radio Software                                "/>
    <n v="0"/>
    <n v="0"/>
    <n v="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s v="114208"/>
    <s v="*ITS- Software CAD/AVL; AVAS; RTIS; IVR;                    "/>
    <n v="0"/>
    <n v="0"/>
    <n v="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IL90X744"/>
    <n v="90"/>
    <x v="26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s v="300901"/>
    <s v="OPERATING ASSISTANCE  UP TO 50% FEDERAL SHARE               "/>
    <n v="1"/>
    <n v="8670597"/>
    <n v="1105188"/>
    <n v="171620"/>
    <s v="SMALL"/>
    <s v="50k - 200k"/>
    <s v="Springfield, IL"/>
    <n v="16131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4207"/>
    <s v="ACQUIRE - ADP HARDWARE                                      "/>
    <n v="0"/>
    <n v="0"/>
    <n v="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4208"/>
    <s v="ACQUIRE - ADP SOFTWARE                                      "/>
    <n v="0"/>
    <n v="0"/>
    <n v="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L90X746"/>
    <n v="90"/>
    <x v="26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9208"/>
    <s v="PURCHASE SIGNAGE                                            "/>
    <n v="0"/>
    <n v="220000"/>
    <n v="176000"/>
    <n v="190780"/>
    <s v="MEDIUM"/>
    <s v="200k - 1m"/>
    <s v="Davenport, IA-IL"/>
    <n v="280051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101"/>
    <s v="PRELIMINARY ENGINEERING - 3RD PARTY                         "/>
    <n v="0"/>
    <n v="0"/>
    <n v="0"/>
    <n v="170030"/>
    <s v="LARGE"/>
    <s v="Over 1m"/>
    <s v="Chicago, IL-IN"/>
    <n v="8608208"/>
    <s v="11300"/>
    <s v="  "/>
    <m/>
    <s v="N"/>
    <s v="1171"/>
    <s v="BUS OTHER"/>
    <n v="11"/>
    <s v="Bus"/>
    <s v="71"/>
    <s v="117"/>
    <s v="3rd party Contract"/>
    <s v="01"/>
    <x v="2"/>
    <m/>
    <x v="0"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101"/>
    <s v="PRELIMINARY ENGINEERING - 3RD PARTY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1"/>
    <x v="2"/>
    <m/>
    <x v="0"/>
    <n v="1"/>
    <s v="Capital"/>
    <s v="1"/>
    <m/>
    <s v="7"/>
    <m/>
    <s v="1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102"/>
    <s v="FINAL DESIGN SERVICES - 3RD PARTY                           "/>
    <n v="0"/>
    <n v="0"/>
    <n v="0"/>
    <n v="170030"/>
    <s v="LARGE"/>
    <s v="Over 1m"/>
    <s v="Chicago, IL-IN"/>
    <n v="8608208"/>
    <s v="11300"/>
    <s v="  "/>
    <m/>
    <s v="N"/>
    <s v="1171"/>
    <s v="BUS OTHER"/>
    <n v="11"/>
    <s v="Bus"/>
    <s v="71"/>
    <s v="117"/>
    <s v="3rd party Contract"/>
    <s v="02"/>
    <x v="2"/>
    <m/>
    <x v="0"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2"/>
    <x v="2"/>
    <m/>
    <x v="0"/>
    <n v="1"/>
    <s v="Capital"/>
    <s v="1"/>
    <m/>
    <s v="7"/>
    <m/>
    <s v="1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104"/>
    <s v="CONSTRUCTION MANAGEMENT - 3RD PARTY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4"/>
    <x v="2"/>
    <m/>
    <x v="0"/>
    <n v="1"/>
    <s v="Capital"/>
    <s v="1"/>
    <m/>
    <s v="7"/>
    <m/>
    <s v="1"/>
    <s v="0"/>
    <s v="4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591"/>
    <s v="RIGHT-OF-WAY ACQUISITION                                    "/>
    <n v="0"/>
    <n v="4250000"/>
    <n v="3400000"/>
    <n v="170030"/>
    <s v="LARGE"/>
    <s v="Over 1m"/>
    <s v="Chicago, IL-IN"/>
    <n v="8608208"/>
    <s v="11700"/>
    <s v="  "/>
    <m/>
    <s v="N"/>
    <s v="1175"/>
    <s v="BUS OTHER"/>
    <n v="11"/>
    <s v="Bus"/>
    <s v="75"/>
    <s v="117"/>
    <s v="Real Estate (R/W)"/>
    <s v="91"/>
    <x v="136"/>
    <m/>
    <x v="0"/>
    <n v="1"/>
    <s v="Capital"/>
    <s v="1"/>
    <m/>
    <s v="7"/>
    <m/>
    <s v="5"/>
    <s v="9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4303"/>
    <s v="CONSTRUCT - ADMIN/MAINT FACILITY                            "/>
    <n v="0"/>
    <n v="0"/>
    <n v="0"/>
    <n v="170030"/>
    <s v="LARGE"/>
    <s v="Over 1m"/>
    <s v="Chicago, IL-IN"/>
    <n v="8608208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693"/>
    <s v="REAL ESTATE DEMOLITION                                      "/>
    <n v="0"/>
    <n v="0"/>
    <n v="0"/>
    <n v="170030"/>
    <s v="LARGE"/>
    <s v="Over 1m"/>
    <s v="Chicago, IL-IN"/>
    <n v="8608208"/>
    <s v="11700"/>
    <s v="  "/>
    <m/>
    <s v="N"/>
    <s v="1176"/>
    <s v="BUS OTHER"/>
    <n v="11"/>
    <s v="Bus"/>
    <s v="76"/>
    <s v="117"/>
    <s v="Real Estate (Other)"/>
    <s v="93"/>
    <x v="111"/>
    <m/>
    <x v="0"/>
    <n v="1"/>
    <s v="Capital"/>
    <s v="1"/>
    <m/>
    <s v="7"/>
    <m/>
    <s v="6"/>
    <s v="9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201"/>
    <s v="FORCE ACCOUNT - PRELIMINARY ENG                             "/>
    <n v="0"/>
    <n v="0"/>
    <n v="0"/>
    <n v="170030"/>
    <s v="LARGE"/>
    <s v="Over 1m"/>
    <s v="Chicago, IL-IN"/>
    <n v="8608208"/>
    <s v="11300"/>
    <s v="  "/>
    <m/>
    <s v="N"/>
    <s v="1172"/>
    <s v="BUS OTHER"/>
    <n v="11"/>
    <s v="Bus"/>
    <s v="72"/>
    <s v="117"/>
    <s v="Force Account"/>
    <s v="01"/>
    <x v="14"/>
    <m/>
    <x v="0"/>
    <n v="1"/>
    <s v="Capital"/>
    <s v="1"/>
    <m/>
    <s v="7"/>
    <m/>
    <s v="2"/>
    <s v="0"/>
    <s v="1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202"/>
    <s v="FORCE ACCOUNT - FINAL DESIGN                                "/>
    <n v="0"/>
    <n v="0"/>
    <n v="0"/>
    <n v="170030"/>
    <s v="LARGE"/>
    <s v="Over 1m"/>
    <s v="Chicago, IL-IN"/>
    <n v="8608208"/>
    <s v="11300"/>
    <s v="  "/>
    <m/>
    <s v="N"/>
    <s v="1172"/>
    <s v="BUS OTHER"/>
    <n v="11"/>
    <s v="Bus"/>
    <s v="72"/>
    <s v="117"/>
    <s v="Force Account"/>
    <s v="02"/>
    <x v="14"/>
    <m/>
    <x v="0"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202"/>
    <s v="FORCE ACCOUNT - FINAL DESIGN - CDOT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x v="14"/>
    <m/>
    <x v="0"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202"/>
    <s v="FORCE ACCOUNT - FINAL DESIGN - CTA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s v="Force Account"/>
    <s v="02"/>
    <x v="14"/>
    <m/>
    <x v="0"/>
    <n v="1"/>
    <s v="Capital"/>
    <s v="1"/>
    <m/>
    <s v="7"/>
    <m/>
    <s v="2"/>
    <s v="0"/>
    <s v="2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900"/>
    <s v="PROJECT ADMINISTRATION -CONST PHASE                         "/>
    <n v="0"/>
    <n v="0"/>
    <n v="0"/>
    <n v="170030"/>
    <s v="LARGE"/>
    <s v="Over 1m"/>
    <s v="Chicago, IL-IN"/>
    <n v="8608208"/>
    <s v="113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900"/>
    <s v="PROJECT ADMINISTRATION - DESIGN PHASE                       "/>
    <n v="0"/>
    <n v="0"/>
    <n v="0"/>
    <n v="170030"/>
    <s v="LARGE"/>
    <s v="Over 1m"/>
    <s v="Chicago, IL-IN"/>
    <n v="8608208"/>
    <s v="113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3309"/>
    <s v="CONSTRUCT - BUS ROUTE SIGNING          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9"/>
    <x v="1"/>
    <m/>
    <x v="0"/>
    <n v="1"/>
    <s v="Capital"/>
    <s v="1"/>
    <m/>
    <s v="3"/>
    <m/>
    <s v="3"/>
    <s v="0"/>
    <s v="9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3307"/>
    <s v="CONSTRUCT - BUS SURVEILL/SECURITY EQUIP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7"/>
    <x v="34"/>
    <m/>
    <x v="0"/>
    <n v="1"/>
    <s v="Capital"/>
    <s v="1"/>
    <m/>
    <s v="3"/>
    <m/>
    <s v="3"/>
    <s v="0"/>
    <s v="7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3303"/>
    <s v="TERMINAL, INTERMODAL (TRANSIT)         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IL95X013"/>
    <n v="95"/>
    <x v="26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s v="117695"/>
    <s v="REAL ESTATE UTILITY RELOCATION                              "/>
    <n v="0"/>
    <n v="0"/>
    <n v="0"/>
    <n v="170030"/>
    <s v="LARGE"/>
    <s v="Over 1m"/>
    <s v="Chicago, IL-IN"/>
    <n v="8608208"/>
    <s v="11700"/>
    <s v="  "/>
    <m/>
    <s v="N"/>
    <s v="1176"/>
    <s v="BUS OTHER"/>
    <n v="11"/>
    <s v="Bus"/>
    <s v="76"/>
    <s v="117"/>
    <s v="Real Estate (Other)"/>
    <s v="95"/>
    <x v="142"/>
    <m/>
    <x v="0"/>
    <n v="1"/>
    <s v="Capital"/>
    <s v="1"/>
    <m/>
    <s v="7"/>
    <m/>
    <s v="6"/>
    <s v="9"/>
    <s v="5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111240"/>
    <s v="TRANSIT DIESEL ENGINE RETROFIT-AMENDMENT #1                 "/>
    <n v="19"/>
    <n v="2280000"/>
    <n v="2280000"/>
    <n v="170030"/>
    <s v="LARGE"/>
    <s v="Over 1m"/>
    <s v="Chicago, IL-IN"/>
    <n v="8608208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112420"/>
    <s v="TRANSIT DIESEL ENGINE RETROFIT                              "/>
    <n v="25"/>
    <n v="0"/>
    <n v="0"/>
    <n v="170030"/>
    <s v="LARGE"/>
    <s v="Over 1m"/>
    <s v="Chicago, IL-IN"/>
    <n v="8608208"/>
    <s v="11100"/>
    <s v="DF"/>
    <s v="DIESEL"/>
    <s v="N"/>
    <s v="1124"/>
    <s v="BUS OTHER"/>
    <n v="11"/>
    <s v="Bus"/>
    <s v="24"/>
    <s v="112"/>
    <s v="Rehab / Renovation"/>
    <s v="20"/>
    <x v="124"/>
    <m/>
    <x v="0"/>
    <n v="1"/>
    <s v="Capital"/>
    <s v="1"/>
    <m/>
    <s v="2"/>
    <m/>
    <s v="4"/>
    <s v="2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113302"/>
    <s v="CONSTRUCT - BUS STATIONS FOR MILWAUKEE AVE ART-AMENDMENT #2 "/>
    <n v="0"/>
    <n v="9438033"/>
    <n v="9438033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117900"/>
    <s v="PROJECT ADMINISTRATION-AMENDMENT #2                         "/>
    <n v="0"/>
    <n v="150000"/>
    <n v="150000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308001"/>
    <s v="I-55 CORRIDOR SERVICE ENHANCEMENT                           "/>
    <n v="0"/>
    <n v="0"/>
    <n v="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308001"/>
    <s v="REGIONAL RIDESHARE PROGRAM-AMENDMENT #1                     "/>
    <n v="0"/>
    <n v="400000"/>
    <n v="40000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308001"/>
    <s v="I-55 CORRIDOR SERVICE ENHANCEMENT-AMENDMENT #1              "/>
    <n v="0"/>
    <n v="899063"/>
    <n v="71925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L95X039"/>
    <n v="95"/>
    <x v="26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s v="113210"/>
    <s v="BUS STOP INFRASTRUCTURE IMPROVEMENTS-AMENDMENT #1           "/>
    <n v="0"/>
    <n v="0"/>
    <n v="0"/>
    <n v="170030"/>
    <s v="LARGE"/>
    <s v="Over 1m"/>
    <s v="Chicago, IL-IN"/>
    <n v="8608208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IL95X041"/>
    <n v="95"/>
    <x v="26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s v="111215"/>
    <s v="BUY REPLACEMENT VAN                                         "/>
    <n v="43"/>
    <n v="1216088"/>
    <n v="1216088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s v="111301"/>
    <s v="BUY 40-FT BUS FOR EXPANSION                                 "/>
    <n v="25"/>
    <n v="12450000"/>
    <n v="12450000"/>
    <n v="170030"/>
    <s v="LARGE"/>
    <s v="Over 1m"/>
    <s v="Chicago, IL-IN"/>
    <n v="8608208"/>
    <s v="11100"/>
    <s v="DP"/>
    <s v="DIESEL (PARTICULATE TRAP)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s v="113304"/>
    <s v="CONSTRUCT - BUS PARK-N-RIDE  LOTS                           "/>
    <n v="3"/>
    <n v="9940000"/>
    <n v="994000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s v="117111"/>
    <s v="OTHER 3RD PARTY CONTRACTUAL SERVICES                        "/>
    <n v="0"/>
    <n v="50000"/>
    <n v="5000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s v="308001"/>
    <s v="OPERATING ASSISTANCE - 80% CMAQ CAPITAL                     "/>
    <n v="0"/>
    <n v="10360350"/>
    <n v="1036035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L95X042"/>
    <n v="95"/>
    <x v="26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s v="113210"/>
    <s v="ACQUIRE - BUS PASSENGER SHELTERS                            "/>
    <n v="8"/>
    <n v="160000"/>
    <n v="160000"/>
    <n v="170030"/>
    <s v="LARGE"/>
    <s v="Over 1m"/>
    <s v="Chicago, IL-IN"/>
    <n v="8608208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s v="127102"/>
    <s v="FINAL DESIGN - 3RD PARTY                                    "/>
    <n v="0"/>
    <n v="580000"/>
    <n v="464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2"/>
    <x v="2"/>
    <m/>
    <x v="0"/>
    <n v="1"/>
    <s v="Capital"/>
    <s v="2"/>
    <m/>
    <s v="7"/>
    <m/>
    <s v="1"/>
    <s v="0"/>
    <s v="2"/>
  </r>
  <r>
    <s v="IL95X043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s v="127202"/>
    <s v="FORCE ACCT FINAL DESIGN                                     "/>
    <n v="0"/>
    <n v="5000"/>
    <n v="4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2"/>
    <x v="14"/>
    <m/>
    <x v="0"/>
    <n v="1"/>
    <s v="Capital"/>
    <s v="2"/>
    <m/>
    <s v="7"/>
    <m/>
    <s v="2"/>
    <s v="0"/>
    <s v="2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s v="121424"/>
    <s v="COMMUTER LOCOMOTIVE DIESEL                                  "/>
    <n v="12"/>
    <n v="250000"/>
    <n v="2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x v="0"/>
    <n v="1"/>
    <s v="Capital"/>
    <s v="2"/>
    <m/>
    <s v="1"/>
    <m/>
    <s v="4"/>
    <s v="2"/>
    <s v="4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s v="127203"/>
    <s v="FORCE ACCT PROJECT MANAGEMENT                               "/>
    <n v="0"/>
    <n v="200000"/>
    <n v="16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IL95X044"/>
    <n v="95"/>
    <x v="26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s v="127209"/>
    <s v="FORCE ACCT VEHICLE REHAB                                    "/>
    <n v="0"/>
    <n v="4550000"/>
    <n v="364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x v="0"/>
    <n v="1"/>
    <s v="Capital"/>
    <s v="2"/>
    <m/>
    <s v="7"/>
    <m/>
    <s v="2"/>
    <s v="0"/>
    <s v="9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s v="113310"/>
    <s v="CONSTRUCT - BUS PASSENGER SHELTERS                          "/>
    <n v="0"/>
    <n v="-750000"/>
    <n v="-600000"/>
    <n v="180030"/>
    <s v="LARGE"/>
    <s v="Over 1m"/>
    <s v="Chicago, IL-IN"/>
    <n v="8608208"/>
    <s v="11300"/>
    <s v="  "/>
    <m/>
    <s v="N"/>
    <s v="1133"/>
    <s v="BUS OTHER"/>
    <s v="11"/>
    <s v="Bus"/>
    <s v="33"/>
    <s v="113"/>
    <s v="Construction"/>
    <s v="10"/>
    <x v="0"/>
    <m/>
    <x v="0"/>
    <s v="1"/>
    <s v="Capital"/>
    <s v="1"/>
    <m/>
    <s v="3"/>
    <m/>
    <s v="3"/>
    <s v="1"/>
    <s v="0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s v="113403"/>
    <s v="REHAB/RENOVATION TERMINAL, INTERMODAL (TRANSIT)             "/>
    <n v="0"/>
    <n v="-1070625"/>
    <n v="-856500"/>
    <n v="180030"/>
    <s v="LARGE"/>
    <s v="Over 1m"/>
    <s v="Chicago, IL-IN"/>
    <n v="8608208"/>
    <s v="11300"/>
    <s v="  "/>
    <m/>
    <s v="N"/>
    <s v="1134"/>
    <s v="BUS OTHER"/>
    <s v="11"/>
    <s v="Bus"/>
    <s v="34"/>
    <s v="113"/>
    <s v="Rehab / Renovation"/>
    <s v="03"/>
    <x v="28"/>
    <m/>
    <x v="0"/>
    <s v="1"/>
    <s v="Capital"/>
    <s v="1"/>
    <m/>
    <s v="3"/>
    <m/>
    <s v="4"/>
    <s v="0"/>
    <s v="3"/>
  </r>
  <r>
    <s v="IN040014"/>
    <n v="4"/>
    <x v="27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s v="113103"/>
    <s v="TERMINAL, INTERMODAL (TRANSIT)                              "/>
    <n v="0"/>
    <n v="-43160"/>
    <n v="-34528"/>
    <n v="180030"/>
    <s v="LARGE"/>
    <s v="Over 1m"/>
    <s v="Chicago, IL-IN"/>
    <n v="8608208"/>
    <s v="11300"/>
    <s v="  "/>
    <m/>
    <s v="N"/>
    <s v="1131"/>
    <s v="BUS OTHER"/>
    <n v="11"/>
    <s v="Bus"/>
    <s v="31"/>
    <s v="113"/>
    <s v="Engineering and Design"/>
    <s v="03"/>
    <x v="28"/>
    <m/>
    <x v="0"/>
    <n v="1"/>
    <s v="Capital"/>
    <s v="1"/>
    <m/>
    <s v="3"/>
    <m/>
    <s v="1"/>
    <s v="0"/>
    <s v="3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14"/>
    <n v="805015"/>
    <n v="644012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8000"/>
    <s v="STATE OR PROGRAM ADMINISTRATION                             "/>
    <n v="0"/>
    <n v="112460"/>
    <n v="112460"/>
    <n v="180300"/>
    <s v="LARGE"/>
    <s v="Over 1m"/>
    <s v="Indianapolis, IN"/>
    <n v="1487483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300901"/>
    <s v="OPERATING ASSISTANCE UP TO 50% FEDERAL SHARE                "/>
    <n v="0"/>
    <n v="0"/>
    <n v="0"/>
    <n v="180300"/>
    <s v="LARGE"/>
    <s v="Over 1m"/>
    <s v="Indianapolis, IN"/>
    <n v="148748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16X007"/>
    <n v="16"/>
    <x v="27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300901"/>
    <s v="OPERATING ASSISTANCE UP TO 50% FEDERAL SHARE                "/>
    <n v="0"/>
    <n v="737020"/>
    <n v="368510"/>
    <n v="180300"/>
    <s v="LARGE"/>
    <s v="Over 1m"/>
    <s v="Indianapolis, IN"/>
    <n v="148748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16X009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s v="111215"/>
    <s v="BUY REPLACEMENT VAN                                         "/>
    <n v="3"/>
    <n v="138271"/>
    <n v="110617"/>
    <n v="181420"/>
    <s v="MEDIUM"/>
    <s v="200k - 1m"/>
    <s v="Evansville, IN-KY"/>
    <n v="229351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s v="111204"/>
    <s v="BUY REPLACEMENT &lt;30 FT BUS                                  "/>
    <n v="4"/>
    <n v="182000"/>
    <n v="145600"/>
    <n v="180960"/>
    <s v="MEDIUM"/>
    <s v="200k - 1m"/>
    <s v="Fort Wayne, IN"/>
    <n v="313492"/>
    <s v="11100"/>
    <s v="BD"/>
    <s v="BIO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s v="118000"/>
    <s v="STATE OR PROGRAM ADMINISTRATION                             "/>
    <n v="0"/>
    <n v="38900"/>
    <n v="38900"/>
    <n v="180960"/>
    <s v="MEDIUM"/>
    <s v="200k - 1m"/>
    <s v="Fort Wayne, IN"/>
    <n v="313492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N16X011"/>
    <n v="16"/>
    <x v="27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s v="300901"/>
    <s v="OPERATING ASSISTANCE UP TO 50% FEDERAL SHARE                "/>
    <n v="1"/>
    <n v="409000"/>
    <n v="204500"/>
    <n v="180960"/>
    <s v="MEDIUM"/>
    <s v="200k - 1m"/>
    <s v="Fort Wayne, IN"/>
    <n v="31349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16X012"/>
    <n v="16"/>
    <x v="27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s v="300901"/>
    <s v="OPERATING ASISTANCE UP TO 50% FEDERAL SHARE                 "/>
    <n v="2"/>
    <n v="552136"/>
    <n v="276068"/>
    <n v="180030"/>
    <s v="LARGE"/>
    <s v="Over 1m"/>
    <s v="Chicago, IL-IN"/>
    <n v="8608208"/>
    <s v="64700"/>
    <s v="DM"/>
    <s v="DUAL MODE (DIESEL / ELEC)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16X013"/>
    <n v="16"/>
    <x v="27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s v="118000"/>
    <s v="STATE OR PROGRAM ADMINISTRATION                             "/>
    <n v="1"/>
    <n v="21768"/>
    <n v="21768"/>
    <n v="181420"/>
    <s v="MEDIUM"/>
    <s v="200k - 1m"/>
    <s v="Evansville, IN-KY"/>
    <n v="229351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s v="111204"/>
    <s v="BUY REPLACEMENT VEHICLES                                    "/>
    <n v="70"/>
    <n v="2802863"/>
    <n v="224229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16X015"/>
    <n v="16"/>
    <x v="27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s v="118000"/>
    <s v="STATE ADMINISTRATION                                        "/>
    <n v="0"/>
    <n v="142491"/>
    <n v="142491"/>
    <n v="182000"/>
    <s v="STATE"/>
    <s v="Under 50k"/>
    <s v="IND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N16X016"/>
    <n v="16"/>
    <x v="27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s v="111204"/>
    <s v="BUY REPLACEMENT &lt;30 FT BUS                                  "/>
    <n v="2"/>
    <n v="185000"/>
    <n v="148000"/>
    <n v="181420"/>
    <s v="MEDIUM"/>
    <s v="200k - 1m"/>
    <s v="Evansville, IN-KY"/>
    <n v="229351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s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s v="118000"/>
    <s v="STATE ADMINISTRATION                                        "/>
    <n v="0"/>
    <n v="287000"/>
    <n v="287000"/>
    <n v="180000"/>
    <s v="STATE"/>
    <s v="Under 50k"/>
    <s v="INDIANA GOV APP"/>
    <n v="0"/>
    <s v="60001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s v="300900"/>
    <s v="OPERATING ASSISTANCE - 50% Federal Share                    "/>
    <n v="0"/>
    <n v="26452628"/>
    <n v="13226314"/>
    <n v="180000"/>
    <s v="STATE"/>
    <s v="Under 50k"/>
    <s v="INDIANA GOV APP"/>
    <n v="0"/>
    <s v="30001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s v="300900"/>
    <s v="OPERATING ASSISTANCE - 50% Federal Share                    "/>
    <n v="0"/>
    <n v="4750206"/>
    <n v="2375103"/>
    <n v="180000"/>
    <s v="STATE"/>
    <s v="Under 50k"/>
    <s v="INDIANA GOV APP"/>
    <n v="0"/>
    <s v="63401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IN18X033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s v="435002"/>
    <s v="TECHNICAL ASSISTANCE                                        "/>
    <n v="0"/>
    <n v="280161"/>
    <n v="280161"/>
    <n v="180000"/>
    <s v="STATE"/>
    <s v="Under 50k"/>
    <s v="INDIAN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s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s v="118000"/>
    <s v="STATE ADMINISTRATION                                        "/>
    <n v="0"/>
    <n v="282989"/>
    <n v="282989"/>
    <n v="180000"/>
    <s v="STATE"/>
    <s v="Under 50k"/>
    <s v="INDIANA GOV APP"/>
    <n v="0"/>
    <s v="60001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s v="300900"/>
    <s v="OPERATING ASSISTANCE - 50% Federal Share                    "/>
    <n v="0"/>
    <n v="26452628"/>
    <n v="13180470"/>
    <n v="180000"/>
    <s v="STATE"/>
    <s v="Under 50k"/>
    <s v="INDIANA GOV APP"/>
    <n v="0"/>
    <s v="30001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s v="300900"/>
    <s v="OPERATING ASSISTANCE - 50% Federal Share                    "/>
    <n v="0"/>
    <n v="4732610"/>
    <n v="2366305"/>
    <n v="180000"/>
    <s v="STATE"/>
    <s v="Under 50k"/>
    <s v="INDIANA GOV APP"/>
    <n v="0"/>
    <s v="63401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IN18X034"/>
    <n v="18"/>
    <x v="27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s v="435002"/>
    <s v="TECHNICAL ASSISTANCE                                        "/>
    <n v="0"/>
    <n v="271822"/>
    <n v="271822"/>
    <n v="180000"/>
    <s v="STATE"/>
    <s v="Under 50k"/>
    <s v="INDIAN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1201"/>
    <s v="BUY REPLACEMENT 40-FT BUS 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1204"/>
    <s v="BUY REPLACEMENT &lt;30 FT BUS                                  "/>
    <n v="0"/>
    <n v="0"/>
    <n v="0"/>
    <n v="180300"/>
    <s v="LARGE"/>
    <s v="Over 1m"/>
    <s v="Indianapolis, IN"/>
    <n v="1487483"/>
    <s v="1112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1204"/>
    <s v="BUY REPLACEMENT &lt;30 FT BUS                                  "/>
    <n v="29"/>
    <n v="1837089"/>
    <n v="1469671"/>
    <n v="180300"/>
    <s v="LARGE"/>
    <s v="Over 1m"/>
    <s v="Indianapolis, IN"/>
    <n v="1487483"/>
    <s v="1112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340003"/>
    <n v="34"/>
    <x v="27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4403"/>
    <s v="REHAB/RENOVATE - ADMIN/MAINT FACILITY                       "/>
    <n v="0"/>
    <n v="0"/>
    <n v="0"/>
    <n v="180300"/>
    <s v="LARGE"/>
    <s v="Over 1m"/>
    <s v="Indianapolis, IN"/>
    <n v="1487483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s v="111201"/>
    <s v="BUY REPLACEMENT 40-FT BUS                                   "/>
    <n v="0"/>
    <n v="-1691775"/>
    <n v="-135342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N340006"/>
    <n v="34"/>
    <x v="27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s v="111204"/>
    <s v="BUY REPLACEMENT &lt;30 FT BUS                                  "/>
    <n v="0"/>
    <n v="-380000"/>
    <n v="-3040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340008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s v="111215"/>
    <s v="BUY REPLACEMENT VAN                                         "/>
    <n v="73"/>
    <n v="2910451"/>
    <n v="2328361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s v="111215"/>
    <s v="BUY REPLACEMENT VAN                                         "/>
    <n v="14"/>
    <n v="539000"/>
    <n v="43120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N340011"/>
    <n v="34"/>
    <x v="27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s v="111204"/>
    <s v="BUY REPLACEMENT &lt;30 FT BUS                                  "/>
    <n v="23"/>
    <n v="1215000"/>
    <n v="97200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380022"/>
    <n v="38"/>
    <x v="27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s v="114243"/>
    <s v="ACQUIRE - ADA VEHICLE EQUIPMENT                             "/>
    <n v="4"/>
    <n v="137643"/>
    <n v="125130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IN380023"/>
    <n v="38"/>
    <x v="27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s v="114243"/>
    <s v="ACQUIRE - ADA VEHICLE EQUIPMENT                             "/>
    <n v="1"/>
    <n v="35145"/>
    <n v="31950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IN380024"/>
    <n v="38"/>
    <x v="27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s v="114243"/>
    <s v="ACQUIRE - ADA VEHICLE EQUIPMENT                             "/>
    <n v="2"/>
    <n v="32608"/>
    <n v="29644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IN380026"/>
    <n v="38"/>
    <x v="27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s v="114243"/>
    <s v="ACQUIRE - ADA VEHICLE EQUIPMENT                             "/>
    <n v="1"/>
    <n v="32363"/>
    <n v="29127"/>
    <n v="180000"/>
    <s v="STATE"/>
    <s v="Under 50k"/>
    <s v="INDIANA GOV APP"/>
    <n v="0"/>
    <s v="11400"/>
    <s v="DF"/>
    <s v="DIESEL"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103"/>
    <s v="PROJECT MANAGEMENT - 3RD PARTY                              "/>
    <n v="0"/>
    <n v="1250000"/>
    <n v="1000000"/>
    <n v="18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s v="3rd party Contract"/>
    <s v="03"/>
    <x v="2"/>
    <m/>
    <x v="0"/>
    <n v="1"/>
    <s v="Capital"/>
    <s v="2"/>
    <m/>
    <s v="7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403"/>
    <s v="REHAB/RENOV - ADMIN/MAINT FACILITY                          "/>
    <n v="0"/>
    <n v="725000"/>
    <n v="580000"/>
    <n v="180030"/>
    <s v="LARGE"/>
    <s v="Over 1m"/>
    <s v="Chicago, IL-IN"/>
    <n v="8608208"/>
    <s v="12400"/>
    <s v="  "/>
    <m/>
    <s v="N"/>
    <s v="1244"/>
    <s v="FIXED GUIDEWAY"/>
    <n v="12"/>
    <s v="Fixed Guideway"/>
    <s v="44"/>
    <s v="124"/>
    <s v="Rehab / Renovation"/>
    <s v="03"/>
    <x v="20"/>
    <m/>
    <x v="0"/>
    <n v="1"/>
    <s v="Capital"/>
    <s v="2"/>
    <m/>
    <s v="4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2405"/>
    <s v="REHAB/RENOV BRIDGES                                         "/>
    <n v="0"/>
    <n v="1500000"/>
    <n v="1200000"/>
    <n v="18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1422"/>
    <s v="COMMUTER RAIL SELF PROPELLED - ELEC                         "/>
    <n v="4"/>
    <n v="425000"/>
    <n v="340000"/>
    <n v="18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s v="Rehabilitation / Rebuild"/>
    <s v="22"/>
    <x v="87"/>
    <s v="Commuter Rail Self Propelled - Elec."/>
    <x v="0"/>
    <n v="1"/>
    <s v="Capital"/>
    <s v="2"/>
    <m/>
    <s v="1"/>
    <m/>
    <s v="4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1522"/>
    <s v="COMMUTER RAIL SELF PROPELLED - ELEC                         "/>
    <n v="4"/>
    <n v="625000"/>
    <n v="500000"/>
    <n v="180030"/>
    <s v="LARGE"/>
    <s v="Over 1m"/>
    <s v="Chicago, IL-IN"/>
    <n v="8608208"/>
    <s v="12100"/>
    <s v="  "/>
    <m/>
    <s v="N"/>
    <s v="1215"/>
    <s v="FIXED GUIDEWAY"/>
    <n v="12"/>
    <s v="Fixed Guideway"/>
    <s v="15"/>
    <s v="121"/>
    <s v="Mid Life Rebuild (Rail)"/>
    <s v="22"/>
    <x v="87"/>
    <s v="Commuter Rail Self Propelled - Elec."/>
    <x v="0"/>
    <n v="1"/>
    <s v="Capital"/>
    <s v="2"/>
    <m/>
    <s v="1"/>
    <m/>
    <s v="5"/>
    <s v="2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208"/>
    <s v="FORCE ACCT CONSTRUCTION                                     "/>
    <n v="0"/>
    <n v="1450000"/>
    <n v="1160000"/>
    <n v="18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209"/>
    <s v="FORCE ACCT VEHICLE REHAB                                    "/>
    <n v="0"/>
    <n v="525000"/>
    <n v="420000"/>
    <n v="18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s v="Force Account"/>
    <s v="09"/>
    <x v="14"/>
    <m/>
    <x v="0"/>
    <n v="1"/>
    <s v="Capital"/>
    <s v="2"/>
    <m/>
    <s v="7"/>
    <m/>
    <s v="2"/>
    <s v="0"/>
    <s v="9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2303"/>
    <s v="CONSTRUCT LINE EQUIP/STRUCTURE                              "/>
    <n v="0"/>
    <n v="2525000"/>
    <n v="2020000"/>
    <n v="180030"/>
    <s v="LARGE"/>
    <s v="Over 1m"/>
    <s v="Chicago, IL-IN"/>
    <n v="8608208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2403"/>
    <s v="REHAB/RENOV LINE EQUIP/STRUCTURES                           "/>
    <n v="0"/>
    <n v="440000"/>
    <n v="352000"/>
    <n v="18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102"/>
    <s v="ENG/DESIGN - MAINT FACILITY                                 "/>
    <n v="0"/>
    <n v="500000"/>
    <n v="400000"/>
    <n v="180030"/>
    <s v="LARGE"/>
    <s v="Over 1m"/>
    <s v="Chicago, IL-IN"/>
    <n v="8608208"/>
    <s v="12400"/>
    <s v="  "/>
    <m/>
    <s v="N"/>
    <s v="1241"/>
    <s v="FIXED GUIDEWAY"/>
    <n v="12"/>
    <s v="Fixed Guideway"/>
    <s v="41"/>
    <s v="124"/>
    <s v="Engineering and Design"/>
    <s v="02"/>
    <x v="101"/>
    <m/>
    <x v="0"/>
    <n v="1"/>
    <s v="Capital"/>
    <s v="2"/>
    <m/>
    <s v="4"/>
    <m/>
    <s v="1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5103"/>
    <s v="ENG/DESIGN - POWER DISTRIB SUBSTATION                       "/>
    <n v="0"/>
    <n v="1250000"/>
    <n v="1000000"/>
    <n v="180030"/>
    <s v="LARGE"/>
    <s v="Over 1m"/>
    <s v="Chicago, IL-IN"/>
    <n v="8608208"/>
    <s v="12500"/>
    <s v="  "/>
    <m/>
    <s v="N"/>
    <s v="1251"/>
    <s v="FIXED GUIDEWAY"/>
    <n v="12"/>
    <s v="Fixed Guideway"/>
    <s v="51"/>
    <s v="125"/>
    <s v="Engineering and Design"/>
    <s v="03"/>
    <x v="112"/>
    <m/>
    <x v="0"/>
    <n v="1"/>
    <s v="Capital"/>
    <s v="2"/>
    <m/>
    <s v="5"/>
    <m/>
    <s v="1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5303"/>
    <s v="CONSTRUCT POWER DISTRIB SUBSTATION                          "/>
    <n v="0"/>
    <n v="475000"/>
    <n v="380000"/>
    <n v="180030"/>
    <s v="LARGE"/>
    <s v="Over 1m"/>
    <s v="Chicago, IL-IN"/>
    <n v="8608208"/>
    <s v="12500"/>
    <s v="  "/>
    <m/>
    <s v="N"/>
    <s v="1253"/>
    <s v="FIXED GUIDEWAY"/>
    <n v="12"/>
    <s v="Fixed Guideway"/>
    <s v="53"/>
    <s v="125"/>
    <s v="Construction"/>
    <s v="03"/>
    <x v="112"/>
    <m/>
    <x v="0"/>
    <n v="1"/>
    <s v="Capital"/>
    <s v="2"/>
    <m/>
    <s v="5"/>
    <m/>
    <s v="3"/>
    <s v="0"/>
    <s v="3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900"/>
    <s v="PROJECT ADMINISTRATION (RAIL)                               "/>
    <n v="0"/>
    <n v="605000"/>
    <n v="484000"/>
    <n v="18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3402"/>
    <s v="REHAB/RENOV - RAIL STATION                                  "/>
    <n v="0"/>
    <n v="850000"/>
    <n v="680000"/>
    <n v="18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5401"/>
    <s v="REHAB/RENOV TRACTION POWER EQUIPMENT                        "/>
    <n v="0"/>
    <n v="1550000"/>
    <n v="1240000"/>
    <n v="180030"/>
    <s v="LARGE"/>
    <s v="Over 1m"/>
    <s v="Chicago, IL-IN"/>
    <n v="8608208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6301"/>
    <s v="CONSTRUCT TRAIN CONTROL-SIGNAL SYS                          "/>
    <n v="0"/>
    <n v="2250000"/>
    <n v="1800000"/>
    <n v="180030"/>
    <s v="LARGE"/>
    <s v="Over 1m"/>
    <s v="Chicago, IL-IN"/>
    <n v="8608208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220"/>
    <s v="PURCHASE - MISC EQUIPMENT                                   "/>
    <n v="3"/>
    <n v="586063"/>
    <n v="468850"/>
    <n v="18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105"/>
    <s v="ENG/DESIGN - YARDS &amp; SHOPS                                  "/>
    <n v="0"/>
    <n v="900000"/>
    <n v="720000"/>
    <n v="180030"/>
    <s v="LARGE"/>
    <s v="Over 1m"/>
    <s v="Chicago, IL-IN"/>
    <n v="8608208"/>
    <s v="12400"/>
    <s v="  "/>
    <m/>
    <s v="N"/>
    <s v="1241"/>
    <s v="FIXED GUIDEWAY"/>
    <n v="12"/>
    <s v="Fixed Guideway"/>
    <s v="41"/>
    <s v="124"/>
    <s v="Engineering and Design"/>
    <s v="05"/>
    <x v="45"/>
    <m/>
    <x v="0"/>
    <n v="1"/>
    <s v="Capital"/>
    <s v="2"/>
    <m/>
    <s v="4"/>
    <m/>
    <s v="1"/>
    <s v="0"/>
    <s v="5"/>
  </r>
  <r>
    <s v="IN540003"/>
    <n v="54"/>
    <x v="27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211"/>
    <s v="PURCHASE - RAIL SUPPORT VEHICLES                            "/>
    <n v="7"/>
    <n v="305955"/>
    <n v="244764"/>
    <n v="18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s v="Acquisition"/>
    <s v="11"/>
    <x v="26"/>
    <m/>
    <x v="0"/>
    <n v="1"/>
    <s v="Capital"/>
    <s v="2"/>
    <m/>
    <s v="4"/>
    <m/>
    <s v="2"/>
    <s v="1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s v="122101"/>
    <s v="BUSWAY                                                      "/>
    <n v="0"/>
    <n v="2344320"/>
    <n v="1534168"/>
    <n v="180300"/>
    <s v="LARGE"/>
    <s v="Over 1m"/>
    <s v="Indianapolis, IN"/>
    <n v="1487483"/>
    <s v="12200"/>
    <s v="  "/>
    <m/>
    <s v="N"/>
    <s v="1221"/>
    <s v="FIXED GUIDEWAY"/>
    <n v="12"/>
    <s v="Fixed Guideway"/>
    <s v="21"/>
    <s v="122"/>
    <s v="Engineering and Design"/>
    <s v="01"/>
    <x v="61"/>
    <m/>
    <x v="0"/>
    <n v="1"/>
    <s v="Capital"/>
    <s v="2"/>
    <m/>
    <s v="2"/>
    <m/>
    <s v="1"/>
    <s v="0"/>
    <s v="1"/>
  </r>
  <r>
    <s v="IN791001"/>
    <n v="79"/>
    <x v="27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s v="442302"/>
    <s v="LONGTERM TRANS PLAN - PROJECT LEVEL                         "/>
    <n v="0"/>
    <n v="823680"/>
    <n v="539032"/>
    <n v="180300"/>
    <s v="LARGE"/>
    <s v="Over 1m"/>
    <s v="Indianapolis, IN"/>
    <n v="1487483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207"/>
    <s v="ACQUIRE - ADP HARDWARE                                      "/>
    <n v="0"/>
    <n v="25000"/>
    <n v="2000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1202"/>
    <s v="BUY REPLACEMENT 35-FT BUS                                   "/>
    <n v="0"/>
    <n v="0"/>
    <n v="0"/>
    <n v="180030"/>
    <s v="LARGE"/>
    <s v="Over 1m"/>
    <s v="Chicago, IL-IN"/>
    <n v="8608208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300901"/>
    <s v="OPERATING ASSISTANCE UP TO 50% FEDERAL SHARE                "/>
    <n v="0"/>
    <n v="0"/>
    <n v="0"/>
    <n v="180030"/>
    <s v="LARGE"/>
    <s v="Over 1m"/>
    <s v="Chicago, IL-IN"/>
    <n v="860820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101"/>
    <s v="ENG/DESIGN - ADMIN FACILITY                                 "/>
    <n v="0"/>
    <n v="125000"/>
    <n v="100000"/>
    <n v="180030"/>
    <s v="LARGE"/>
    <s v="Over 1m"/>
    <s v="Chicago, IL-IN"/>
    <n v="8608208"/>
    <s v="11400"/>
    <s v="  "/>
    <m/>
    <s v="N"/>
    <s v="1141"/>
    <s v="MAINTENANCE FACILITY"/>
    <n v="11"/>
    <s v="Bus"/>
    <s v="41"/>
    <s v="114"/>
    <s v="Engineering and Design"/>
    <s v="01"/>
    <x v="20"/>
    <m/>
    <x v="0"/>
    <n v="1"/>
    <s v="Capital"/>
    <s v="1"/>
    <m/>
    <s v="4"/>
    <m/>
    <s v="1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401"/>
    <s v="REHAB/RENOVATE - ADMINISTRATIVE FACILITY                    "/>
    <n v="0"/>
    <n v="420455"/>
    <n v="336364"/>
    <n v="180030"/>
    <s v="LARGE"/>
    <s v="Over 1m"/>
    <s v="Chicago, IL-IN"/>
    <n v="8608208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9102"/>
    <s v="BUS SHELTERS    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208"/>
    <s v="ACQUIRE - ADP SOFTWARE                                      "/>
    <n v="0"/>
    <n v="100000"/>
    <n v="8000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s v="Chicago, IL-IN"/>
    <n v="860820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300903"/>
    <s v="SPECIAL RULE - OPERATING ASSISTANCE /1 - 75 BUSES           "/>
    <n v="0"/>
    <n v="1422956"/>
    <n v="711478"/>
    <n v="180030"/>
    <s v="LARGE"/>
    <s v="Over 1m"/>
    <s v="Chicago, IL-IN"/>
    <n v="860820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300905"/>
    <s v="JOB ACCESS AND REVERSE COMMUTE OPERATING ASSISTANCE         "/>
    <n v="0"/>
    <n v="1365543"/>
    <n v="682771"/>
    <n v="180030"/>
    <s v="LARGE"/>
    <s v="Over 1m"/>
    <s v="Chicago, IL-IN"/>
    <n v="8608208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s v="Chicago, IL-IN"/>
    <n v="860820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109"/>
    <s v="ROLLING STOCK REHAB (FA) - 3RD PARTY                        "/>
    <n v="0"/>
    <n v="1537500"/>
    <n v="1230000"/>
    <n v="18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09"/>
    <x v="143"/>
    <m/>
    <x v="0"/>
    <n v="1"/>
    <s v="Capital"/>
    <s v="1"/>
    <m/>
    <s v="7"/>
    <m/>
    <s v="1"/>
    <s v="0"/>
    <s v="9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442400"/>
    <s v="SHORT RANGE TRANSIT PLANNING                                "/>
    <n v="0"/>
    <n v="200000"/>
    <n v="160000"/>
    <n v="180030"/>
    <s v="LARGE"/>
    <s v="Over 1m"/>
    <s v="Chicago, IL-IN"/>
    <n v="8608208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3401"/>
    <s v="REHAB/RENOVATE - BUS TERMINAL                               "/>
    <n v="0"/>
    <n v="0"/>
    <n v="0"/>
    <n v="180030"/>
    <s v="LARGE"/>
    <s v="Over 1m"/>
    <s v="Chicago, IL-IN"/>
    <n v="8608208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220"/>
    <s v="ACQUIRE - MISC SUPPORT EQUIPMENT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9208"/>
    <s v="PURCHASE SIGNAGE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211"/>
    <s v="ACQUIRE - SUPPORT VEHICLES      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3207"/>
    <s v="ACQUIRE - SURVEIL/SECURITY EQUIP                            "/>
    <n v="0"/>
    <n v="0"/>
    <n v="0"/>
    <n v="180030"/>
    <s v="LARGE"/>
    <s v="Over 1m"/>
    <s v="Chicago, IL-IN"/>
    <n v="8608208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IN90X652"/>
    <n v="90"/>
    <x v="27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4206"/>
    <s v="ACQUIRE - SHOP EQUIPMENT        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112"/>
    <s v="CAPITAL COST OF 3RD PARTY CONTRACTING                       "/>
    <n v="0"/>
    <n v="0"/>
    <n v="0"/>
    <n v="180030"/>
    <s v="LARGE"/>
    <s v="Over 1m"/>
    <s v="Chicago, IL-IN"/>
    <n v="8608208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300901"/>
    <s v="OPERATING ASSITANCE UP TO 50% FEDERAL SHARE                 "/>
    <n v="1"/>
    <n v="236368"/>
    <n v="118184"/>
    <n v="180030"/>
    <s v="LARGE"/>
    <s v="Over 1m"/>
    <s v="Chicago, IL-IN"/>
    <n v="8608208"/>
    <s v="111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s v="Chicago, IL-IN"/>
    <n v="860820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442614"/>
    <s v="PLANNING FOR TRANSIT SYSTEM MANAGMENT                       "/>
    <n v="0"/>
    <n v="0"/>
    <n v="0"/>
    <n v="180030"/>
    <s v="LARGE"/>
    <s v="Over 1m"/>
    <s v="Chicago, IL-IN"/>
    <n v="8608208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s v="Chicago, IL-IN"/>
    <n v="8608208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442100"/>
    <s v="PROGRAM SUPPORT ADMINISTRATION                              "/>
    <n v="0"/>
    <n v="0"/>
    <n v="0"/>
    <n v="180030"/>
    <s v="LARGE"/>
    <s v="Over 1m"/>
    <s v="Chicago, IL-IN"/>
    <n v="8608208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442400"/>
    <s v="SHORT RANGE TRANSIT PLANNING                                "/>
    <n v="2"/>
    <n v="300000"/>
    <n v="240000"/>
    <n v="180030"/>
    <s v="LARGE"/>
    <s v="Over 1m"/>
    <s v="Chicago, IL-IN"/>
    <n v="8608208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4220"/>
    <s v="ACQUIRE - MISC SUPPORT EQUIPMENT                            "/>
    <n v="3"/>
    <n v="30500"/>
    <n v="24400"/>
    <n v="180030"/>
    <s v="LARGE"/>
    <s v="Over 1m"/>
    <s v="Chicago, IL-IN"/>
    <n v="8608208"/>
    <s v="117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N90X667"/>
    <n v="90"/>
    <x v="27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1215"/>
    <s v="BUY REPLACEMENT VAN                                         "/>
    <n v="0"/>
    <n v="0"/>
    <n v="0"/>
    <n v="18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07"/>
    <s v="ACQUIRE - ADP HARD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08"/>
    <s v="ACQUIRE - ADP SOFT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10"/>
    <s v="ACQUIRE - MOBILE FARE COLL EQUIP                            "/>
    <n v="0"/>
    <n v="155000"/>
    <n v="124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1201"/>
    <s v="BUY REPLACEMENT 40-FT BUS                                   "/>
    <n v="4"/>
    <n v="2441791"/>
    <n v="1953433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1240"/>
    <s v="REPLACEMENT TIRES                                           "/>
    <n v="34"/>
    <n v="60000"/>
    <n v="480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1240"/>
    <s v="BUS OVERHAULS                                               "/>
    <n v="4"/>
    <n v="239000"/>
    <n v="1912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401"/>
    <s v="REHAB/RENOVATE - ADMINISTRATIVE FACILITY                    "/>
    <n v="0"/>
    <n v="50000"/>
    <n v="40000"/>
    <n v="182120"/>
    <s v="SMALL"/>
    <s v="50k - 200k"/>
    <s v="Lafayette, IN"/>
    <n v="147725"/>
    <s v="11400"/>
    <s v="CN"/>
    <s v="COMPRESSED NATURAL GAS"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300901"/>
    <s v="OPERATING ASSISTANCE UP TO 50% FEDERAL SHARE                "/>
    <n v="1"/>
    <n v="11999159"/>
    <n v="1300000"/>
    <n v="182120"/>
    <s v="SMALL"/>
    <s v="50k - 200k"/>
    <s v="Lafayette, IN"/>
    <n v="147725"/>
    <s v="30000"/>
    <s v="CN"/>
    <s v="COMPRESSED NATURAL GAS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6220"/>
    <s v="PURCHASE MISC COMMUNICATIONS EQUIP                          "/>
    <n v="3"/>
    <n v="100000"/>
    <n v="80000"/>
    <n v="182120"/>
    <s v="SMALL"/>
    <s v="50k - 200k"/>
    <s v="Lafayette, IN"/>
    <n v="147725"/>
    <s v="11100"/>
    <s v="CN"/>
    <s v="COMPRESSED NATURAL GAS"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3210"/>
    <s v="ACQUIRE - BUS PASSENGER SHELTERS                            "/>
    <n v="4"/>
    <n v="60000"/>
    <n v="48000"/>
    <n v="182120"/>
    <s v="SMALL"/>
    <s v="50k - 200k"/>
    <s v="Lafayette, IN"/>
    <n v="147725"/>
    <s v="11100"/>
    <s v="CN"/>
    <s v="COMPRESSED NATURAL GAS"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IN90X673"/>
    <n v="90"/>
    <x v="27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11"/>
    <s v="ACQUIRE - SUPPORT VEHICLES                                  "/>
    <n v="0"/>
    <n v="35000"/>
    <n v="28000"/>
    <n v="182120"/>
    <s v="SMALL"/>
    <s v="50k - 200k"/>
    <s v="Lafayette, IN"/>
    <n v="147725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s v="111204"/>
    <s v="BUY REPLACEMENT &lt;30 FT BUS                                  "/>
    <n v="1"/>
    <n v="60000"/>
    <n v="48000"/>
    <n v="184500"/>
    <s v="SMALL"/>
    <s v="50k - 200k"/>
    <s v="Columbus, IN"/>
    <n v="54933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s v="300901"/>
    <s v="OPERATING ASSISTANCE UP TO 50% FEDERAL SHARE                "/>
    <n v="0"/>
    <n v="1711047"/>
    <n v="692204"/>
    <n v="184500"/>
    <s v="SMALL"/>
    <s v="50k - 200k"/>
    <s v="Columbus, IN"/>
    <n v="5493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90X674"/>
    <n v="90"/>
    <x v="27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s v="114220"/>
    <s v="ACQUIRE - MISC SUPPORT EQUIPMENT                            "/>
    <n v="0"/>
    <n v="41500"/>
    <n v="33200"/>
    <n v="184500"/>
    <s v="SMALL"/>
    <s v="50k - 200k"/>
    <s v="Columbus, IN"/>
    <n v="5493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N90X675"/>
    <n v="90"/>
    <x v="27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s v="300901"/>
    <s v="OPERATING ASSISTANCE UP TO 50% FEDERAL SHARE                "/>
    <n v="0"/>
    <n v="1906000"/>
    <n v="953000"/>
    <n v="182110"/>
    <s v="SMALL"/>
    <s v="50k - 200k"/>
    <s v="Anderson, IN"/>
    <n v="8813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90X676"/>
    <n v="90"/>
    <x v="27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s v="300901"/>
    <s v="OPERATING ASSISTANCE UP TO 50% FEDERAL SHARE                "/>
    <n v="0"/>
    <n v="7893509"/>
    <n v="1896550"/>
    <n v="182000"/>
    <s v="SMALL"/>
    <s v="50k - 200k"/>
    <s v="Muncie, IN"/>
    <n v="9058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s v="111302"/>
    <s v="BUY 35-FT BUS FOR EXPANSION                                 "/>
    <n v="2"/>
    <n v="749970"/>
    <n v="641000"/>
    <n v="183500"/>
    <s v="SMALL"/>
    <s v="50k - 200k"/>
    <s v="Kokomo, IN"/>
    <n v="62182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IN90X677"/>
    <n v="90"/>
    <x v="27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s v="300901"/>
    <s v="OPERATING ASSISTANCE UP TO 50% FEDERAL SHARE                "/>
    <n v="0"/>
    <n v="1185910"/>
    <n v="592955"/>
    <n v="183500"/>
    <s v="SMALL"/>
    <s v="50k - 200k"/>
    <s v="Kokomo, IN"/>
    <n v="62182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1204"/>
    <s v="BUY REPLACEMENT &lt;30 FT BUS                                  "/>
    <n v="1"/>
    <n v="50000"/>
    <n v="40000"/>
    <n v="182100"/>
    <s v="SMALL"/>
    <s v="50k - 200k"/>
    <s v="Terre Haute, IN"/>
    <n v="9274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1603"/>
    <s v="LEASE 30-FT BUS                                             "/>
    <n v="6"/>
    <n v="116038"/>
    <n v="92830"/>
    <n v="182100"/>
    <s v="SMALL"/>
    <s v="50k - 200k"/>
    <s v="Terre Haute, IN"/>
    <n v="92742"/>
    <s v="11100"/>
    <s v="DF"/>
    <s v="DIESEL"/>
    <s v="N"/>
    <s v="1116"/>
    <s v="BUS OTHER"/>
    <n v="11"/>
    <s v="Bus"/>
    <s v="16"/>
    <s v="111"/>
    <s v="Lease - Replacement"/>
    <s v="03"/>
    <x v="37"/>
    <m/>
    <x v="5"/>
    <n v="1"/>
    <s v="Capital"/>
    <s v="1"/>
    <m/>
    <s v="1"/>
    <m/>
    <s v="6"/>
    <s v="0"/>
    <s v="3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s v="Terre Haute, IN"/>
    <n v="9274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N90X678"/>
    <n v="90"/>
    <x v="27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300901"/>
    <s v="OPERATING ASSISTANCE UP TO 50% FEDERAL SHARE                "/>
    <n v="0"/>
    <n v="2217730"/>
    <n v="1108865"/>
    <n v="182100"/>
    <s v="SMALL"/>
    <s v="50k - 200k"/>
    <s v="Terre Haute, IN"/>
    <n v="927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90X680"/>
    <n v="90"/>
    <x v="27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5064329"/>
    <n v="180030"/>
    <s v="LARGE"/>
    <s v="Over 1m"/>
    <s v="Chicago, IL-IN"/>
    <n v="860820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IN90X681"/>
    <n v="90"/>
    <x v="27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s v="300901"/>
    <s v="OPERATING ASSISTANCE UP TO 50% FEDERAL SHARE                "/>
    <n v="1"/>
    <n v="1316008"/>
    <n v="608605"/>
    <n v="183540"/>
    <s v="SMALL"/>
    <s v="50k - 200k"/>
    <s v="Michigan City-La Porte, IN-MI"/>
    <n v="66025"/>
    <s v="30000"/>
    <s v="BD"/>
    <s v="BIO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1201"/>
    <s v="BUY REPLACEMENT 40-FT BUS                                   "/>
    <n v="3"/>
    <n v="1290000"/>
    <n v="1031999"/>
    <n v="180300"/>
    <s v="LARGE"/>
    <s v="Over 1m"/>
    <s v="Indianapolis, IN"/>
    <n v="1487483"/>
    <s v="114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103"/>
    <s v="ENG/DESIGN - ADMIN/MAINTENANCE FACILITY                     "/>
    <n v="0"/>
    <n v="300000"/>
    <n v="240000"/>
    <n v="180300"/>
    <s v="LARGE"/>
    <s v="Over 1m"/>
    <s v="Indianapolis, IN"/>
    <n v="1487483"/>
    <s v="1144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403"/>
    <s v="REHAB/RENOVATE - ADMIN/MAINT FACILITY                       "/>
    <n v="0"/>
    <n v="2451684"/>
    <n v="1961347"/>
    <n v="180300"/>
    <s v="LARGE"/>
    <s v="Over 1m"/>
    <s v="Indianapolis, IN"/>
    <n v="1487483"/>
    <s v="1144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107"/>
    <s v="AUDIT SERVICES - 3RD PARTY                                  "/>
    <n v="0"/>
    <n v="125000"/>
    <n v="10000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7"/>
    <x v="2"/>
    <m/>
    <x v="0"/>
    <n v="1"/>
    <s v="Capital"/>
    <s v="1"/>
    <m/>
    <s v="7"/>
    <m/>
    <s v="1"/>
    <s v="0"/>
    <s v="7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s v="Indianapolis, IN"/>
    <n v="148748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s v="Indianapolis, IN"/>
    <n v="148748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9208"/>
    <s v="PURCHASE SIGNAGE                                            "/>
    <n v="10"/>
    <n v="175000"/>
    <n v="140000"/>
    <n v="180300"/>
    <s v="LARGE"/>
    <s v="Over 1m"/>
    <s v="Indianapolis, IN"/>
    <n v="1487483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211"/>
    <s v="ACQUIRE - SUPPORT VEHICLES                                  "/>
    <n v="4"/>
    <n v="220000"/>
    <n v="176001"/>
    <n v="180300"/>
    <s v="LARGE"/>
    <s v="Over 1m"/>
    <s v="Indianapolis, IN"/>
    <n v="1487483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209"/>
    <s v="ACQUIRE - MOBILE SURV/SECURITY EQUIP                        "/>
    <n v="0"/>
    <n v="210000"/>
    <n v="1680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IN90X683"/>
    <n v="90"/>
    <x v="27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206"/>
    <s v="ACQUIRE - SHOP EQUIPMENT                                    "/>
    <n v="0"/>
    <n v="300000"/>
    <n v="240000"/>
    <n v="180300"/>
    <s v="LARGE"/>
    <s v="Over 1m"/>
    <s v="Indianapolis, IN"/>
    <n v="1487483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4208"/>
    <s v="ACQUIRE - ADP SOFTWARE                                      "/>
    <n v="0"/>
    <n v="50000"/>
    <n v="40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1240"/>
    <s v="BUY ASSOC CAP MAINT ITEMS                                   "/>
    <n v="0"/>
    <n v="100000"/>
    <n v="80000"/>
    <n v="180730"/>
    <s v="MEDIUM"/>
    <s v="200k - 1m"/>
    <s v="South Bend, IN-MI"/>
    <n v="278165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1402"/>
    <s v="REHAB/REBUILD 35-FT BUS                                     "/>
    <n v="10"/>
    <n v="62500"/>
    <n v="50000"/>
    <n v="180730"/>
    <s v="MEDIUM"/>
    <s v="200k - 1m"/>
    <s v="South Bend, IN-MI"/>
    <n v="278165"/>
    <s v="11100"/>
    <s v="BD"/>
    <s v="BIODIESEL"/>
    <s v="N"/>
    <s v="1114"/>
    <s v="BUS OTHER"/>
    <n v="11"/>
    <s v="Bus"/>
    <s v="14"/>
    <s v="111"/>
    <s v="Rehabilitation / Rebuild"/>
    <s v="02"/>
    <x v="50"/>
    <m/>
    <x v="7"/>
    <n v="1"/>
    <s v="Capital"/>
    <s v="1"/>
    <m/>
    <s v="1"/>
    <m/>
    <s v="4"/>
    <s v="0"/>
    <s v="2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1640"/>
    <s v="LEASE ASSOC CAP MAINT ITEMS                                 "/>
    <n v="0"/>
    <n v="200000"/>
    <n v="160000"/>
    <n v="180730"/>
    <s v="MEDIUM"/>
    <s v="200k - 1m"/>
    <s v="South Bend, IN-MI"/>
    <n v="278165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s v="South Bend, IN-MI"/>
    <n v="27816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300903"/>
    <s v="SPECIAL RULE - OPERATING ASSISTANCE /1 - 75 BUSES           "/>
    <n v="0"/>
    <n v="2600000"/>
    <n v="60000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4220"/>
    <s v="ACQUIRE - MISC SUPPORT EQUIPMENT                            "/>
    <n v="0"/>
    <n v="35000"/>
    <n v="28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N90X685"/>
    <n v="90"/>
    <x v="27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4211"/>
    <s v="ACQUIRE - SUPPORT VEHICLES                                  "/>
    <n v="2"/>
    <n v="50000"/>
    <n v="40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4243"/>
    <s v="ACQUIRE - ADA VEHICLE EQUIPMENT                             "/>
    <n v="1"/>
    <n v="150000"/>
    <n v="12000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215"/>
    <s v="BUY REPLACEMENT VAN      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315"/>
    <s v="BUY VAN FOR SVC EXPANSION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201"/>
    <s v="BUY REPLACEMENT 40-FT BUS                                   "/>
    <n v="2"/>
    <n v="880000"/>
    <n v="704000"/>
    <n v="189490"/>
    <s v="SMALL"/>
    <s v="50k - 200k"/>
    <s v="Bloomington, IN"/>
    <n v="108657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240"/>
    <s v="BUY ASSOC CAP MAINT ITEMS                                   "/>
    <n v="1"/>
    <n v="130000"/>
    <n v="104000"/>
    <n v="189490"/>
    <s v="SMALL"/>
    <s v="50k - 200k"/>
    <s v="Bloomington, IN"/>
    <n v="108657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300901"/>
    <s v="OPERATING ASSISTANCE UP TO 50% FEDERAL SHARE                "/>
    <n v="1"/>
    <n v="8099949"/>
    <n v="1982617"/>
    <n v="189490"/>
    <s v="SMALL"/>
    <s v="50k - 200k"/>
    <s v="Bloomington, IN"/>
    <n v="10865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4220"/>
    <s v="ACQUIRE - MISC SUPPORT EQUIPMENT                            "/>
    <n v="1"/>
    <n v="25000"/>
    <n v="2000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IN90X686"/>
    <n v="90"/>
    <x v="27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4211"/>
    <s v="ACQUIRE - SUPPORT VEHICLES                                  "/>
    <n v="2"/>
    <n v="88400"/>
    <n v="7072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4207"/>
    <s v="ACQUIRE - ADP HARD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4208"/>
    <s v="ACQUIRE - ADP SOFT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1215"/>
    <s v="BUY REPLACEMENT VAN                                         "/>
    <n v="2"/>
    <n v="75000"/>
    <n v="60000"/>
    <n v="183240"/>
    <s v="SMALL"/>
    <s v="50k - 200k"/>
    <s v="Elkhart, IN-MI"/>
    <n v="143592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1209"/>
    <s v="BUY REPLACEMENT TROLLEY BUS                                 "/>
    <n v="6"/>
    <n v="2250000"/>
    <n v="1800000"/>
    <n v="183240"/>
    <s v="SMALL"/>
    <s v="50k - 200k"/>
    <s v="Elkhart, IN-MI"/>
    <n v="143592"/>
    <s v="11100"/>
    <s v="DF"/>
    <s v="DIESEL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s v="Elkhart, IN-MI"/>
    <n v="143592"/>
    <s v="114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s v="Elkhart, IN-MI"/>
    <n v="143592"/>
    <s v="114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IN90X688"/>
    <n v="90"/>
    <x v="27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300901"/>
    <s v="OPERATING ASSISTANCE UP TO 50% FEDERAL SHARE                "/>
    <n v="0"/>
    <n v="2000000"/>
    <n v="1000000"/>
    <n v="183240"/>
    <s v="SMALL"/>
    <s v="50k - 200k"/>
    <s v="Elkhart, IN-MI"/>
    <n v="14359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111301"/>
    <s v="BUY 40-FT BUS FOR EXPANSION                                 "/>
    <n v="0"/>
    <n v="0"/>
    <n v="0"/>
    <n v="180030"/>
    <s v="LARGE"/>
    <s v="Over 1m"/>
    <s v="Chicago, IL-IN"/>
    <n v="8608208"/>
    <s v="111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80% CMAQ CAPITAL                     "/>
    <n v="0"/>
    <n v="340000"/>
    <n v="272000"/>
    <n v="180030"/>
    <s v="LARGE"/>
    <s v="Over 1m"/>
    <s v="Chicago, IL-IN"/>
    <n v="8608208"/>
    <s v="30000"/>
    <s v="GA"/>
    <s v="GASOLINE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80% CMAQ CAPITAL                     "/>
    <n v="0"/>
    <n v="0"/>
    <n v="0"/>
    <n v="18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100% CMAQ CAPITAL                    "/>
    <n v="1"/>
    <n v="0"/>
    <n v="0"/>
    <n v="180030"/>
    <s v="LARGE"/>
    <s v="Over 1m"/>
    <s v="Chicago, IL-IN"/>
    <n v="8608208"/>
    <s v="30000"/>
    <s v="GA"/>
    <s v="GASOLINE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80% CMAQ CAPITAL                     "/>
    <n v="1"/>
    <n v="600000"/>
    <n v="480000"/>
    <n v="180030"/>
    <s v="LARGE"/>
    <s v="Over 1m"/>
    <s v="Chicago, IL-IN"/>
    <n v="8608208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N95X035"/>
    <n v="95"/>
    <x v="27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111315"/>
    <s v="BUY VAN FOR SVC EXPANSION                                   "/>
    <n v="0"/>
    <n v="0"/>
    <n v="0"/>
    <n v="180030"/>
    <s v="LARGE"/>
    <s v="Over 1m"/>
    <s v="Chicago, IL-IN"/>
    <n v="8608208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s v="308001"/>
    <s v="OPERATING ASSISTANCE - 80% CMAQ CAPITAL - PLAINFIELD        "/>
    <n v="0"/>
    <n v="0"/>
    <n v="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s v="308001"/>
    <s v="OPERATING ASSISTANCE - 80% CMAQ CAPITAL - PLAINFIELD NORTH  "/>
    <n v="1"/>
    <n v="450000"/>
    <n v="36000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N95X038"/>
    <n v="95"/>
    <x v="27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s v="308001"/>
    <s v="OPERATING ASSISTANCE - 80% CMAQ CAPITAL - WHITESTOWN        "/>
    <n v="1"/>
    <n v="900000"/>
    <n v="72000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4207"/>
    <s v="ACQUIRE - ADP HARDWARE                                      "/>
    <n v="0"/>
    <n v="-160000"/>
    <n v="-1280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4208"/>
    <s v="ACQUIRE - ADP SOFTWARE                                      "/>
    <n v="0"/>
    <n v="558000"/>
    <n v="4464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406000"/>
    <n v="32480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IN95X046"/>
    <n v="95"/>
    <x v="27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4209"/>
    <s v="ACQUIRE - MOBILE SURV/SECURITY EQUIP                        "/>
    <n v="0"/>
    <n v="0"/>
    <n v="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1202"/>
    <s v="BUY REPLACEMENT 35-FT BUS                                   "/>
    <n v="5"/>
    <n v="1000000"/>
    <n v="800000"/>
    <n v="180730"/>
    <s v="MEDIUM"/>
    <s v="200k - 1m"/>
    <s v="South Bend, IN-MI"/>
    <n v="278165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1204"/>
    <s v="BUY REPLACEMENT &lt;30 FT BUS                                  "/>
    <n v="14"/>
    <n v="300000"/>
    <n v="240000"/>
    <n v="180730"/>
    <s v="MEDIUM"/>
    <s v="200k - 1m"/>
    <s v="South Bend, IN-MI"/>
    <n v="278165"/>
    <s v="11100"/>
    <s v="BD"/>
    <s v="BIO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3401"/>
    <s v="REHAB/RENOVATE - BUS TERMINAL                               "/>
    <n v="0"/>
    <n v="0"/>
    <n v="0"/>
    <n v="180730"/>
    <s v="MEDIUM"/>
    <s v="200k - 1m"/>
    <s v="South Bend, IN-MI"/>
    <n v="278165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IN95X048"/>
    <n v="95"/>
    <x v="27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4303"/>
    <s v="CONSTRUCT - ADMIN/MAINT FACILITY                            "/>
    <n v="0"/>
    <n v="2200000"/>
    <n v="1760000"/>
    <n v="180730"/>
    <s v="MEDIUM"/>
    <s v="200k - 1m"/>
    <s v="South Bend, IN-MI"/>
    <n v="278165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s v="119206"/>
    <s v="PURCHASE BICYCLE ACCESS, FACIL &amp; EQUIP ON BUSES             "/>
    <n v="4"/>
    <n v="7000"/>
    <n v="5600"/>
    <n v="181420"/>
    <s v="MEDIUM"/>
    <s v="200k - 1m"/>
    <s v="Evansville, IN-KY"/>
    <n v="229351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IN95X051"/>
    <n v="95"/>
    <x v="27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s v="111204"/>
    <s v="BUY REPLACEMENT &lt;30 FT BUS                                  "/>
    <n v="2"/>
    <n v="91460"/>
    <n v="73168"/>
    <n v="181420"/>
    <s v="MEDIUM"/>
    <s v="200k - 1m"/>
    <s v="Evansville, IN-KY"/>
    <n v="229351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s v="111302"/>
    <s v="BUY 35-FT BUS FOR EXPANSION                                 "/>
    <n v="1"/>
    <n v="132725"/>
    <n v="106180"/>
    <n v="183540"/>
    <s v="SMALL"/>
    <s v="50k - 200k"/>
    <s v="Michigan City-La Porte, IN-MI"/>
    <n v="66025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IN95X052"/>
    <n v="95"/>
    <x v="27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s v="308001"/>
    <s v="OPERATING ASSISTANCE - 80% CMAQ CAPITAL                     "/>
    <n v="1"/>
    <n v="385985"/>
    <n v="308788"/>
    <n v="183540"/>
    <s v="SMALL"/>
    <s v="50k - 200k"/>
    <s v="Michigan City-La Porte, IN-MI"/>
    <n v="66025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IN95X053"/>
    <n v="95"/>
    <x v="27"/>
    <s v="49 USC 5307 - Urbanized Area Formula (FHWA xfer FY 2007 fwd)"/>
    <n v="5308"/>
    <x v="6"/>
    <m/>
    <s v="01      "/>
    <s v="NIRPC                "/>
    <s v="NORTHWESTERN INDIANA REGIONAL PLANNING COMMISSION"/>
    <n v="1193"/>
    <n v="78500"/>
    <m/>
    <n v="196800"/>
    <m/>
    <d v="2015-07-28T00:00:00"/>
    <s v="111203"/>
    <s v="BUY REPLACEMENT 30-FT BUS                                   "/>
    <n v="5"/>
    <n v="416000"/>
    <n v="332800"/>
    <n v="180030"/>
    <s v="LARGE"/>
    <s v="Over 1m"/>
    <s v="Chicago, IL-IN"/>
    <n v="8608208"/>
    <s v="11100"/>
    <s v="OR"/>
    <s v="OTHER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IN95X055"/>
    <n v="95"/>
    <x v="27"/>
    <s v="49 USC 5307 - Urbanized Area Formula (FHWA xfer FY 2007 fwd)"/>
    <n v="5309"/>
    <x v="6"/>
    <m/>
    <s v="00      "/>
    <s v="NICTD                "/>
    <s v="NORTHERN INDIANA COMMUTER TRANSPORTATION DISTRICT"/>
    <n v="1201"/>
    <n v="78500"/>
    <m/>
    <n v="453903"/>
    <m/>
    <d v="2015-08-28T00:00:00"/>
    <s v="121322"/>
    <s v="COMMUTER RAIL SELF PROPELLED - ELEC                         "/>
    <n v="14"/>
    <n v="567379"/>
    <n v="453903"/>
    <n v="180030"/>
    <s v="LARGE"/>
    <s v="Over 1m"/>
    <s v="Chicago, IL-IN"/>
    <n v="8608208"/>
    <s v="12100"/>
    <s v="EP"/>
    <s v="ELECTRIC TRACKLESS TROLLEY"/>
    <s v="N"/>
    <s v="1213"/>
    <s v="FIXED GUIDEWAY"/>
    <n v="12"/>
    <s v="Fixed Guideway"/>
    <s v="13"/>
    <s v="121"/>
    <s v="Purchase - Expansion"/>
    <s v="22"/>
    <x v="87"/>
    <s v="Commuter Rail Self Propelled - Elec."/>
    <x v="0"/>
    <n v="1"/>
    <s v="Capital"/>
    <s v="2"/>
    <m/>
    <s v="1"/>
    <m/>
    <s v="3"/>
    <s v="2"/>
    <s v="2"/>
  </r>
  <r>
    <s v="IN95X056"/>
    <n v="95"/>
    <x v="27"/>
    <s v="49 USC 5307 - Urbanized Area Formula (FHWA xfer FY 2007 fwd)"/>
    <n v="5310"/>
    <x v="6"/>
    <m/>
    <s v="00      "/>
    <s v="CITYBUS              "/>
    <s v="GREATER LAFAYETTE PUBLIC TRANSPORTATION CORPORATION"/>
    <n v="1194"/>
    <n v="78500"/>
    <m/>
    <n v="24000"/>
    <m/>
    <d v="2015-08-21T00:00:00"/>
    <s v="117900"/>
    <s v="PROJECT ADMINISTRATION                                      "/>
    <n v="0"/>
    <n v="30000"/>
    <n v="24000"/>
    <n v="182120"/>
    <s v="SMALL"/>
    <s v="50k - 200k"/>
    <s v="Lafayette, IN"/>
    <n v="147725"/>
    <s v="11700"/>
    <s v="CN"/>
    <s v="COMPRESSED NATURAL GAS"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S040017"/>
    <n v="4"/>
    <x v="28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s v="111315"/>
    <s v="BUY VAN FOR SVC EXPANSION                                   "/>
    <n v="2"/>
    <n v="82884"/>
    <n v="66308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Amendment 2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(Amendment  2 Category B)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(Amendment 3)                           "/>
    <n v="14"/>
    <n v="595000"/>
    <n v="47600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Amendment 1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Amendment 2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S16X031"/>
    <n v="16"/>
    <x v="28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(Amendment 3)                     "/>
    <n v="8"/>
    <n v="413743"/>
    <n v="330994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s v="111215"/>
    <s v="BUY REPLACEMENT VAN                                         "/>
    <n v="10"/>
    <n v="462670"/>
    <n v="370136"/>
    <n v="200700"/>
    <s v="MEDIUM"/>
    <s v="200k - 1m"/>
    <s v="Wichita, KS"/>
    <n v="47287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16X032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s v="111315"/>
    <s v="BUY VAN FOR SVC EXPANSION                                   "/>
    <n v="4"/>
    <n v="146699"/>
    <n v="117359"/>
    <n v="200700"/>
    <s v="MEDIUM"/>
    <s v="200k - 1m"/>
    <s v="Wichita, KS"/>
    <n v="47287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s v="111215"/>
    <s v="BUY REPLACEMENT VAN                                         "/>
    <n v="4"/>
    <n v="222601"/>
    <n v="178080"/>
    <n v="201500"/>
    <s v="SMALL"/>
    <s v="50k - 200k"/>
    <s v="Topeka, KS"/>
    <n v="15000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s v="111215"/>
    <s v="BUY REPLACEMENT VAN Category B                              "/>
    <n v="4"/>
    <n v="257334"/>
    <n v="205867"/>
    <n v="201500"/>
    <s v="SMALL"/>
    <s v="50k - 200k"/>
    <s v="Topeka, KS"/>
    <n v="15000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16X033"/>
    <n v="16"/>
    <x v="28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s v="111315"/>
    <s v="BUY VAN FOR SVC EXPANSION                                   "/>
    <n v="2"/>
    <n v="90129"/>
    <n v="72102"/>
    <n v="201500"/>
    <s v="SMALL"/>
    <s v="50k - 200k"/>
    <s v="Topeka, KS"/>
    <n v="15000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215"/>
    <s v="BUY REPLACEMENT VAN Amendment 2                             "/>
    <n v="30"/>
    <n v="1314876"/>
    <n v="1051901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1315"/>
    <s v="BUY VAN FOR SVC EXPANSION                                   "/>
    <n v="4"/>
    <n v="148315"/>
    <n v="118652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7900"/>
    <s v="PROJECT ADMINISTRATION                                      "/>
    <n v="0"/>
    <n v="0"/>
    <n v="0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7900"/>
    <s v="PROJECT ADMINISTRATION Amendment 1                          "/>
    <n v="0"/>
    <n v="0"/>
    <n v="0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7900"/>
    <s v="PROJECT ADMINISTRATION Amendment 2                          "/>
    <n v="0"/>
    <n v="1925984"/>
    <n v="1540787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8000"/>
    <s v="STATE OR PROGRAM ADMINISTRATION                             "/>
    <n v="0"/>
    <n v="0"/>
    <n v="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8000"/>
    <s v="STATE OR PROGRAM ADMINISTRATION Amendment 1                 "/>
    <n v="0"/>
    <n v="0"/>
    <n v="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118000"/>
    <s v="STATE OR PROGRAM ADMINISTRATION (Amendment 2)               "/>
    <n v="0"/>
    <n v="481000"/>
    <n v="48100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                                    "/>
    <n v="0"/>
    <n v="0"/>
    <n v="0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1                         "/>
    <n v="0"/>
    <n v="0"/>
    <n v="0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2                         "/>
    <n v="0"/>
    <n v="8969116"/>
    <n v="4484558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 Category B                               "/>
    <n v="0"/>
    <n v="0"/>
    <n v="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1                         "/>
    <n v="0"/>
    <n v="0"/>
    <n v="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2                         "/>
    <n v="0"/>
    <n v="986000"/>
    <n v="49300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1"/>
    <s v="TRAINING        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1"/>
    <s v="TRAINING Amendment 1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1"/>
    <s v="TRAINING (Amendment 2)                                      "/>
    <n v="0"/>
    <n v="56074"/>
    <n v="56074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2"/>
    <s v="TECHNICAL ASSISTANCE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2"/>
    <s v="TECHNICAL ASSISTANCE Amendment 1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2"/>
    <s v="TECHNICAL ASSISTANCE (Amendment 2)                          "/>
    <n v="0"/>
    <n v="48000"/>
    <n v="48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3"/>
    <s v="TRANSIT RESEARCH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x v="0"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3"/>
    <s v="TRANSIT RESEARCH Amendment 1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x v="0"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3"/>
    <s v="TRANSIT RESEARCH (Amendment 2)                              "/>
    <n v="0"/>
    <n v="32000"/>
    <n v="32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3"/>
    <x v="31"/>
    <m/>
    <x v="0"/>
    <n v="4"/>
    <s v="Planning"/>
    <s v="3"/>
    <m/>
    <s v="5"/>
    <m/>
    <s v="0"/>
    <s v="0"/>
    <s v="3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4"/>
    <s v="RELATED SUPPORT SERVICES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4"/>
    <s v="RELATED SUPPORT SERVICES Amendment 1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KS18X035"/>
    <n v="18"/>
    <x v="28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s v="435004"/>
    <s v="RELATED SUPPORT SERVICES (Amendment 2)                      "/>
    <n v="0"/>
    <n v="40000"/>
    <n v="40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KS18X038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s v="300902"/>
    <s v="TTP OPERATING ASSISTANCE 100%                               "/>
    <n v="0"/>
    <n v="89597"/>
    <n v="89597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KS18X039"/>
    <n v="18"/>
    <x v="28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s v="300902"/>
    <s v="TTP OPERATING ASSISTANCE 100%                               "/>
    <n v="0"/>
    <n v="215381"/>
    <n v="215381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s v="111215"/>
    <s v="BUY REPLACEMENT VAN                                         "/>
    <n v="21"/>
    <n v="877041"/>
    <n v="701633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340002"/>
    <n v="34"/>
    <x v="28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s v="111315"/>
    <s v="BUY VAN FOR SVC EXPANSION                                   "/>
    <n v="12"/>
    <n v="685600"/>
    <n v="54848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S340004"/>
    <n v="34"/>
    <x v="28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s v="111215"/>
    <s v="BUY REPLACEMENT VAN                                         "/>
    <n v="8"/>
    <n v="542507"/>
    <n v="461131"/>
    <n v="200700"/>
    <s v="MEDIUM"/>
    <s v="200k - 1m"/>
    <s v="Wichita, KS"/>
    <n v="47287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9209"/>
    <s v="PURCHASE ENHANCED ADA ACCESS                                "/>
    <n v="0"/>
    <n v="15230"/>
    <n v="12184"/>
    <n v="201500"/>
    <s v="SMALL"/>
    <s v="50k - 200k"/>
    <s v="Topeka, KS"/>
    <n v="150003"/>
    <s v="11900"/>
    <s v="  "/>
    <m/>
    <s v="N"/>
    <s v="1192"/>
    <s v="BUS OTHER"/>
    <n v="11"/>
    <s v="Bus"/>
    <s v="92"/>
    <s v="119"/>
    <s v="Acquisition"/>
    <s v="09"/>
    <x v="48"/>
    <m/>
    <x v="0"/>
    <n v="1"/>
    <s v="Capital"/>
    <s v="1"/>
    <m/>
    <s v="9"/>
    <m/>
    <s v="2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3110"/>
    <s v="ENG/DESIGN - BUS PASSENGER SHELTERS                         "/>
    <n v="0"/>
    <n v="3400"/>
    <n v="2720"/>
    <n v="201500"/>
    <s v="SMALL"/>
    <s v="50k - 200k"/>
    <s v="Topeka, KS"/>
    <n v="150003"/>
    <s v="11300"/>
    <s v="  "/>
    <m/>
    <s v="N"/>
    <s v="1131"/>
    <s v="BUS OTHER"/>
    <n v="11"/>
    <s v="Bus"/>
    <s v="31"/>
    <s v="113"/>
    <s v="Engineering and Design"/>
    <s v="10"/>
    <x v="0"/>
    <m/>
    <x v="0"/>
    <n v="1"/>
    <s v="Capital"/>
    <s v="1"/>
    <m/>
    <s v="3"/>
    <m/>
    <s v="1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3310"/>
    <s v="CONSTRUCT - BUS PASSENGER SHELTERS                          "/>
    <n v="0"/>
    <n v="-42486"/>
    <n v="-33989"/>
    <n v="201500"/>
    <s v="SMALL"/>
    <s v="50k - 200k"/>
    <s v="Topeka, KS"/>
    <n v="150003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9109"/>
    <s v="ENG/DESIGN ENHANCED ADA ACCESS                              "/>
    <n v="0"/>
    <n v="14700"/>
    <n v="11760"/>
    <n v="201500"/>
    <s v="SMALL"/>
    <s v="50k - 200k"/>
    <s v="Topeka, KS"/>
    <n v="150003"/>
    <s v="11900"/>
    <s v="  "/>
    <m/>
    <s v="N"/>
    <s v="1191"/>
    <s v="BUS OTHER"/>
    <n v="11"/>
    <s v="Bus"/>
    <s v="91"/>
    <s v="119"/>
    <s v="Engineering and Design"/>
    <s v="09"/>
    <x v="48"/>
    <m/>
    <x v="0"/>
    <n v="1"/>
    <s v="Capital"/>
    <s v="1"/>
    <m/>
    <s v="9"/>
    <m/>
    <s v="1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9309"/>
    <s v="CONSTRUCT ENHANCED ADA ACCESS                               "/>
    <n v="0"/>
    <n v="74932"/>
    <n v="59946"/>
    <n v="201500"/>
    <s v="SMALL"/>
    <s v="50k - 200k"/>
    <s v="Topeka, KS"/>
    <n v="150003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KS57X003"/>
    <n v="57"/>
    <x v="28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s v="113210"/>
    <s v="ACQUIRE - BUS PASSENGER SHELTERS                            "/>
    <n v="0"/>
    <n v="-65776"/>
    <n v="-52621"/>
    <n v="201500"/>
    <s v="SMALL"/>
    <s v="50k - 200k"/>
    <s v="Topeka, KS"/>
    <n v="150003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s v="442400"/>
    <s v="SHORT RANGE TRANSIT PLANNING                                "/>
    <n v="0"/>
    <n v="294498"/>
    <n v="235598"/>
    <n v="200000"/>
    <s v="STATE"/>
    <s v="Under 50k"/>
    <s v="KANSAS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s v="442400"/>
    <s v="SHORT RANGE TRANSIT PLANNING Amendment 1                    "/>
    <n v="0"/>
    <n v="45250"/>
    <n v="36200"/>
    <n v="200000"/>
    <s v="STATE"/>
    <s v="Under 50k"/>
    <s v="KANSAS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KS800015"/>
    <n v="80"/>
    <x v="28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s v="442700"/>
    <s v="OTHER ACTIVITIES Amendment 2                                "/>
    <n v="0"/>
    <n v="6000"/>
    <n v="4800"/>
    <n v="200000"/>
    <s v="STATE"/>
    <s v="Under 50k"/>
    <s v="KANSAS GOV APP"/>
    <n v="0"/>
    <s v="441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 &amp; FTA METROPOLITAN PLANNING                            "/>
    <n v="0"/>
    <n v="1965856"/>
    <n v="1572685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x v="100"/>
    <m/>
    <x v="0"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/FTA METRO PLANNING - Toll Credits                      "/>
    <n v="0"/>
    <n v="63850"/>
    <n v="63850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x v="100"/>
    <m/>
    <x v="0"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/FTA METRO PLANNING - Amendment 1                       "/>
    <n v="0"/>
    <n v="1635426"/>
    <n v="1308341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x v="100"/>
    <m/>
    <x v="0"/>
    <n v="4"/>
    <s v="Planning"/>
    <s v="4"/>
    <m/>
    <s v="3"/>
    <m/>
    <s v="1"/>
    <s v="8"/>
    <s v="2"/>
  </r>
  <r>
    <s v="KS810009"/>
    <n v="81"/>
    <x v="28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/FTA METRO PLANNING - Toll Credit Amendment 1           "/>
    <n v="0"/>
    <n v="66726"/>
    <n v="66726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s v="Statewide and Metropolitan  (FTA &amp; FHWA)"/>
    <s v="82"/>
    <x v="100"/>
    <m/>
    <x v="0"/>
    <n v="4"/>
    <s v="Planning"/>
    <s v="4"/>
    <m/>
    <s v="3"/>
    <m/>
    <s v="1"/>
    <s v="8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4210"/>
    <s v="ACQUIRE - MOBILE FARE COLL EQUIP                            "/>
    <n v="49"/>
    <n v="62500"/>
    <n v="50000"/>
    <n v="200700"/>
    <s v="MEDIUM"/>
    <s v="200k - 1m"/>
    <s v="Wichita, KS"/>
    <n v="47287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1202"/>
    <s v="BUY REPLACEMENT 35-FT BUS                                   "/>
    <n v="5"/>
    <n v="2442030"/>
    <n v="2075725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900"/>
    <s v="PROJECT ADMINISTRATION                                      "/>
    <n v="0"/>
    <n v="766275"/>
    <n v="613020"/>
    <n v="200700"/>
    <s v="MEDIUM"/>
    <s v="200k - 1m"/>
    <s v="Wichita, KS"/>
    <n v="47287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s v="Wichita, KS"/>
    <n v="4728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s v="Wichita, KS"/>
    <n v="4728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s v="Wichita, KS"/>
    <n v="47287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s v="Wichita, KS"/>
    <n v="47287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300903"/>
    <s v="SPECIAL RULE - OPERATING ASSISTANCE /1 - 75 BUSES           "/>
    <n v="0"/>
    <n v="2492740"/>
    <n v="1246370"/>
    <n v="200700"/>
    <s v="MEDIUM"/>
    <s v="200k - 1m"/>
    <s v="Wichita, KS"/>
    <n v="472870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442100"/>
    <s v="PROGRAM SUPPORT ADMINISTRATION                              "/>
    <n v="0"/>
    <n v="36250"/>
    <n v="29000"/>
    <n v="200700"/>
    <s v="MEDIUM"/>
    <s v="200k - 1m"/>
    <s v="Wichita, KS"/>
    <n v="47287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442200"/>
    <s v="GENERAL DEVELOPMENT/COMPREHENSIVE PLANNING                  "/>
    <n v="0"/>
    <n v="230000"/>
    <n v="184000"/>
    <n v="200700"/>
    <s v="MEDIUM"/>
    <s v="200k - 1m"/>
    <s v="Wichita, KS"/>
    <n v="47287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KS90X153"/>
    <n v="90"/>
    <x v="28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4209"/>
    <s v="ACQUIRE - MOBILE SURV/SECURITY EQUIP                        "/>
    <n v="0"/>
    <n v="55000"/>
    <n v="44000"/>
    <n v="200700"/>
    <s v="MEDIUM"/>
    <s v="200k - 1m"/>
    <s v="Wichita, KS"/>
    <n v="47287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1203"/>
    <s v="BUY REPLACEMENT 30-FT BUS                                   "/>
    <n v="1"/>
    <n v="117647"/>
    <n v="100000"/>
    <n v="203530"/>
    <s v="SMALL"/>
    <s v="50k - 200k"/>
    <s v="Lawrence, KS"/>
    <n v="88053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s v="Lawrence, KS"/>
    <n v="88053"/>
    <s v="11700"/>
    <s v="DF"/>
    <s v="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s v="Lawrence, KS"/>
    <n v="88053"/>
    <s v="111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300901"/>
    <s v="UP TO 50% FEDERAL SHARE                                     "/>
    <n v="0"/>
    <n v="2809940"/>
    <n v="1404970"/>
    <n v="203530"/>
    <s v="SMALL"/>
    <s v="50k - 200k"/>
    <s v="Lawrence, KS"/>
    <n v="8805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S90X154"/>
    <n v="90"/>
    <x v="28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442100"/>
    <s v="PROGRAM SUPPORT ADMINISTRATION                              "/>
    <n v="0"/>
    <n v="206250"/>
    <n v="165000"/>
    <n v="203530"/>
    <s v="SMALL"/>
    <s v="50k - 200k"/>
    <s v="Lawrence, KS"/>
    <n v="88053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s v="Topeka, KS"/>
    <n v="15000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s v="Topeka, KS"/>
    <n v="15000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S90X155"/>
    <n v="90"/>
    <x v="28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300903"/>
    <s v="SPECIAL RULE - OPERATING ASSISTANCE /1 - 75 BUSES           "/>
    <n v="0"/>
    <n v="1570506"/>
    <n v="785253"/>
    <n v="201500"/>
    <s v="SMALL"/>
    <s v="50k - 200k"/>
    <s v="Topeka, KS"/>
    <n v="150003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4208"/>
    <s v="AMEND. NO. 1- ACQUIRE - ADP SOFTWARE                        "/>
    <n v="0"/>
    <n v="72000"/>
    <n v="5760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1207"/>
    <s v="BUY REPLACEMENT COMMUTER BUS                                "/>
    <n v="1"/>
    <n v="575000"/>
    <n v="40000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07"/>
    <x v="97"/>
    <m/>
    <x v="12"/>
    <n v="1"/>
    <s v="Capital"/>
    <s v="1"/>
    <m/>
    <s v="1"/>
    <m/>
    <s v="2"/>
    <s v="0"/>
    <s v="7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4402"/>
    <s v="AMEND. NO. 1 - REHAB/RENOVATE - MAINTENANCE FACILITY        "/>
    <n v="0"/>
    <n v="79000"/>
    <n v="63200"/>
    <n v="290220"/>
    <s v="LARGE"/>
    <s v="Over 1m"/>
    <s v="Kansas City, MO-KS"/>
    <n v="1519417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s v="Kansas City, MO-KS"/>
    <n v="1519417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300903"/>
    <s v="SPECIAL RULE - OPERATING ASSISTANCE /1 - 75 BUSES           "/>
    <n v="0"/>
    <n v="1400000"/>
    <n v="700000"/>
    <n v="290220"/>
    <s v="LARGE"/>
    <s v="Over 1m"/>
    <s v="Kansas City, MO-KS"/>
    <n v="1519417"/>
    <s v="3009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300903"/>
    <s v="AMEND NO.1 SPECIAL RULE - OPERATING ASSISTANCE /1 - 75 BUSES"/>
    <n v="0"/>
    <n v="154348"/>
    <n v="77174"/>
    <n v="290220"/>
    <s v="LARGE"/>
    <s v="Over 1m"/>
    <s v="Kansas City, MO-KS"/>
    <n v="1519417"/>
    <s v="3009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442301"/>
    <s v="LONGTERM TRANS PLAN - SYSTEM LEVEL                          "/>
    <n v="0"/>
    <n v="56250"/>
    <n v="4500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442400"/>
    <s v="SHORT RANGE TRANSIT PLANNING                                "/>
    <n v="0"/>
    <n v="37500"/>
    <n v="3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KS90X156"/>
    <n v="90"/>
    <x v="28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4220"/>
    <s v="AMEND. NO. 1-ACQUIRE - MISC SUPPORT EQUIPMENT               "/>
    <n v="0"/>
    <n v="20000"/>
    <n v="1600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s v="111202"/>
    <s v="BUY REPLACEMENT 35-FT BUS                                   "/>
    <n v="1"/>
    <n v="100000"/>
    <n v="80000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s v="308001"/>
    <s v="OPERATING ASSISTANCE - 80% CMAQ CAPITAL                     "/>
    <n v="0"/>
    <n v="0"/>
    <n v="0"/>
    <n v="200700"/>
    <s v="MEDIUM"/>
    <s v="200k - 1m"/>
    <s v="Wichita, KS"/>
    <n v="47287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KS95X005"/>
    <n v="95"/>
    <x v="28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s v="Wichita, KS"/>
    <n v="472870"/>
    <s v="44200"/>
    <s v="  "/>
    <m/>
    <s v="N"/>
    <s v="4426"/>
    <s v="PLANNING"/>
    <s v="44"/>
    <s v="Planning"/>
    <s v="26"/>
    <s v="442"/>
    <s v="Planning Emphasis Area"/>
    <s v="15"/>
    <x v="120"/>
    <m/>
    <x v="0"/>
    <s v="4"/>
    <s v="Planning"/>
    <s v="4"/>
    <m/>
    <s v="2"/>
    <m/>
    <s v="6"/>
    <s v="1"/>
    <s v="5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s v="117900"/>
    <s v="PROJECT ADMINISTRATION                                      "/>
    <n v="0"/>
    <n v="0"/>
    <n v="0"/>
    <n v="200700"/>
    <s v="MEDIUM"/>
    <s v="200k - 1m"/>
    <s v="Wichita, KS"/>
    <n v="47287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S95X009"/>
    <n v="95"/>
    <x v="28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s v="308001"/>
    <s v="OPERATING ASSISTANCE - 80% CMAQ CAPITAL                     "/>
    <n v="0"/>
    <n v="1050000"/>
    <n v="840000"/>
    <n v="200700"/>
    <s v="MEDIUM"/>
    <s v="200k - 1m"/>
    <s v="Wichita, KS"/>
    <n v="47287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s v="111204"/>
    <s v="BUY REPLACEMENT &lt;30 FT CNG BUS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S95X011"/>
    <n v="95"/>
    <x v="28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s v="111204"/>
    <s v="AMENDMENT NO. 1 - BUY REPLACEMENT &lt;30 FT BUS                "/>
    <n v="5"/>
    <n v="686616"/>
    <n v="549293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S95X013"/>
    <n v="95"/>
    <x v="28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s v="111202"/>
    <s v="BUY REPLACEMENT 35-FT BUS                                   "/>
    <n v="3"/>
    <n v="1083699"/>
    <n v="866959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KY040047"/>
    <n v="4"/>
    <x v="29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s v="111201"/>
    <s v="BUY REPLACEMENT 40-FT BUS                                   "/>
    <n v="25"/>
    <n v="10875000"/>
    <n v="8700000"/>
    <n v="210340"/>
    <s v="MEDIUM"/>
    <s v="200k - 1m"/>
    <s v="Louisville/Jefferson County, KY-IN"/>
    <n v="972546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1215"/>
    <s v="BUY REPLACEMENT VAN  KY16X006                               "/>
    <n v="0"/>
    <n v="0"/>
    <n v="0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1215"/>
    <s v="BUY REPLACEMENT VAN KY 16X006-01                            "/>
    <n v="0"/>
    <n v="0"/>
    <n v="0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1215"/>
    <s v="BUY REPLACEMENT VAN KY 16X006-02                            "/>
    <n v="25"/>
    <n v="1023011"/>
    <n v="1023011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1204"/>
    <s v="BUY REPLACEMENT &lt;30 FT BUS                                  "/>
    <n v="1"/>
    <n v="72719"/>
    <n v="72719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s v="KENTUCKY GOV APP"/>
    <n v="0"/>
    <s v="64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8000"/>
    <s v="STATE OR PROGRAM ADMINISTRATION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KY16X006"/>
    <n v="16"/>
    <x v="29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300901"/>
    <s v="UP TO 50% FEDERAL SHARE                                     "/>
    <n v="0"/>
    <n v="0"/>
    <n v="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s v="111315"/>
    <s v="BUY VAN FOR SVC EXPANSION                                   "/>
    <n v="4"/>
    <n v="115006"/>
    <n v="92005"/>
    <n v="211250"/>
    <s v="MEDIUM"/>
    <s v="200k - 1m"/>
    <s v="Lexington-Fayette, KY"/>
    <n v="290263"/>
    <s v="647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Y16X007"/>
    <n v="16"/>
    <x v="29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s v="300901"/>
    <s v="UP TO 50% FEDERAL SHARE                                     "/>
    <n v="1"/>
    <n v="199488"/>
    <n v="99744"/>
    <n v="211250"/>
    <s v="MEDIUM"/>
    <s v="200k - 1m"/>
    <s v="Lexington-Fayette, KY"/>
    <n v="290263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16"/>
    <s v="BUY REPL SEDAN/STATION WAGON                                "/>
    <n v="5"/>
    <n v="90458"/>
    <n v="72366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15"/>
    <s v="BUY REPLACEMENT VAN                                         "/>
    <n v="1"/>
    <n v="47831"/>
    <n v="38265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15"/>
    <s v="BUY REPLACEMENT VAN                                         "/>
    <n v="1"/>
    <n v="28181"/>
    <n v="22545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15"/>
    <s v="BUY VAN FOR SVC EXPANSION                                   "/>
    <n v="3"/>
    <n v="116160"/>
    <n v="92928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15"/>
    <s v="BUY VAN FOR SVC EXPANSION                                   "/>
    <n v="1"/>
    <n v="44461"/>
    <n v="35569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04"/>
    <s v="BUY REPLACEMENT &lt;30 FT BUS                                  "/>
    <n v="1"/>
    <n v="57800"/>
    <n v="4624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04"/>
    <s v="BUY REPLACEMENT &lt;30 FT BUS                                  "/>
    <n v="1"/>
    <n v="44000"/>
    <n v="3520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204"/>
    <s v="BUY REPLACEMENT &lt;30 FT BUS  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16"/>
    <s v="BUY SEDAN/STA WAGON-EXPANSION                               "/>
    <n v="1"/>
    <n v="24270"/>
    <n v="19416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04"/>
    <s v="BUY &lt;30-FT BUS FOR EXPANSION                                "/>
    <n v="1"/>
    <n v="48875"/>
    <n v="3910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04"/>
    <s v="BUY &lt;30-FT BUS FOR EXPANSION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111304"/>
    <s v="BUY &lt;30-FT BUS FOR EXPANSION                                "/>
    <n v="2"/>
    <n v="87465"/>
    <n v="83252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KY16X009"/>
    <n v="16"/>
    <x v="29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s v="300901"/>
    <s v="UP TO 50% FEDERAL SHARE                                     "/>
    <n v="0"/>
    <n v="917884"/>
    <n v="458942"/>
    <n v="210340"/>
    <s v="MEDIUM"/>
    <s v="200k - 1m"/>
    <s v="Louisville/Jefferson County, KY-IN"/>
    <n v="972546"/>
    <s v="641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6X010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s v="111215"/>
    <s v="BUY REPLACEMENT VAN                                         "/>
    <n v="7"/>
    <n v="325530"/>
    <n v="325530"/>
    <n v="211250"/>
    <s v="MEDIUM"/>
    <s v="200k - 1m"/>
    <s v="Lexington-Fayette, KY"/>
    <n v="29026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s v="111215"/>
    <s v="BUY REPLACEMENT VAN                                         "/>
    <n v="5"/>
    <n v="203555"/>
    <n v="203555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16X011"/>
    <n v="16"/>
    <x v="29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s v="111204"/>
    <s v="BUY REPLACEMENT &lt;30 FT BUS                                  "/>
    <n v="2"/>
    <n v="156579"/>
    <n v="156579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4208"/>
    <s v="ACQUIRE - ADP SOFTWARE                                      "/>
    <n v="0"/>
    <n v="0"/>
    <n v="0"/>
    <n v="210000"/>
    <s v="STATE"/>
    <s v="Under 50k"/>
    <s v="KENTUCKY GOV APP"/>
    <n v="0"/>
    <s v="634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215"/>
    <s v="INTERCITY REP VAN 18X029-02                                 "/>
    <n v="3"/>
    <n v="92739"/>
    <n v="92739"/>
    <n v="210000"/>
    <s v="STATE"/>
    <s v="Under 50k"/>
    <s v="KENTUCKY GOV APP"/>
    <n v="0"/>
    <s v="634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215"/>
    <s v="Appalachian van rep FFY15 8X029-02                          "/>
    <n v="4"/>
    <n v="136512"/>
    <n v="136512"/>
    <n v="210000"/>
    <s v="STATE"/>
    <s v="Under 50k"/>
    <s v="KENTUCKY GOV APP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FOR SVC EXPANSION                                   "/>
    <n v="5"/>
    <n v="197440"/>
    <n v="197440"/>
    <n v="210000"/>
    <s v="STATE"/>
    <s v="Under 50k"/>
    <s v="KENTUCKY GOV APP"/>
    <n v="0"/>
    <s v="300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s v="KENTUCKY GOV APP"/>
    <n v="0"/>
    <s v="62000"/>
    <s v="  "/>
    <m/>
    <s v="N"/>
    <s v="1179"/>
    <s v="BUS OTHER"/>
    <s v="11"/>
    <s v="Bus"/>
    <s v="79"/>
    <s v="117"/>
    <s v="Project Admin."/>
    <s v="00"/>
    <x v="4"/>
    <m/>
    <x v="0"/>
    <s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SVC EXPANSION 1829-02                               "/>
    <n v="1"/>
    <n v="30584"/>
    <n v="30584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Intercity SVC EXP 18X029-03                         "/>
    <n v="1"/>
    <n v="50000"/>
    <n v="50000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Expan Veh 5311 18X029-03 FFY15                          "/>
    <n v="4"/>
    <n v="369182"/>
    <n v="369182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FOR SVC EXPANSION Appachian                         "/>
    <n v="10"/>
    <n v="897311"/>
    <n v="897311"/>
    <n v="210000"/>
    <s v="STATE"/>
    <s v="Under 50k"/>
    <s v="KENTUCKY GOV APP"/>
    <n v="0"/>
    <s v="648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3401"/>
    <s v="REHAB/RENOVATE - BUS TERMINAL                               "/>
    <n v="0"/>
    <n v="0"/>
    <n v="0"/>
    <n v="210000"/>
    <s v="STATE"/>
    <s v="Under 50k"/>
    <s v="KENTUCKY GOV APP"/>
    <n v="0"/>
    <s v="634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 18X0219-00 FFY13                                "/>
    <n v="0"/>
    <n v="0"/>
    <n v="0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 18X029-01 FFY14                                 "/>
    <n v="0"/>
    <n v="1766580"/>
    <n v="1413264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I 18X029-02 FFY15                                "/>
    <n v="0"/>
    <n v="1726814"/>
    <n v="1381451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I 18X029-03 FFY15                                "/>
    <n v="0"/>
    <n v="162500"/>
    <n v="130000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INTERCITY  PROJ ADM 18X029-00 FF13                          "/>
    <n v="0"/>
    <n v="0"/>
    <n v="0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INTERCITY PROJ ADM 18X029-01 FFY14                          "/>
    <n v="0"/>
    <n v="0"/>
    <n v="0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INTERCITY PROJ ADM 18X029-02 FFY15                          "/>
    <n v="0"/>
    <n v="120710"/>
    <n v="96568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s v="KENTUCKY GOV APP"/>
    <n v="0"/>
    <s v="300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3 18X029-00      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4 18X029-01      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5 18X029-02                                   "/>
    <n v="0"/>
    <n v="800000"/>
    <n v="80000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5 18029-03                                    "/>
    <n v="0"/>
    <n v="50000"/>
    <n v="5000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0 Oper FFY13                                    "/>
    <n v="0"/>
    <n v="0"/>
    <n v="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1 Oper FFY14                                    "/>
    <n v="0"/>
    <n v="-1248656"/>
    <n v="-624328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2 Oper FFY15                                    "/>
    <n v="0"/>
    <n v="12888504"/>
    <n v="6444252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3 Oper FFY15                                    "/>
    <n v="0"/>
    <n v="3820000"/>
    <n v="191000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0 FFY13                              "/>
    <n v="0"/>
    <n v="0"/>
    <n v="0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1  FFY14                             "/>
    <n v="0"/>
    <n v="0"/>
    <n v="0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2 FFY15                              "/>
    <n v="0"/>
    <n v="2938262"/>
    <n v="1469131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3FFY15                               "/>
    <n v="0"/>
    <n v="733752"/>
    <n v="366876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 Appalachian Oper FFY13  KY-18-X029-00                      "/>
    <n v="0"/>
    <n v="0"/>
    <n v="0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Appalachian Oper FFY14  KY-18X029-01                        "/>
    <n v="0"/>
    <n v="0"/>
    <n v="0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Appalachian Oper FFY15 KY-18-X029-02                        "/>
    <n v="0"/>
    <n v="2075754"/>
    <n v="1037877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Appalachian Oper FFY15 KY18-X029-03                         "/>
    <n v="0"/>
    <n v="589610"/>
    <n v="294805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ARC  OPERATING  FFY13 18X029-00                            "/>
    <n v="0"/>
    <n v="0"/>
    <n v="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ARC OPERATING  FFY14 18X029-01                             "/>
    <n v="0"/>
    <n v="0"/>
    <n v="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ARC  OPERATING FFY15 18X029-02                             "/>
    <n v="0"/>
    <n v="1512780"/>
    <n v="75639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OBS  OPERATING ASSISTANCE                                  "/>
    <n v="0"/>
    <n v="300000"/>
    <n v="15000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3 18X029-00                                    "/>
    <n v="0"/>
    <n v="228767"/>
    <n v="228767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4 18X029-01                                    "/>
    <n v="0"/>
    <n v="232640"/>
    <n v="23264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5 18X029-02                                    "/>
    <n v="0"/>
    <n v="111186"/>
    <n v="111186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 18X029-03                                     "/>
    <n v="0"/>
    <n v="49444"/>
    <n v="49444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2"/>
    <s v="TECHNICAL ASST 18X029-00-01-02                              "/>
    <n v="0"/>
    <n v="55000"/>
    <n v="55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4"/>
    <s v="RELATED SUPP SERV 18X029-00 FFY13                           "/>
    <n v="0"/>
    <n v="22871"/>
    <n v="22871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4"/>
    <s v="RELATED SUPP SERV 18X029-01 FFY14                           "/>
    <n v="0"/>
    <n v="23000"/>
    <n v="23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435004"/>
    <s v="RELATED SUPP SERV 18X09-02 FFY15                            "/>
    <n v="0"/>
    <n v="35000"/>
    <n v="35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1"/>
    <x v="8"/>
    <m/>
    <x v="0"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1"/>
    <x v="8"/>
    <m/>
    <x v="0"/>
    <s v="4"/>
    <s v="Planning"/>
    <s v="3"/>
    <m/>
    <s v="5"/>
    <m/>
    <s v="0"/>
    <s v="0"/>
    <s v="1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2"/>
    <x v="9"/>
    <m/>
    <x v="0"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2"/>
    <x v="9"/>
    <m/>
    <x v="0"/>
    <s v="4"/>
    <s v="Planning"/>
    <s v="3"/>
    <m/>
    <s v="5"/>
    <m/>
    <s v="0"/>
    <s v="0"/>
    <s v="2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4"/>
    <x v="10"/>
    <m/>
    <x v="0"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s v="Rural Transit Assistance Program"/>
    <s v="04"/>
    <x v="10"/>
    <m/>
    <x v="0"/>
    <s v="4"/>
    <s v="Planning"/>
    <s v="3"/>
    <m/>
    <s v="5"/>
    <m/>
    <s v="0"/>
    <s v="0"/>
    <s v="4"/>
  </r>
  <r>
    <s v="KY18X029"/>
    <n v="18"/>
    <x v="29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s v="KENTUCKY GOV APP"/>
    <n v="0"/>
    <s v="11100"/>
    <s v="GA"/>
    <s v="GASOLINE"/>
    <s v="N"/>
    <s v="1113"/>
    <s v="BUS PURCHASE"/>
    <s v="11"/>
    <s v="Bus"/>
    <s v="13"/>
    <s v="111"/>
    <s v="Purchase - Replacement"/>
    <s v="15"/>
    <x v="6"/>
    <m/>
    <x v="1"/>
    <s v="1"/>
    <s v="Capital"/>
    <s v="1"/>
    <m/>
    <s v="1"/>
    <m/>
    <s v="3"/>
    <s v="1"/>
    <s v="5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1214"/>
    <s v="BUS DUAL MODE                                               "/>
    <n v="5"/>
    <n v="2425000"/>
    <n v="2061250"/>
    <n v="210340"/>
    <s v="MEDIUM"/>
    <s v="200k - 1m"/>
    <s v="Louisville/Jefferson County, KY-IN"/>
    <n v="972546"/>
    <s v="11100"/>
    <s v="BP"/>
    <s v="BATTERY-POWERED"/>
    <s v="N"/>
    <s v="1112"/>
    <s v="BUS PURCHASE"/>
    <n v="11"/>
    <s v="Bus"/>
    <s v="12"/>
    <s v="111"/>
    <s v="Purchase - Replacement"/>
    <s v="14"/>
    <x v="144"/>
    <m/>
    <x v="14"/>
    <n v="1"/>
    <s v="Capital"/>
    <s v="1"/>
    <m/>
    <s v="1"/>
    <m/>
    <s v="2"/>
    <s v="1"/>
    <s v="4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4102"/>
    <s v="ENG/DESIGN - MAINT FACILITY                                 "/>
    <n v="0"/>
    <n v="30000"/>
    <n v="27000"/>
    <n v="210340"/>
    <s v="MEDIUM"/>
    <s v="200k - 1m"/>
    <s v="Louisville/Jefferson County, KY-IN"/>
    <n v="972546"/>
    <s v="11400"/>
    <s v="  "/>
    <m/>
    <s v="N"/>
    <s v="1141"/>
    <s v="MAINTENANCE FACILITY"/>
    <n v="11"/>
    <s v="Bus"/>
    <s v="41"/>
    <s v="114"/>
    <s v="Engineering and Design"/>
    <s v="02"/>
    <x v="101"/>
    <m/>
    <x v="0"/>
    <n v="1"/>
    <s v="Capital"/>
    <s v="1"/>
    <m/>
    <s v="4"/>
    <m/>
    <s v="1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4402"/>
    <s v="REHAB/RENOVATE - MAINTENANCE FACILITY                       "/>
    <n v="0"/>
    <n v="170000"/>
    <n v="153000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5303"/>
    <s v="CONSTRUCT POWER DISTRIB SUBSTATION                          "/>
    <n v="0"/>
    <n v="200000"/>
    <n v="180000"/>
    <n v="210340"/>
    <s v="MEDIUM"/>
    <s v="200k - 1m"/>
    <s v="Louisville/Jefferson County, KY-IN"/>
    <n v="972546"/>
    <s v="11500"/>
    <s v="  "/>
    <m/>
    <s v="N"/>
    <s v="1153"/>
    <s v="BUS OTHER"/>
    <n v="11"/>
    <s v="Bus"/>
    <s v="53"/>
    <s v="115"/>
    <s v="Construction"/>
    <s v="03"/>
    <x v="112"/>
    <m/>
    <x v="0"/>
    <n v="1"/>
    <s v="Capital"/>
    <s v="1"/>
    <m/>
    <s v="5"/>
    <m/>
    <s v="3"/>
    <s v="0"/>
    <s v="3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5220"/>
    <s v="PURCHASE MISC ELEC/POWER EQUIP   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s v="BUS OTHER"/>
    <n v="11"/>
    <s v="Bus"/>
    <s v="52"/>
    <s v="115"/>
    <s v="Acquisition"/>
    <s v="20"/>
    <x v="16"/>
    <m/>
    <x v="0"/>
    <n v="1"/>
    <s v="Capital"/>
    <s v="1"/>
    <m/>
    <s v="5"/>
    <m/>
    <s v="2"/>
    <s v="2"/>
    <s v="0"/>
  </r>
  <r>
    <s v="KY260005"/>
    <n v="26"/>
    <x v="29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s v="115203"/>
    <s v="PURCHASE POWER DISTRIB SUBSTATION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s v="BUS OTHER"/>
    <n v="11"/>
    <s v="Bus"/>
    <s v="52"/>
    <s v="115"/>
    <s v="Acquisition"/>
    <s v="03"/>
    <x v="112"/>
    <m/>
    <x v="0"/>
    <n v="1"/>
    <s v="Capital"/>
    <s v="1"/>
    <m/>
    <s v="5"/>
    <m/>
    <s v="2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1201"/>
    <s v="BUY REPLACEMENT 40-FT BUS                                   "/>
    <n v="5"/>
    <n v="4775000"/>
    <n v="4775000"/>
    <n v="211250"/>
    <s v="MEDIUM"/>
    <s v="200k - 1m"/>
    <s v="Lexington-Fayette, KY"/>
    <n v="290263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5120"/>
    <s v="ENG/DESIGN MISC ELEC/POWER EQUIP                            "/>
    <n v="1"/>
    <n v="160000"/>
    <n v="160000"/>
    <n v="211250"/>
    <s v="MEDIUM"/>
    <s v="200k - 1m"/>
    <s v="Lexington-Fayette, KY"/>
    <n v="290263"/>
    <s v="11500"/>
    <s v="  "/>
    <m/>
    <s v="N"/>
    <s v="1151"/>
    <s v="BUS OTHER"/>
    <n v="11"/>
    <s v="Bus"/>
    <s v="51"/>
    <s v="115"/>
    <s v="Engineering and Design"/>
    <s v="20"/>
    <x v="16"/>
    <m/>
    <x v="0"/>
    <n v="1"/>
    <s v="Capital"/>
    <s v="1"/>
    <m/>
    <s v="5"/>
    <m/>
    <s v="1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5320"/>
    <s v="CONSTRUCT MISC ELEC/POWER EQUIP                             "/>
    <n v="1"/>
    <n v="160000"/>
    <n v="160000"/>
    <n v="211250"/>
    <s v="MEDIUM"/>
    <s v="200k - 1m"/>
    <s v="Lexington-Fayette, KY"/>
    <n v="290263"/>
    <s v="11500"/>
    <s v="  "/>
    <m/>
    <s v="N"/>
    <s v="1153"/>
    <s v="BUS OTHER"/>
    <n v="11"/>
    <s v="Bus"/>
    <s v="53"/>
    <s v="115"/>
    <s v="Construction"/>
    <s v="20"/>
    <x v="16"/>
    <m/>
    <x v="0"/>
    <n v="1"/>
    <s v="Capital"/>
    <s v="1"/>
    <m/>
    <s v="5"/>
    <m/>
    <s v="3"/>
    <s v="2"/>
    <s v="0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7103"/>
    <s v="PROJECT MANAGEMENT - 3RD PARTY                              "/>
    <n v="1"/>
    <n v="582400"/>
    <n v="582400"/>
    <n v="211250"/>
    <s v="MEDIUM"/>
    <s v="200k - 1m"/>
    <s v="Lexington-Fayette, KY"/>
    <n v="290263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KY260006"/>
    <n v="26"/>
    <x v="29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5220"/>
    <s v="PURCHASE MISC ELEC/POWER EQUIP                              "/>
    <n v="1"/>
    <n v="326134"/>
    <n v="326134"/>
    <n v="211250"/>
    <s v="MEDIUM"/>
    <s v="200k - 1m"/>
    <s v="Lexington-Fayette, KY"/>
    <n v="290263"/>
    <s v="11500"/>
    <s v="  "/>
    <m/>
    <s v="N"/>
    <s v="1152"/>
    <s v="BUS OTHER"/>
    <n v="11"/>
    <s v="Bus"/>
    <s v="52"/>
    <s v="115"/>
    <s v="Acquisition"/>
    <s v="20"/>
    <x v="16"/>
    <m/>
    <x v="0"/>
    <n v="1"/>
    <s v="Capital"/>
    <s v="1"/>
    <m/>
    <s v="5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8"/>
    <s v="ACQUIRE - ADP SOFTWARE     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s v="11"/>
    <s v="Bus"/>
    <s v="42"/>
    <s v="114"/>
    <s v="Acquisition"/>
    <s v="08"/>
    <x v="24"/>
    <m/>
    <x v="0"/>
    <s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7"/>
    <s v="ACQUIRE - ADP HARD/Tablets PACS FTSB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8"/>
    <s v="ACQUIRE - ADP SOFTWARE FTSB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15"/>
    <s v="BUY REPLACEMENT VAN 34-0001-00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15"/>
    <s v="BUY REPLACEMENT VAN 34-0001-01                              "/>
    <n v="14"/>
    <n v="550300"/>
    <n v="55030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15"/>
    <s v="BUY REPLACEMENT VAN 34-0001-02                              "/>
    <n v="12"/>
    <n v="515221"/>
    <n v="515221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15"/>
    <s v="BUY VAN FOR SVC EXPANSION     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04"/>
    <s v="BUY REPLACEMENT &lt;30 FT BUS Bud R1                           "/>
    <n v="0"/>
    <n v="0"/>
    <n v="0"/>
    <n v="210340"/>
    <s v="MEDIUM"/>
    <s v="200k - 1m"/>
    <s v="Louisville/Jefferson County, KY-IN"/>
    <n v="972546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04"/>
    <s v="BUY REPLA &lt;30 FT BUS MTS 34-0001-01                         "/>
    <n v="1"/>
    <n v="77309"/>
    <n v="77309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15"/>
    <s v="BUY VAN SVC EXPAN OCT 340001-01                             "/>
    <n v="9"/>
    <n v="375582"/>
    <n v="375582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15"/>
    <s v="Exp Van FCTA/OCT/SVST/PACS 34000-01-02                      "/>
    <n v="5"/>
    <n v="217617"/>
    <n v="217617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04"/>
    <s v="BUY &lt;30-FT BUS Exp KRF 34-0001-02                           "/>
    <n v="1"/>
    <n v="72346"/>
    <n v="72346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401"/>
    <s v="RENOV - ADM  FAC 340001-01 HCCA/OCT                         "/>
    <n v="0"/>
    <n v="66205"/>
    <n v="66205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20"/>
    <s v="ACQUIRE - MISC BUS STATION EQUIP                            "/>
    <n v="0"/>
    <n v="16400"/>
    <n v="16400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20"/>
    <s v="ACQUIRE - MISC SUPPORT EQUIPMENT                            "/>
    <n v="0"/>
    <n v="54517"/>
    <n v="54517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10"/>
    <s v="ACQUIRE - BUS PASS BENCHES FKFT                             "/>
    <n v="0"/>
    <n v="-446"/>
    <n v="-446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07"/>
    <s v="ACQUIRE - SURVEIL/SEC CAM PACS FTSB                         "/>
    <n v="0"/>
    <n v="0"/>
    <n v="0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07"/>
    <s v="SURV/SECUR 34 001 01 LWT 34-0001-01                         "/>
    <n v="30"/>
    <n v="52012"/>
    <n v="52012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9"/>
    <s v="ACQUIRE - MOBILE SURV/SECURITY EQUIP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KY340001"/>
    <n v="34"/>
    <x v="29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9"/>
    <s v="ACQUIRE -SECUR  EQUIP 34001-01 HCC/OCT                      "/>
    <n v="0"/>
    <n v="85128"/>
    <n v="85128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KY340006"/>
    <n v="34"/>
    <x v="29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s v="111201"/>
    <s v="BUY REPLACEMENT 40-FT BUS                                   "/>
    <n v="1"/>
    <n v="446460"/>
    <n v="44646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s v="111215"/>
    <s v="BUY REPLACEMENT VAN                                         "/>
    <n v="1"/>
    <n v="59464"/>
    <n v="47571"/>
    <n v="21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340007"/>
    <n v="34"/>
    <x v="29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s v="111204"/>
    <s v="BUY REPLACEMENT &lt;30 FT BUS                                  "/>
    <n v="2"/>
    <n v="233396"/>
    <n v="186717"/>
    <n v="211180"/>
    <s v="MEDIUM"/>
    <s v="200k - 1m"/>
    <s v="HUNTINGTON, WV-KY-OH"/>
    <n v="202637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1240"/>
    <s v="BUY ASSOC CAP MAINT ITEMS                                   "/>
    <n v="5"/>
    <n v="350000"/>
    <n v="280000"/>
    <n v="210340"/>
    <s v="MEDIUM"/>
    <s v="200k - 1m"/>
    <s v="Louisville/Jefferson County, KY-IN"/>
    <n v="972546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1304"/>
    <s v="BUY &lt;30-FT BUS FOR EXPANSION                                "/>
    <n v="10"/>
    <n v="750000"/>
    <n v="60000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103"/>
    <s v="ENG/DESIGN - ADMIN/MAINTENANCE FACILITY                     "/>
    <n v="2"/>
    <n v="400000"/>
    <n v="320000"/>
    <n v="210340"/>
    <s v="MEDIUM"/>
    <s v="200k - 1m"/>
    <s v="Louisville/Jefferson County, KY-IN"/>
    <n v="972546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401"/>
    <s v="REHAB/RENOVATE - ADMINISTRATIVE FACILITY                    "/>
    <n v="1"/>
    <n v="1900000"/>
    <n v="1520000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220"/>
    <s v="ACQUIRE - MISC SUPPORT EQUIPMENT                            "/>
    <n v="5"/>
    <n v="100000"/>
    <n v="8000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KY340008"/>
    <n v="34"/>
    <x v="29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211"/>
    <s v="ACQUIRE - SUPPORT VEHICLES                                  "/>
    <n v="5"/>
    <n v="108271"/>
    <n v="86617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KY340009"/>
    <n v="34"/>
    <x v="29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s v="111201"/>
    <s v="BUY REPLACEMENT 40-FT BUS                                   "/>
    <n v="2"/>
    <n v="512497"/>
    <n v="512497"/>
    <n v="211250"/>
    <s v="MEDIUM"/>
    <s v="200k - 1m"/>
    <s v="Lexington-Fayette, KY"/>
    <n v="29026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s v="119202"/>
    <s v="PURCHASE BUS SHELTERS                                       "/>
    <n v="0"/>
    <n v="19900"/>
    <n v="15920"/>
    <n v="181420"/>
    <s v="MEDIUM"/>
    <s v="200k - 1m"/>
    <s v="Evansville, IN-KY"/>
    <n v="229351"/>
    <s v="114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KY340010"/>
    <n v="34"/>
    <x v="29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s v="114206"/>
    <s v="ACQUIRE - SHOP EQUIPMENT                                    "/>
    <n v="0"/>
    <n v="5100"/>
    <n v="4080"/>
    <n v="181420"/>
    <s v="MEDIUM"/>
    <s v="200k - 1m"/>
    <s v="Evansville, IN-KY"/>
    <n v="22935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INISTRATION                              "/>
    <n v="0"/>
    <n v="0"/>
    <n v="0"/>
    <n v="210000"/>
    <s v="STATE"/>
    <s v="Under 50k"/>
    <s v="KENTUCKY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80-0004-01                                  "/>
    <n v="0"/>
    <n v="265549"/>
    <n v="212439"/>
    <n v="210000"/>
    <s v="STATE"/>
    <s v="Under 50k"/>
    <s v="KENTUCKY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 SUPPORT KIPDA                                          "/>
    <n v="0"/>
    <n v="51096"/>
    <n v="40877"/>
    <n v="210000"/>
    <s v="STATE"/>
    <s v="Under 50k"/>
    <s v="KENTUCKY GOV APP"/>
    <n v="0"/>
    <s v="44201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 OWENSBORO                               "/>
    <n v="0"/>
    <n v="32000"/>
    <n v="25600"/>
    <n v="210000"/>
    <s v="STATE"/>
    <s v="Under 50k"/>
    <s v="KENTUCKY GOV APP"/>
    <n v="0"/>
    <s v="44202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 KYOVA                                   "/>
    <n v="0"/>
    <n v="25000"/>
    <n v="20000"/>
    <n v="210000"/>
    <s v="STATE"/>
    <s v="Under 50k"/>
    <s v="KENTUCKY GOV APP"/>
    <n v="0"/>
    <s v="44205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INISTRATION Lexington MPO                "/>
    <n v="0"/>
    <n v="12646"/>
    <n v="10117"/>
    <n v="210000"/>
    <s v="STATE"/>
    <s v="Under 50k"/>
    <s v="KENTUCKY GOV APP"/>
    <n v="0"/>
    <s v="44208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Lincoln Trail ADD                           "/>
    <n v="0"/>
    <n v="10625"/>
    <n v="8500"/>
    <n v="210000"/>
    <s v="STATE"/>
    <s v="Under 50k"/>
    <s v="KENTUCKY GOV APP"/>
    <n v="0"/>
    <s v="44209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301"/>
    <s v="LONGTERM SYS KIPDA                                          "/>
    <n v="0"/>
    <n v="115500"/>
    <n v="92400"/>
    <n v="210000"/>
    <s v="STATE"/>
    <s v="Under 50k"/>
    <s v="KENTUCKY GOV APP"/>
    <n v="0"/>
    <s v="44201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301"/>
    <s v="LONGTERM TRANS PLAN - SYSTEM LEVEL                          "/>
    <n v="0"/>
    <n v="49651"/>
    <n v="39720"/>
    <n v="210000"/>
    <s v="STATE"/>
    <s v="Under 50k"/>
    <s v="KENTUCKY GOV APP"/>
    <n v="0"/>
    <s v="44207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301"/>
    <s v="LONGTERM TRANS PLAN - SYSTEM LEVEL                          "/>
    <n v="0"/>
    <n v="38369"/>
    <n v="30695"/>
    <n v="210000"/>
    <s v="STATE"/>
    <s v="Under 50k"/>
    <s v="KENTUCKY GOV APP"/>
    <n v="0"/>
    <s v="44208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302"/>
    <s v="LONGTERM TRANS PLAN - PROJECT LEVEL                         "/>
    <n v="0"/>
    <n v="25699"/>
    <n v="20559"/>
    <n v="210000"/>
    <s v="STATE"/>
    <s v="Under 50k"/>
    <s v="KENTUCKY GOV APP"/>
    <n v="0"/>
    <s v="44204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400"/>
    <s v="SHORT RANGE TRANSIT PLANNING                                "/>
    <n v="0"/>
    <n v="39080"/>
    <n v="31264"/>
    <n v="210000"/>
    <s v="STATE"/>
    <s v="Under 50k"/>
    <s v="KENTUCKY GOV APP"/>
    <n v="0"/>
    <s v="44201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400"/>
    <s v="SHORT RANGE TRANSIT PLANNING OKI                            "/>
    <n v="0"/>
    <n v="3758"/>
    <n v="3006"/>
    <n v="210000"/>
    <s v="STATE"/>
    <s v="Under 50k"/>
    <s v="KENTUCKY GOV APP"/>
    <n v="0"/>
    <s v="44207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400"/>
    <s v="SHORT RANGE TRANSIT PLANNING                                "/>
    <n v="0"/>
    <n v="6322"/>
    <n v="5058"/>
    <n v="210000"/>
    <s v="STATE"/>
    <s v="Under 50k"/>
    <s v="KENTUCKY GOV APP"/>
    <n v="0"/>
    <s v="44208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IP OWENSBORO                                               "/>
    <n v="0"/>
    <n v="3250"/>
    <n v="2600"/>
    <n v="210000"/>
    <s v="STATE"/>
    <s v="Under 50k"/>
    <s v="KENTUCKY GOV APP"/>
    <n v="0"/>
    <s v="44202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RANS IMPROVEMENT PROG KYOVA                                "/>
    <n v="0"/>
    <n v="15000"/>
    <n v="12000"/>
    <n v="210000"/>
    <s v="STATE"/>
    <s v="Under 50k"/>
    <s v="KENTUCKY GOV APP"/>
    <n v="0"/>
    <s v="44205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IP OKI MPO                                                 "/>
    <n v="0"/>
    <n v="26621"/>
    <n v="21297"/>
    <n v="210000"/>
    <s v="STATE"/>
    <s v="Under 50k"/>
    <s v="KENTUCKY GOV APP"/>
    <n v="0"/>
    <s v="44207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IP Lincoln Trail ADD MPO                                   "/>
    <n v="0"/>
    <n v="1875"/>
    <n v="1500"/>
    <n v="210000"/>
    <s v="STATE"/>
    <s v="Under 50k"/>
    <s v="KENTUCKY GOV APP"/>
    <n v="0"/>
    <s v="44209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682"/>
    <s v="PLN EMPH- SYSTEM MNGT &amp; OPS KIPDA                           "/>
    <n v="0"/>
    <n v="71030"/>
    <n v="56823"/>
    <n v="210000"/>
    <s v="STATE"/>
    <s v="Under 50k"/>
    <s v="KENTUCKY GOV APP"/>
    <n v="0"/>
    <s v="44201"/>
    <s v="  "/>
    <m/>
    <s v="N"/>
    <s v="4426"/>
    <s v="PLANNING"/>
    <n v="44"/>
    <s v="Planning"/>
    <s v="26"/>
    <s v="442"/>
    <s v="Planning Emphasis Area"/>
    <s v="82"/>
    <x v="100"/>
    <m/>
    <x v="0"/>
    <n v="4"/>
    <s v="Planning"/>
    <s v="4"/>
    <m/>
    <s v="2"/>
    <m/>
    <s v="6"/>
    <s v="8"/>
    <s v="2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KIPDA                                      "/>
    <n v="0"/>
    <n v="35795"/>
    <n v="28636"/>
    <n v="210000"/>
    <s v="STATE"/>
    <s v="Under 50k"/>
    <s v="KENTUCKY GOV APP"/>
    <n v="0"/>
    <s v="44201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OWENSBORO                                  "/>
    <n v="0"/>
    <n v="20999"/>
    <n v="16800"/>
    <n v="210000"/>
    <s v="STATE"/>
    <s v="Under 50k"/>
    <s v="KENTUCKY GOV APP"/>
    <n v="0"/>
    <s v="44202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Bowling Green                              "/>
    <n v="0"/>
    <n v="55000"/>
    <n v="44000"/>
    <n v="210000"/>
    <s v="STATE"/>
    <s v="Under 50k"/>
    <s v="KENTUCKY GOV APP"/>
    <n v="0"/>
    <s v="44203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KYOVA                                      "/>
    <n v="0"/>
    <n v="85000"/>
    <n v="68000"/>
    <n v="210000"/>
    <s v="STATE"/>
    <s v="Under 50k"/>
    <s v="KENTUCKY GOV APP"/>
    <n v="0"/>
    <s v="44205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EUTS                                       "/>
    <n v="0"/>
    <n v="7500"/>
    <n v="6000"/>
    <n v="210000"/>
    <s v="STATE"/>
    <s v="Under 50k"/>
    <s v="KENTUCKY GOV APP"/>
    <n v="0"/>
    <s v="44206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OKI                                        "/>
    <n v="0"/>
    <n v="93526"/>
    <n v="74821"/>
    <n v="210000"/>
    <s v="STATE"/>
    <s v="Under 50k"/>
    <s v="KENTUCKY GOV APP"/>
    <n v="0"/>
    <s v="44207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Lexington                                  "/>
    <n v="0"/>
    <n v="3162"/>
    <n v="2530"/>
    <n v="210000"/>
    <s v="STATE"/>
    <s v="Under 50k"/>
    <s v="KENTUCKY GOV APP"/>
    <n v="0"/>
    <s v="44208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KY800004"/>
    <n v="80"/>
    <x v="29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Lincoln Trail ADD MPO                      "/>
    <n v="0"/>
    <n v="7500"/>
    <n v="6000"/>
    <n v="210000"/>
    <s v="STATE"/>
    <s v="Under 50k"/>
    <s v="KENTUCKY GOV APP"/>
    <n v="0"/>
    <s v="44209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111215"/>
    <s v="BUY REPLACEMENT VAN                                         "/>
    <n v="0"/>
    <n v="-1742"/>
    <n v="-1742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114403"/>
    <s v="REHAB/RENOVATE - ADMIN/MAINT FACILITY                       "/>
    <n v="0"/>
    <n v="55177"/>
    <n v="55177"/>
    <n v="213620"/>
    <s v="SMALL"/>
    <s v="50k - 200k"/>
    <s v="Elizabethtown-Radcliff, KY"/>
    <n v="7346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119403"/>
    <s v="REHAB/RENOV LANDSCAPING / SCENIC BEAUTIFICATION             "/>
    <n v="0"/>
    <n v="0"/>
    <n v="0"/>
    <n v="213620"/>
    <s v="SMALL"/>
    <s v="50k - 200k"/>
    <s v="Elizabethtown-Radcliff, KY"/>
    <n v="73467"/>
    <s v="11900"/>
    <s v="  "/>
    <m/>
    <s v="N"/>
    <s v="1194"/>
    <s v="BUS OTHER"/>
    <n v="11"/>
    <s v="Bus"/>
    <s v="94"/>
    <s v="119"/>
    <s v="Rehab / Renovation"/>
    <s v="03"/>
    <x v="128"/>
    <m/>
    <x v="0"/>
    <n v="1"/>
    <s v="Capital"/>
    <s v="1"/>
    <m/>
    <s v="9"/>
    <m/>
    <s v="4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300901"/>
    <s v="UP TO 50% FEDERAL SHARE       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300901"/>
    <s v="UP TO 50% FEDERAL KY 90X216-01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300901"/>
    <s v="UP TO 50% FEDERAL KY 90X216-02                              "/>
    <n v="0"/>
    <n v="1900000"/>
    <n v="95000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116203"/>
    <s v="PURCHASE RADIOS                                             "/>
    <n v="0"/>
    <n v="0"/>
    <n v="0"/>
    <n v="213620"/>
    <s v="SMALL"/>
    <s v="50k - 200k"/>
    <s v="Elizabethtown-Radcliff, KY"/>
    <n v="73467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KY90X216"/>
    <n v="90"/>
    <x v="29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s v="114209"/>
    <s v="ACQUIRE - MOBILE SURV/SECURITY EQUIP                        "/>
    <n v="0"/>
    <n v="-53435"/>
    <n v="-53435"/>
    <n v="213620"/>
    <s v="SMALL"/>
    <s v="50k - 200k"/>
    <s v="Elizabethtown-Radcliff, KY"/>
    <n v="73467"/>
    <s v="11400"/>
    <s v="GA"/>
    <s v="GASOLINE"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s v="HUNTINGTON, WV-KY-OH"/>
    <n v="20263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s v="HUNTINGTON, WV-KY-OH"/>
    <n v="20263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s v="HUNTINGTON, WV-KY-OH"/>
    <n v="20263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KY90X224"/>
    <n v="90"/>
    <x v="29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300901"/>
    <s v="UP TO 50% FEDERAL SHARE                                     "/>
    <n v="0"/>
    <n v="1260966"/>
    <n v="630483"/>
    <n v="21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07"/>
    <s v="ACQUIRE - ADP HARD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08"/>
    <s v="ACQUIRE - ADP SOFT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9202"/>
    <s v="PURCHASE BUS SHELTERS                                       "/>
    <n v="0"/>
    <n v="100000"/>
    <n v="90149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1201"/>
    <s v="BUY REPLACEMENT 40-FT BUS                                   "/>
    <n v="5"/>
    <n v="2000000"/>
    <n v="180297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1204"/>
    <s v="BUY REPLACEMENT &lt;30 FT BUS                                  "/>
    <n v="8"/>
    <n v="985140"/>
    <n v="888092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1240"/>
    <s v="BUY ASSOC CAP MAINT ITEMS                                   "/>
    <n v="0"/>
    <n v="100000"/>
    <n v="90149"/>
    <n v="390210"/>
    <s v="LARGE"/>
    <s v="Over 1m"/>
    <s v="Cincinnati, OH-KY-IN"/>
    <n v="1624827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403"/>
    <s v="REHAB/RENOVATE - ADMIN/MAINT FACILITY                       "/>
    <n v="0"/>
    <n v="50000"/>
    <n v="45074"/>
    <n v="390210"/>
    <s v="LARGE"/>
    <s v="Over 1m"/>
    <s v="Cincinnati, OH-KY-IN"/>
    <n v="162482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s v="Cincinnati, OH-KY-IN"/>
    <n v="1624827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442301"/>
    <s v="LONGTERM TRANS PLAN - SYSTEM LEVEL                          "/>
    <n v="0"/>
    <n v="20000"/>
    <n v="18030"/>
    <n v="390210"/>
    <s v="LARGE"/>
    <s v="Over 1m"/>
    <s v="Cincinnati, OH-KY-IN"/>
    <n v="1624827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20"/>
    <s v="ACQUIRE - MISC SUPPORT EQUIPMENT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11"/>
    <s v="ACQUIRE - SUPPORT VEHICLES                                  "/>
    <n v="1"/>
    <n v="27000"/>
    <n v="24340"/>
    <n v="390210"/>
    <s v="LARGE"/>
    <s v="Over 1m"/>
    <s v="Cincinnati, OH-KY-IN"/>
    <n v="1624827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09"/>
    <s v="ACQUIRE - MOBILE SURV/SECURITY EQUIP                        "/>
    <n v="1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KY90X225"/>
    <n v="90"/>
    <x v="29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4206"/>
    <s v="ACQUIRE - SHOP EQUIPMENT                                    "/>
    <n v="0"/>
    <n v="30000"/>
    <n v="27045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7"/>
    <s v="ACQUIRE - ADP HARDWARE                                      "/>
    <n v="1"/>
    <n v="10000"/>
    <n v="10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8"/>
    <s v="ACQUIRE - ADP SOFTWARE                                      "/>
    <n v="1"/>
    <n v="3000"/>
    <n v="3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9202"/>
    <s v="PURCHASE BUS SHELTERS                                       "/>
    <n v="18"/>
    <n v="35500"/>
    <n v="35500"/>
    <n v="211250"/>
    <s v="MEDIUM"/>
    <s v="200k - 1m"/>
    <s v="Lexington-Fayette, KY"/>
    <n v="290263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1201"/>
    <s v="BUY REPLACEMENT 40-FT BUS                                   "/>
    <n v="1"/>
    <n v="284752"/>
    <n v="284752"/>
    <n v="211250"/>
    <s v="MEDIUM"/>
    <s v="200k - 1m"/>
    <s v="Lexington-Fayette, KY"/>
    <n v="29026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112"/>
    <s v="CAPITAL COST OF 3RD PARTY CONTRACTING                       "/>
    <n v="1"/>
    <n v="2000000"/>
    <n v="2000000"/>
    <n v="211250"/>
    <s v="MEDIUM"/>
    <s v="200k - 1m"/>
    <s v="Lexington-Fayette, KY"/>
    <n v="290263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s v="Lexington-Fayette, KY"/>
    <n v="29026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9309"/>
    <s v="CONSTRUCT ENHANCED ADA ACCESS                               "/>
    <n v="1"/>
    <n v="10000"/>
    <n v="10000"/>
    <n v="211250"/>
    <s v="MEDIUM"/>
    <s v="200k - 1m"/>
    <s v="Lexington-Fayette, KY"/>
    <n v="290263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442400"/>
    <s v="SHORT RANGE TRANSIT PLANNING                                "/>
    <n v="1"/>
    <n v="200000"/>
    <n v="200000"/>
    <n v="211250"/>
    <s v="MEDIUM"/>
    <s v="200k - 1m"/>
    <s v="Lexington-Fayette, KY"/>
    <n v="290263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20"/>
    <s v="ACQUIRE - MISC SUPPORT EQUIPMENT                            "/>
    <n v="1"/>
    <n v="5000"/>
    <n v="5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20"/>
    <s v="ACQUIRE - MISC SUPPORT EQUIPMENT                            "/>
    <n v="1"/>
    <n v="189479"/>
    <n v="189479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9"/>
    <s v="ACQUIRE - MOBILE SURV/SECURITY EQUIP                        "/>
    <n v="1"/>
    <n v="45500"/>
    <n v="455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KY90X226"/>
    <n v="90"/>
    <x v="29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6"/>
    <s v="ACQUIRE - SHOP EQUIPMENT                                    "/>
    <n v="2"/>
    <n v="14786"/>
    <n v="14786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4207"/>
    <s v="ACQUIRE - ADP HARDWARE                                      "/>
    <n v="6"/>
    <n v="5442"/>
    <n v="4353"/>
    <n v="213900"/>
    <s v="SMALL"/>
    <s v="50k - 200k"/>
    <s v="Bowling Green, KY"/>
    <n v="7830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1215"/>
    <s v="BUY REPLACEMENT VAN                                         "/>
    <n v="1"/>
    <n v="42176"/>
    <n v="33741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1204"/>
    <s v="BUY REPLACEMENT &lt;30 FT BUS                                  "/>
    <n v="2"/>
    <n v="198966"/>
    <n v="159173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s v="Bowling Green, KY"/>
    <n v="7830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s v="Bowling Green, KY"/>
    <n v="7830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300901"/>
    <s v="UP TO 50% FEDERAL SHARE                                     "/>
    <n v="1"/>
    <n v="1286228"/>
    <n v="643114"/>
    <n v="213900"/>
    <s v="SMALL"/>
    <s v="50k - 200k"/>
    <s v="Bowling Green, KY"/>
    <n v="7830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442100"/>
    <s v="PROGRAM SUPPORT ADMINISTRATION                              "/>
    <n v="1"/>
    <n v="5000"/>
    <n v="4000"/>
    <n v="213900"/>
    <s v="SMALL"/>
    <s v="50k - 200k"/>
    <s v="Bowling Green, KY"/>
    <n v="78306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4220"/>
    <s v="ACQUIRE - MISC SUPPORT EQUIPMENT                            "/>
    <n v="1"/>
    <n v="5625"/>
    <n v="4500"/>
    <n v="213900"/>
    <s v="SMALL"/>
    <s v="50k - 200k"/>
    <s v="Bowling Green, KY"/>
    <n v="7830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KY90X227"/>
    <n v="90"/>
    <x v="29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6220"/>
    <s v="PURCHASE MISC COMMUNICATIONS EQUIP                          "/>
    <n v="25"/>
    <n v="29250"/>
    <n v="23400"/>
    <n v="213900"/>
    <s v="SMALL"/>
    <s v="50k - 200k"/>
    <s v="Bowling Green, KY"/>
    <n v="78306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112"/>
    <s v="CAPITAL COST OF 3RD PARTY CONTRACTING                       "/>
    <n v="0"/>
    <n v="3462212"/>
    <n v="2769770"/>
    <n v="210340"/>
    <s v="MEDIUM"/>
    <s v="200k - 1m"/>
    <s v="Louisville/Jefferson County, KY-IN"/>
    <n v="972546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s v="Louisville/Jefferson County, KY-IN"/>
    <n v="9725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9405"/>
    <s v="REHAB/RENOV PED ACCESS / WALKWAYS                           "/>
    <n v="3"/>
    <n v="146562"/>
    <n v="117250"/>
    <n v="210340"/>
    <s v="MEDIUM"/>
    <s v="200k - 1m"/>
    <s v="Louisville/Jefferson County, KY-IN"/>
    <n v="972546"/>
    <s v="11900"/>
    <s v="  "/>
    <m/>
    <s v="N"/>
    <s v="1194"/>
    <s v="BUS OTHER"/>
    <n v="11"/>
    <s v="Bus"/>
    <s v="94"/>
    <s v="119"/>
    <s v="Rehab / Renovation"/>
    <s v="05"/>
    <x v="18"/>
    <m/>
    <x v="0"/>
    <n v="1"/>
    <s v="Capital"/>
    <s v="1"/>
    <m/>
    <s v="9"/>
    <m/>
    <s v="4"/>
    <s v="0"/>
    <s v="5"/>
  </r>
  <r>
    <s v="KY90X228"/>
    <n v="90"/>
    <x v="29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4209"/>
    <s v="ACQUIRE - MOBILE SURV/SECURITY EQUIP                        "/>
    <n v="10"/>
    <n v="146562"/>
    <n v="117249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KY90X230"/>
    <n v="90"/>
    <x v="29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s v="300901"/>
    <s v="UP TO 50% FEDERAL SHARE                                     "/>
    <n v="1"/>
    <n v="1026330"/>
    <n v="513165"/>
    <n v="212750"/>
    <s v="SMALL"/>
    <s v="50k - 200k"/>
    <s v="Owensboro, KY"/>
    <n v="7054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9202"/>
    <s v="PURCHASE BUS SHELTERS                                       "/>
    <n v="9"/>
    <n v="9100"/>
    <n v="7280"/>
    <n v="181420"/>
    <s v="MEDIUM"/>
    <s v="200k - 1m"/>
    <s v="Evansville, IN-KY"/>
    <n v="229351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s v="Evansville, IN-KY"/>
    <n v="22935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s v="Evansville, IN-KY"/>
    <n v="22935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300903"/>
    <s v="SPECIAL RULE - OPERATING ASSISTANCE /1 - 75 BUSES           "/>
    <n v="0"/>
    <n v="817562"/>
    <n v="289707"/>
    <n v="181420"/>
    <s v="MEDIUM"/>
    <s v="200k - 1m"/>
    <s v="Evansville, IN-KY"/>
    <n v="229351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KY90X231"/>
    <n v="90"/>
    <x v="29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442400"/>
    <s v="SHORT RANGE TRANSIT PLANNING                                "/>
    <n v="0"/>
    <n v="17500"/>
    <n v="14000"/>
    <n v="181420"/>
    <s v="MEDIUM"/>
    <s v="200k - 1m"/>
    <s v="Evansville, IN-KY"/>
    <n v="229351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s v="111201"/>
    <s v="BUY REPLACEMENT 40-FT BUS                                   "/>
    <n v="2"/>
    <n v="900000"/>
    <n v="720000"/>
    <n v="211250"/>
    <s v="MEDIUM"/>
    <s v="200k - 1m"/>
    <s v="Lexington-Fayette, KY"/>
    <n v="29026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KY95X013"/>
    <n v="95"/>
    <x v="29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s v="111202"/>
    <s v="BUY REPLACEMENT 35-FT BUS                                   "/>
    <n v="5"/>
    <n v="2227500"/>
    <n v="1782000"/>
    <n v="211250"/>
    <s v="MEDIUM"/>
    <s v="200k - 1m"/>
    <s v="Lexington-Fayette, KY"/>
    <n v="290263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s v="119305"/>
    <s v="CONSTRUCT PED ACCESS / WALKWAYS                             "/>
    <n v="15"/>
    <n v="250000"/>
    <n v="250000"/>
    <n v="210340"/>
    <s v="MEDIUM"/>
    <s v="200k - 1m"/>
    <s v="Louisville/Jefferson County, KY-IN"/>
    <n v="972546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KY95X014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s v="119405"/>
    <s v="REHAB/RENOV PED ACCESS / WALKWAYS                           "/>
    <n v="70"/>
    <n v="750000"/>
    <n v="750000"/>
    <n v="210340"/>
    <s v="MEDIUM"/>
    <s v="200k - 1m"/>
    <s v="Louisville/Jefferson County, KY-IN"/>
    <n v="972546"/>
    <s v="11900"/>
    <s v="  "/>
    <m/>
    <s v="N"/>
    <s v="1194"/>
    <s v="BUS OTHER"/>
    <n v="11"/>
    <s v="Bus"/>
    <s v="94"/>
    <s v="119"/>
    <s v="Rehab / Renovation"/>
    <s v="05"/>
    <x v="18"/>
    <m/>
    <x v="0"/>
    <n v="1"/>
    <s v="Capital"/>
    <s v="1"/>
    <m/>
    <s v="9"/>
    <m/>
    <s v="4"/>
    <s v="0"/>
    <s v="5"/>
  </r>
  <r>
    <s v="KY95X015"/>
    <n v="95"/>
    <x v="29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s v="111201"/>
    <s v="BUY REPLACEMENT 40-FT BUS                                   "/>
    <n v="1"/>
    <n v="603000"/>
    <n v="603000"/>
    <n v="180340"/>
    <s v="MEDIUM"/>
    <s v="200k - 1m"/>
    <s v="Louisville/Jefferson County, KY-IN"/>
    <n v="972546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1"/>
    <n v="65582"/>
    <n v="55743"/>
    <n v="220260"/>
    <s v="MEDIUM"/>
    <s v="200k - 1m"/>
    <s v="New Orleans, LA"/>
    <n v="89970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3"/>
    <n v="170332"/>
    <n v="144590"/>
    <n v="220830"/>
    <s v="MEDIUM"/>
    <s v="200k - 1m"/>
    <s v="Baton Rouge, LA"/>
    <n v="59430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1"/>
    <n v="58345"/>
    <n v="49593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6"/>
    <n v="236469"/>
    <n v="200998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39662"/>
    <n v="39662"/>
    <n v="220260"/>
    <s v="MEDIUM"/>
    <s v="200k - 1m"/>
    <s v="New Orleans, LA"/>
    <n v="899703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3"/>
    <n v="92203"/>
    <n v="78372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2"/>
    <n v="94226"/>
    <n v="80091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461484"/>
    <n v="230742"/>
    <n v="220260"/>
    <s v="MEDIUM"/>
    <s v="200k - 1m"/>
    <s v="New Orleans, LA"/>
    <n v="89970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80416"/>
    <n v="40208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78838"/>
    <n v="39419"/>
    <n v="220910"/>
    <s v="MEDIUM"/>
    <s v="200k - 1m"/>
    <s v="Shreveport, LA"/>
    <n v="29831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0"/>
    <n v="327602"/>
    <n v="163801"/>
    <n v="223410"/>
    <s v="SMALL"/>
    <s v="50k - 200k"/>
    <s v="Houma, LA"/>
    <n v="14487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7"/>
    <n v="353633"/>
    <n v="300588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1"/>
    <n v="48913"/>
    <n v="39130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24108"/>
    <n v="20492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1"/>
    <n v="0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1"/>
    <n v="64690"/>
    <n v="54986"/>
    <n v="222010"/>
    <s v="SMALL"/>
    <s v="50k - 200k"/>
    <s v="Lake Charles, LA"/>
    <n v="14344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1"/>
    <n v="52667"/>
    <n v="44767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2"/>
    <n v="109836"/>
    <n v="93360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7"/>
    <n v="407753"/>
    <n v="346589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-3460"/>
    <n v="-3533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-1"/>
    <n v="-20411"/>
    <n v="-16329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2"/>
    <n v="70710"/>
    <n v="56568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0"/>
    <n v="7302"/>
    <n v="5841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0"/>
    <n v="63900"/>
    <n v="31950"/>
    <n v="220260"/>
    <s v="MEDIUM"/>
    <s v="200k - 1m"/>
    <s v="New Orleans, LA"/>
    <n v="89970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6X008"/>
    <n v="16"/>
    <x v="19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-1"/>
    <n v="-34664"/>
    <n v="-27731"/>
    <n v="220000"/>
    <s v="STATE"/>
    <s v="Under 50k"/>
    <s v="LOUISIANA GOV APP"/>
    <n v="0"/>
    <s v="11100"/>
    <s v="GA"/>
    <s v="GASOLINE"/>
    <s v="N"/>
    <s v="1113"/>
    <s v="BUS PURCHASE"/>
    <s v="11"/>
    <s v="Bus"/>
    <s v="13"/>
    <s v="111"/>
    <s v="Purchase - Replacement"/>
    <s v="15"/>
    <x v="6"/>
    <m/>
    <x v="1"/>
    <s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602"/>
    <s v="LEASE 35-FT BUS                                             "/>
    <n v="8"/>
    <n v="389296"/>
    <n v="330902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NONURBANIZED)                               "/>
    <n v="1"/>
    <n v="48275"/>
    <n v="41033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20"/>
    <s v="ACQUIRE - MISC SUPPORT EQUIPMENT                            "/>
    <n v="1"/>
    <n v="7929"/>
    <n v="6343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11"/>
    <s v="ACQUIRE - SUPPORT VEHICLES                                  "/>
    <n v="1"/>
    <n v="37222"/>
    <n v="31638"/>
    <n v="222140"/>
    <s v="MEDIUM"/>
    <s v="200k - 1m"/>
    <s v="Lafayette, LA"/>
    <n v="25272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215"/>
    <s v="BUY REPLACEMENT VAN                                         "/>
    <n v="9"/>
    <n v="478652"/>
    <n v="406854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602"/>
    <s v="LEASE 35-FT BUS                                             "/>
    <n v="1"/>
    <n v="54918"/>
    <n v="46680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NONURBANIZED)                               "/>
    <n v="2"/>
    <n v="69328"/>
    <n v="55462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20"/>
    <s v="ACQUIRE - MISC SUPPORT EQUIPMENT                            "/>
    <n v="0"/>
    <n v="47725"/>
    <n v="47725"/>
    <n v="220830"/>
    <s v="MEDIUM"/>
    <s v="200k - 1m"/>
    <s v="Baton Rouge, LA"/>
    <n v="594309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11"/>
    <s v="ACQUIRE - SUPPORT VEHICLES                                  "/>
    <n v="0"/>
    <n v="21158"/>
    <n v="21158"/>
    <n v="222140"/>
    <s v="MEDIUM"/>
    <s v="200k - 1m"/>
    <s v="Lafayette, LA"/>
    <n v="25272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215"/>
    <s v="BUY REPLACEMENT VAN                                         "/>
    <n v="0"/>
    <n v="80011"/>
    <n v="80011"/>
    <n v="220260"/>
    <s v="MEDIUM"/>
    <s v="200k - 1m"/>
    <s v="New Orleans, LA"/>
    <n v="899703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602"/>
    <s v="LEASE 35-FT BUS                                             "/>
    <n v="0"/>
    <n v="27093"/>
    <n v="27093"/>
    <n v="220910"/>
    <s v="MEDIUM"/>
    <s v="200k - 1m"/>
    <s v="Shreveport, LA"/>
    <n v="298317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NONURBANIZED)                               "/>
    <n v="0"/>
    <n v="126091"/>
    <n v="126091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6X009"/>
    <n v="16"/>
    <x v="19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20"/>
    <s v="ACQUIRE - MISC SUPPORT EQUIPMENT                            "/>
    <n v="0"/>
    <n v="101186"/>
    <n v="101186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11"/>
    <s v="ACQUIRE - SUPPORT VEHICLES                                  "/>
    <n v="13"/>
    <n v="603928"/>
    <n v="590558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215"/>
    <s v="BUY REPLACEMENT VAN                                         "/>
    <n v="8"/>
    <n v="385926"/>
    <n v="337581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BUY EXP VAN/NON(NONURBANIZED)                               "/>
    <n v="1"/>
    <n v="0"/>
    <n v="26741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602"/>
    <s v="LEASE 35-FT BUS                                             "/>
    <n v="0"/>
    <n v="710472"/>
    <n v="355236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20"/>
    <s v="ACQUIRE - MISC SUPPORT EQUIPMENT                            "/>
    <n v="0"/>
    <n v="-22479"/>
    <n v="-22479"/>
    <n v="220000"/>
    <s v="STATE"/>
    <s v="Under 50k"/>
    <s v="LOUISIANA GOV APP"/>
    <n v="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11"/>
    <s v="ACQUIRE - SUPPORT VEHICLES                                  "/>
    <n v="0"/>
    <n v="3370310"/>
    <n v="1685155"/>
    <n v="220000"/>
    <s v="STATE"/>
    <s v="Under 50k"/>
    <s v="LOUISIAN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215"/>
    <s v="BUY REPLACEMENT VAN             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602"/>
    <s v="LEASE 35-FT BUS                                             "/>
    <n v="0"/>
    <n v="-294755"/>
    <n v="-294755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BUY EXP VAN/NON(NONURBANIZED)   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LA18X031"/>
    <n v="18"/>
    <x v="19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20"/>
    <s v="ACQUIRE - MISC SUPPORT EQUIPMENT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4211"/>
    <s v="ACQUIRE - SUPPORT VEHICLES                                  "/>
    <n v="0"/>
    <n v="7478"/>
    <n v="7478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1215"/>
    <s v="BUY REPLACEMENT VAN                                         "/>
    <n v="0"/>
    <n v="1138842"/>
    <n v="1138842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1602"/>
    <s v="LEASE 35-FT BUS                                             "/>
    <n v="0"/>
    <n v="50000"/>
    <n v="5000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1315"/>
    <s v="BUY EXP VAN/NON(NONURBANIZED)                               "/>
    <n v="0"/>
    <n v="150000"/>
    <n v="15000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LA18X032"/>
    <n v="18"/>
    <x v="19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4220"/>
    <s v="ACQUIRE - MISC SUPPORT EQUIPMENT                            "/>
    <n v="0"/>
    <n v="10373632"/>
    <n v="5186816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s v="114211"/>
    <s v="ACQUIRE - SUPPORT VEHICLES                                  "/>
    <n v="0"/>
    <n v="147055"/>
    <n v="119055"/>
    <n v="220260"/>
    <s v="MEDIUM"/>
    <s v="200k - 1m"/>
    <s v="New Orleans, LA"/>
    <n v="899703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111315"/>
    <s v="BUY EXP VAN/NON(NONURBANIZED)                               "/>
    <n v="0"/>
    <n v="32945"/>
    <n v="25945"/>
    <n v="220260"/>
    <s v="MEDIUM"/>
    <s v="200k - 1m"/>
    <s v="New Orleans, LA"/>
    <n v="899703"/>
    <s v="55000"/>
    <s v="  "/>
    <m/>
    <s v="N"/>
    <s v="5710"/>
    <s v="SAFETY AND SECURITY"/>
    <n v="57"/>
    <s v="Safety &amp; Security"/>
    <s v="10"/>
    <s v="571"/>
    <s v="Safety &amp; Security"/>
    <s v="01"/>
    <x v="145"/>
    <m/>
    <x v="0"/>
    <n v="5"/>
    <s v="Research Projects"/>
    <s v="7"/>
    <m/>
    <s v="1"/>
    <m/>
    <s v="0"/>
    <s v="0"/>
    <s v="1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s v="111215"/>
    <s v="BUY REPLACEMENT VAN                                         "/>
    <n v="0"/>
    <n v="329586"/>
    <n v="260329"/>
    <n v="220260"/>
    <s v="MEDIUM"/>
    <s v="200k - 1m"/>
    <s v="New Orleans, LA"/>
    <n v="899703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LA267010"/>
    <n v="26"/>
    <x v="19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s v="111602"/>
    <s v="LEASE 35-FT BUS                                             "/>
    <n v="0"/>
    <n v="114000"/>
    <n v="95000"/>
    <n v="220260"/>
    <s v="MEDIUM"/>
    <s v="200k - 1m"/>
    <s v="New Orleans, LA"/>
    <n v="899703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9202"/>
    <s v="PURCHASE BUS SHELTERS                                       "/>
    <n v="0"/>
    <n v="0"/>
    <n v="0"/>
    <n v="220830"/>
    <s v="MEDIUM"/>
    <s v="200k - 1m"/>
    <s v="Baton Rouge, LA"/>
    <n v="594309"/>
    <s v="11900"/>
    <s v="GA"/>
    <s v="GASOLINE"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1602"/>
    <s v="LEASE 35-FT BUS                                             "/>
    <n v="-1"/>
    <n v="-210243"/>
    <n v="-168194"/>
    <n v="220830"/>
    <s v="MEDIUM"/>
    <s v="200k - 1m"/>
    <s v="Baton Rouge, LA"/>
    <n v="594309"/>
    <s v="11400"/>
    <s v="DF"/>
    <s v="DIESEL"/>
    <s v="N"/>
    <s v="1116"/>
    <s v="BUS OTHER"/>
    <s v="11"/>
    <s v="Bus"/>
    <s v="16"/>
    <s v="111"/>
    <s v="Lease - Replacement"/>
    <s v="02"/>
    <x v="50"/>
    <m/>
    <x v="7"/>
    <s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1215"/>
    <s v="(AMEND 01) BUY REPLACEMENT VAN                              "/>
    <n v="4"/>
    <n v="186501"/>
    <n v="149201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1202"/>
    <s v="(AMEND 01) BUY REPLACEMENT 35-FT BUS                        "/>
    <n v="2"/>
    <n v="611475"/>
    <n v="519753"/>
    <n v="220000"/>
    <s v="STATE"/>
    <s v="Under 50k"/>
    <s v="LOUISIANA GOV APP"/>
    <n v="0"/>
    <s v="11100"/>
    <s v="GA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1602"/>
    <s v="(AMEND 01) LEASE 35-FT BUS                                  "/>
    <n v="1"/>
    <n v="210243"/>
    <n v="168194"/>
    <n v="220830"/>
    <s v="MEDIUM"/>
    <s v="200k - 1m"/>
    <s v="Baton Rouge, LA"/>
    <n v="594309"/>
    <s v="11100"/>
    <s v="GA"/>
    <s v="DIESEL"/>
    <s v="N"/>
    <s v="1116"/>
    <s v="BUS OTHER"/>
    <n v="11"/>
    <s v="Bus"/>
    <s v="16"/>
    <s v="111"/>
    <s v="Lease - Replacement"/>
    <s v="02"/>
    <x v="50"/>
    <m/>
    <x v="7"/>
    <n v="1"/>
    <s v="Capital"/>
    <s v="1"/>
    <m/>
    <s v="1"/>
    <m/>
    <s v="6"/>
    <s v="0"/>
    <s v="2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1215"/>
    <s v="BUY REPLACEMENT VAN                                         "/>
    <n v="-4"/>
    <n v="-186501"/>
    <n v="-149201"/>
    <n v="220830"/>
    <s v="MEDIUM"/>
    <s v="200k - 1m"/>
    <s v="Baton Rouge, LA"/>
    <n v="594309"/>
    <s v="11400"/>
    <s v="GA"/>
    <s v="GASOLINE"/>
    <s v="N"/>
    <s v="1112"/>
    <s v="BUS PURCHASE"/>
    <s v="11"/>
    <s v="Bus"/>
    <s v="12"/>
    <s v="111"/>
    <s v="Purchase - Replacement"/>
    <s v="15"/>
    <x v="6"/>
    <m/>
    <x v="1"/>
    <s v="1"/>
    <s v="Capital"/>
    <s v="1"/>
    <m/>
    <s v="1"/>
    <m/>
    <s v="2"/>
    <s v="1"/>
    <s v="5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4220"/>
    <s v="ACQUIRE - MISC SUPPORT EQUIPMENT                            "/>
    <n v="0"/>
    <n v="0"/>
    <n v="0"/>
    <n v="220000"/>
    <s v="STATE"/>
    <s v="Under 50k"/>
    <s v="LOUISIANA GOV APP"/>
    <n v="0"/>
    <s v="11400"/>
    <s v="  "/>
    <m/>
    <s v="N"/>
    <s v="1142"/>
    <s v="MAINTENANCE FACILITY"/>
    <s v="11"/>
    <s v="Bus"/>
    <s v="42"/>
    <s v="114"/>
    <s v="Acquisition"/>
    <s v="20"/>
    <x v="16"/>
    <m/>
    <x v="0"/>
    <s v="1"/>
    <s v="Capital"/>
    <s v="1"/>
    <m/>
    <s v="4"/>
    <m/>
    <s v="2"/>
    <s v="2"/>
    <s v="0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4211"/>
    <s v="ACQUIRE - SUPPORT VEHICLES                                  "/>
    <n v="0"/>
    <n v="0"/>
    <n v="0"/>
    <n v="220000"/>
    <s v="STATE"/>
    <s v="Under 50k"/>
    <s v="LOUISIANA GOV APP"/>
    <n v="0"/>
    <s v="11400"/>
    <s v="  "/>
    <m/>
    <s v="N"/>
    <s v="1142"/>
    <s v="MAINTENANCE FACILITY"/>
    <s v="11"/>
    <s v="Bus"/>
    <s v="42"/>
    <s v="114"/>
    <s v="Acquisition"/>
    <s v="11"/>
    <x v="26"/>
    <m/>
    <x v="0"/>
    <s v="1"/>
    <s v="Capital"/>
    <s v="1"/>
    <m/>
    <s v="4"/>
    <m/>
    <s v="2"/>
    <s v="1"/>
    <s v="1"/>
  </r>
  <r>
    <s v="LA340002"/>
    <n v="34"/>
    <x v="19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s v="114209"/>
    <s v="ACQUIRE - MOBILE SURV/SECURITY EQUIP                        "/>
    <n v="0"/>
    <n v="0"/>
    <n v="0"/>
    <n v="220830"/>
    <s v="MEDIUM"/>
    <s v="200k - 1m"/>
    <s v="Baton Rouge, LA"/>
    <n v="594309"/>
    <s v="11400"/>
    <s v="DF"/>
    <s v="DIESEL"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s v="113303"/>
    <s v="TERMINAL, INTERMODAL (TRANSIT)                              "/>
    <n v="0"/>
    <n v="379358"/>
    <n v="379358"/>
    <n v="220910"/>
    <s v="MEDIUM"/>
    <s v="200k - 1m"/>
    <s v="Shreveport, LA"/>
    <n v="298317"/>
    <s v="11300"/>
    <s v="DF"/>
    <s v="DIESEL"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LA340007"/>
    <n v="34"/>
    <x v="19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s v="117591"/>
    <s v="Land Donation                                               "/>
    <n v="0"/>
    <n v="94840"/>
    <n v="0"/>
    <n v="220910"/>
    <s v="MEDIUM"/>
    <s v="200k - 1m"/>
    <s v="Shreveport, LA"/>
    <n v="298317"/>
    <s v="11700"/>
    <s v="GA"/>
    <s v="GASOLINE"/>
    <s v="N"/>
    <s v="1175"/>
    <s v="BUS OTHER"/>
    <n v="11"/>
    <s v="Bus"/>
    <s v="75"/>
    <s v="117"/>
    <s v="Real Estate (R/W)"/>
    <s v="91"/>
    <x v="136"/>
    <m/>
    <x v="0"/>
    <n v="1"/>
    <s v="Capital"/>
    <s v="1"/>
    <m/>
    <s v="7"/>
    <m/>
    <s v="5"/>
    <s v="9"/>
    <s v="1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s v="114207"/>
    <s v="ACQUIRE - ADP HARDWARE                                      "/>
    <n v="1"/>
    <n v="175000"/>
    <n v="14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s v="114210"/>
    <s v="ACQUIRE - MOBILE FARE COLL EQUIP                            "/>
    <n v="1"/>
    <n v="76375"/>
    <n v="611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LA340008"/>
    <n v="34"/>
    <x v="19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s v="111201"/>
    <s v="BUY REPLACEMENT 40-FT BUS                                   "/>
    <n v="1"/>
    <n v="154448"/>
    <n v="123558"/>
    <n v="220260"/>
    <s v="MEDIUM"/>
    <s v="200k - 1m"/>
    <s v="New Orleans, LA"/>
    <n v="899703"/>
    <s v="11100"/>
    <s v="DF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LA340009"/>
    <n v="34"/>
    <x v="19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s v="111202"/>
    <s v="BUY REPLACEMENT 35-FT BUS                                   "/>
    <n v="1"/>
    <n v="169424"/>
    <n v="144010"/>
    <n v="222140"/>
    <s v="MEDIUM"/>
    <s v="200k - 1m"/>
    <s v="Lafayette, LA"/>
    <n v="252720"/>
    <s v="11100"/>
    <s v="GA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s v="111215"/>
    <s v="REPLACE PARA-TRANSIT VEHICLES                               "/>
    <n v="10"/>
    <n v="660882"/>
    <n v="561749"/>
    <n v="220260"/>
    <s v="MEDIUM"/>
    <s v="200k - 1m"/>
    <s v="New Orleans, LA"/>
    <n v="899703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340010"/>
    <n v="34"/>
    <x v="19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s v="117900"/>
    <s v="PROJECT ADMINISTRATION                                      "/>
    <n v="0"/>
    <n v="22789"/>
    <n v="18231"/>
    <n v="220260"/>
    <s v="MEDIUM"/>
    <s v="200k - 1m"/>
    <s v="New Orleans, LA"/>
    <n v="899703"/>
    <s v="11700"/>
    <s v="GA"/>
    <s v="GASOLINE"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LA340011"/>
    <n v="34"/>
    <x v="19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s v="111202"/>
    <s v="BUY REPLACEMENT 35-FT BUS                                   "/>
    <n v="1"/>
    <n v="515986"/>
    <n v="438588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LA540004"/>
    <n v="54"/>
    <x v="19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791001"/>
    <n v="79"/>
    <x v="19"/>
    <s v="TIGER"/>
    <s v="111-117"/>
    <x v="9"/>
    <m/>
    <s v="00      "/>
    <s v="BATON ROUGE CTY      "/>
    <s v="CITY OF BATON ROUGE"/>
    <n v="1509"/>
    <n v="78600"/>
    <m/>
    <n v="1765341"/>
    <m/>
    <d v="2015-08-06T00:00:00"/>
    <s v="442302"/>
    <s v="LONGTERM TRANS PLAN - PROJECT LEVEL                         "/>
    <n v="0"/>
    <n v="2765341"/>
    <n v="1765341"/>
    <n v="220830"/>
    <s v="MEDIUM"/>
    <s v="200k - 1m"/>
    <s v="Baton Rouge, LA"/>
    <n v="594309"/>
    <s v="44200"/>
    <m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100"/>
    <s v="PROGRAM SUPPORT ADMINISTRATION                              "/>
    <n v="0"/>
    <n v="330015"/>
    <n v="263825"/>
    <n v="220000"/>
    <s v="STATE"/>
    <s v="Under 50k"/>
    <s v="LOUISIANA GOV APP"/>
    <n v="0"/>
    <s v="44100"/>
    <s v="GA"/>
    <s v="GASOLINE"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100"/>
    <s v="PROGRAM SUPPORT ADMINISTRATION                              "/>
    <n v="0"/>
    <n v="111314"/>
    <n v="89051"/>
    <n v="220000"/>
    <s v="STATE"/>
    <s v="Under 50k"/>
    <s v="LOUISIANA GOV APP"/>
    <n v="0"/>
    <s v="44200"/>
    <s v="DF"/>
    <s v="DIESEL"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200"/>
    <s v="GENERAL DEVELOPMENT/COMPREHENSIVE PLANNING                  "/>
    <n v="0"/>
    <n v="75500"/>
    <n v="60400"/>
    <n v="220000"/>
    <s v="STATE"/>
    <s v="Under 50k"/>
    <s v="LOUISIANA GOV APP"/>
    <n v="0"/>
    <s v="44200"/>
    <s v="GA"/>
    <s v="GASOLINE"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301"/>
    <s v="LONGTERM TRANS PLAN - SYSTEM LEVEL                          "/>
    <n v="0"/>
    <n v="97500"/>
    <n v="78000"/>
    <n v="220000"/>
    <s v="STATE"/>
    <s v="Under 50k"/>
    <s v="LOUISIANA GOV APP"/>
    <n v="0"/>
    <s v="44200"/>
    <s v="DF"/>
    <s v="DIESEL"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400"/>
    <s v="SHORT RANGE TRANSIT PLANNING                                "/>
    <n v="0"/>
    <n v="746654"/>
    <n v="597323"/>
    <n v="220000"/>
    <s v="STATE"/>
    <s v="Under 50k"/>
    <s v="LOUISIANA GOV APP"/>
    <n v="0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500"/>
    <s v="TRANSPORTATION IMPROVEMENT PROGRAM                          "/>
    <n v="0"/>
    <n v="127814"/>
    <n v="102251"/>
    <n v="220000"/>
    <s v="STATE"/>
    <s v="Under 50k"/>
    <s v="LOUISIANA GOV APP"/>
    <n v="0"/>
    <s v="44200"/>
    <s v="DF"/>
    <s v="DIESEL"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610"/>
    <s v="CONSULTATION W/ LOCAL OFFICIALS (STATE)                     "/>
    <n v="0"/>
    <n v="44254"/>
    <n v="35403"/>
    <n v="220000"/>
    <s v="STATE"/>
    <s v="Under 50k"/>
    <s v="LOUISIANA GOV APP"/>
    <n v="0"/>
    <s v="44200"/>
    <s v="GA"/>
    <s v="GASOLINE"/>
    <s v="N"/>
    <s v="4426"/>
    <s v="PLANNING"/>
    <n v="44"/>
    <s v="Planning"/>
    <s v="26"/>
    <s v="442"/>
    <s v="Planning Emphasis Area"/>
    <s v="10"/>
    <x v="146"/>
    <m/>
    <x v="0"/>
    <n v="4"/>
    <s v="Planning"/>
    <s v="4"/>
    <m/>
    <s v="2"/>
    <m/>
    <s v="6"/>
    <s v="1"/>
    <s v="0"/>
  </r>
  <r>
    <s v="LA800025"/>
    <n v="80"/>
    <x v="19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700"/>
    <s v="OTHER ACTIVITIES                                            "/>
    <n v="0"/>
    <n v="60000"/>
    <n v="48000"/>
    <n v="220000"/>
    <s v="STATE"/>
    <s v="Under 50k"/>
    <s v="LOUISIANA GOV APP"/>
    <n v="0"/>
    <s v="44200"/>
    <s v="DF"/>
    <s v="DIESEL"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1204"/>
    <s v="AMEND 01 BUY REPLACEMENT &lt;30 FT BUS                         "/>
    <n v="10"/>
    <n v="575551"/>
    <n v="489218"/>
    <n v="223670"/>
    <s v="SMALL"/>
    <s v="50k - 200k"/>
    <s v="Mandeville-Covington, LA"/>
    <n v="8892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112"/>
    <s v="CAPITAL COST OF 3RD PARTY CONTRACTING                       "/>
    <n v="0"/>
    <n v="0"/>
    <n v="0"/>
    <n v="223670"/>
    <s v="SMALL"/>
    <s v="50k - 200k"/>
    <s v="Mandeville-Covington, LA"/>
    <n v="88925"/>
    <s v="11700"/>
    <s v="DF"/>
    <s v="DIESEL"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s v="Mandeville-Covington, LA"/>
    <n v="88925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300901"/>
    <s v="UP TO 50% FEDERAL SHARE                                     "/>
    <n v="0"/>
    <n v="-978436"/>
    <n v="-489218"/>
    <n v="223670"/>
    <s v="SMALL"/>
    <s v="50k - 200k"/>
    <s v="Mandeville-Covington, LA"/>
    <n v="88925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90X415"/>
    <n v="90"/>
    <x v="19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442301"/>
    <s v="LONGTERM TRANS PLAN - SYSTEM LEVEL                          "/>
    <n v="0"/>
    <n v="0"/>
    <n v="0"/>
    <n v="223670"/>
    <s v="SMALL"/>
    <s v="50k - 200k"/>
    <s v="Mandeville-Covington, LA"/>
    <n v="88925"/>
    <s v="44200"/>
    <s v="GA"/>
    <s v="GASOLINE"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LA90X420"/>
    <n v="90"/>
    <x v="19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s v="111433"/>
    <s v="REHAB/REBUILD FERRY BOATS                                   "/>
    <n v="2"/>
    <n v="554838"/>
    <n v="443870"/>
    <n v="220260"/>
    <s v="MEDIUM"/>
    <s v="200k - 1m"/>
    <s v="New Orleans, LA"/>
    <n v="899703"/>
    <s v="11100"/>
    <s v="DF"/>
    <m/>
    <s v="N"/>
    <s v="1114"/>
    <s v="BUS OTHER"/>
    <n v="11"/>
    <s v="Bus"/>
    <s v="14"/>
    <s v="111"/>
    <s v="Rehabilitation / Rebuild"/>
    <s v="33"/>
    <x v="51"/>
    <m/>
    <x v="9"/>
    <n v="1"/>
    <s v="Capital"/>
    <s v="1"/>
    <m/>
    <s v="1"/>
    <m/>
    <s v="4"/>
    <s v="3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300903"/>
    <s v="SPECIAL RULE - OPERATING ASSISTANCE /1 - 75 BUSES           "/>
    <n v="0"/>
    <n v="242204"/>
    <n v="121102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LA90X423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4206"/>
    <s v="ACQUIRE - SHOP EQUIPMENT                                    "/>
    <n v="0"/>
    <n v="67500"/>
    <n v="540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4207"/>
    <s v="ACQUIRE - ADP HARDWARE                                      "/>
    <n v="0"/>
    <n v="12500"/>
    <n v="1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900"/>
    <s v="PROJECT ADMINISTRATION                                      "/>
    <n v="0"/>
    <n v="25000"/>
    <n v="20000"/>
    <n v="220260"/>
    <s v="MEDIUM"/>
    <s v="200k - 1m"/>
    <s v="New Orleans, LA"/>
    <n v="899703"/>
    <s v="11790"/>
    <s v="DF"/>
    <s v="DIESEL"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300903"/>
    <s v="SPECIAL RULE - OPERATING ASSISTANCE /1 - 75 BUSES           "/>
    <n v="0"/>
    <n v="247926"/>
    <n v="123963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LA90X424"/>
    <n v="90"/>
    <x v="19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4206"/>
    <s v="ACQUIRE - SHOP EQUIPMENT                                    "/>
    <n v="0"/>
    <n v="55000"/>
    <n v="440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 (PARTICULATE TRAP)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s v="Monroe, LA"/>
    <n v="116533"/>
    <s v="11700"/>
    <s v="DF"/>
    <s v="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90X425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300901"/>
    <s v="UP TO 50% FEDERAL SHARE                                     "/>
    <n v="0"/>
    <n v="1600000"/>
    <n v="800000"/>
    <n v="221990"/>
    <s v="SMALL"/>
    <s v="50k - 200k"/>
    <s v="Monroe, LA"/>
    <n v="116533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1215"/>
    <s v="BUY REPLACEMENT VAN                                         "/>
    <n v="7"/>
    <n v="296471"/>
    <n v="252000"/>
    <n v="220830"/>
    <s v="MEDIUM"/>
    <s v="200k - 1m"/>
    <s v="Baton Rouge, LA"/>
    <n v="594309"/>
    <s v="11100"/>
    <s v="GA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1202"/>
    <s v="BUY REPLACEMENT 35-FT BUS                                   "/>
    <n v="5"/>
    <n v="1294118"/>
    <n v="1100000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1602"/>
    <s v="LEASE 35-FT BUS                                             "/>
    <n v="1"/>
    <n v="784706"/>
    <n v="667000"/>
    <n v="220830"/>
    <s v="MEDIUM"/>
    <s v="200k - 1m"/>
    <s v="Baton Rouge, LA"/>
    <n v="594309"/>
    <s v="11100"/>
    <s v="DF"/>
    <s v="DIESEL"/>
    <s v="N"/>
    <s v="1116"/>
    <s v="BUS OTHER"/>
    <n v="11"/>
    <s v="Bus"/>
    <s v="16"/>
    <s v="111"/>
    <s v="Lease - Replacement"/>
    <s v="02"/>
    <x v="50"/>
    <m/>
    <x v="7"/>
    <n v="1"/>
    <s v="Capital"/>
    <s v="1"/>
    <m/>
    <s v="1"/>
    <m/>
    <s v="6"/>
    <s v="0"/>
    <s v="2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s v="Baton Rouge, LA"/>
    <n v="594309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s v="Baton Rouge, LA"/>
    <n v="594309"/>
    <s v="11700"/>
    <s v="DF"/>
    <s v="DIESEL"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3207"/>
    <s v="ACQUIRE - SURVEIL/SECURITY EQUIP                            "/>
    <n v="0"/>
    <n v="14036"/>
    <n v="11229"/>
    <n v="220830"/>
    <s v="MEDIUM"/>
    <s v="200k - 1m"/>
    <s v="Baton Rouge, LA"/>
    <n v="594309"/>
    <s v="11300"/>
    <s v="GA"/>
    <s v="GASOLINE"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LA90X426"/>
    <n v="90"/>
    <x v="19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4209"/>
    <s v="ACQUIRE - MOBILE SURV/SECURITY EQUIP                        "/>
    <n v="0"/>
    <n v="48878"/>
    <n v="39102"/>
    <n v="220830"/>
    <s v="MEDIUM"/>
    <s v="200k - 1m"/>
    <s v="Baton Rouge, LA"/>
    <n v="594309"/>
    <s v="11300"/>
    <s v="DF"/>
    <s v="DIESEL"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1215"/>
    <s v="BUY REPLACEMENT VAN                                         "/>
    <n v="4"/>
    <n v="260000"/>
    <n v="221000"/>
    <n v="222190"/>
    <s v="SMALL"/>
    <s v="50k - 200k"/>
    <s v="Alexandria, LA"/>
    <n v="82804"/>
    <s v="11100"/>
    <s v="GA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s v="Alexandria, LA"/>
    <n v="82804"/>
    <s v="11700"/>
    <s v="DF"/>
    <s v="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300901"/>
    <s v="UP TO 50% FEDERAL SHARE                                     "/>
    <n v="0"/>
    <n v="1500000"/>
    <n v="750000"/>
    <n v="222190"/>
    <s v="SMALL"/>
    <s v="50k - 200k"/>
    <s v="Alexandria, LA"/>
    <n v="82804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4220"/>
    <s v="ACQUIRE - MISC SUPPORT EQUIPMENT                            "/>
    <n v="0"/>
    <n v="4337"/>
    <n v="3469"/>
    <n v="222190"/>
    <s v="SMALL"/>
    <s v="50k - 200k"/>
    <s v="Alexandria, LA"/>
    <n v="82804"/>
    <s v="11400"/>
    <s v="GA"/>
    <s v="GASOLINE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LA90X427"/>
    <n v="90"/>
    <x v="19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4209"/>
    <s v="ACQUIRE - MOBILE SURV/SECURITY EQUIP                        "/>
    <n v="0"/>
    <n v="10000"/>
    <n v="8000"/>
    <n v="222190"/>
    <s v="SMALL"/>
    <s v="50k - 200k"/>
    <s v="Alexandria, LA"/>
    <n v="82804"/>
    <s v="11400"/>
    <s v="DF"/>
    <s v="DIESEL"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1201"/>
    <s v="BUY REPLACEMENT 40-FT BUS                                   "/>
    <n v="2"/>
    <n v="1260969"/>
    <n v="1008775"/>
    <n v="220260"/>
    <s v="MEDIUM"/>
    <s v="200k - 1m"/>
    <s v="New Orleans, LA"/>
    <n v="899703"/>
    <s v="11100"/>
    <s v="DF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103"/>
    <s v="PROJECT MANAGEMENT - 3RD PARTY                              "/>
    <n v="0"/>
    <n v="37500"/>
    <n v="30000"/>
    <n v="220260"/>
    <s v="MEDIUM"/>
    <s v="200k - 1m"/>
    <s v="New Orleans, LA"/>
    <n v="899703"/>
    <s v="11700"/>
    <s v="GA"/>
    <s v="GASOLINE"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s v="New Orleans, LA"/>
    <n v="899703"/>
    <s v="11700"/>
    <s v="DF"/>
    <s v="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300903"/>
    <s v="SPECIAL RULE - OPERATING ASSISTANCE /1 - 75 BUSES           "/>
    <n v="0"/>
    <n v="3900250"/>
    <n v="1950125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442200"/>
    <s v="GENERAL DEVELOPMENT/COMPREHENSIVE PLANNING                  "/>
    <n v="0"/>
    <n v="28125"/>
    <n v="22500"/>
    <n v="220260"/>
    <s v="MEDIUM"/>
    <s v="200k - 1m"/>
    <s v="New Orleans, LA"/>
    <n v="899703"/>
    <s v="44200"/>
    <s v="GA"/>
    <s v="GASOLINE"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442301"/>
    <s v="LONGTERM TRANS PLAN - SYSTEM LEVEL                          "/>
    <n v="0"/>
    <n v="28125"/>
    <n v="22500"/>
    <n v="220260"/>
    <s v="MEDIUM"/>
    <s v="200k - 1m"/>
    <s v="New Orleans, LA"/>
    <n v="899703"/>
    <s v="44200"/>
    <s v="DF"/>
    <s v="DIESEL"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442400"/>
    <s v="SHORT RANGE TRANSIT PLANNING                                "/>
    <n v="0"/>
    <n v="28125"/>
    <n v="22500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442700"/>
    <s v="OTHER ACTIVITIES                                            "/>
    <n v="0"/>
    <n v="28125"/>
    <n v="22500"/>
    <n v="220260"/>
    <s v="MEDIUM"/>
    <s v="200k - 1m"/>
    <s v="New Orleans, LA"/>
    <n v="899703"/>
    <s v="44200"/>
    <s v="DF"/>
    <s v="DIESEL"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9208"/>
    <s v="PURCHASE SIGNAGE                                            "/>
    <n v="0"/>
    <n v="47563"/>
    <n v="38050"/>
    <n v="220260"/>
    <s v="MEDIUM"/>
    <s v="200k - 1m"/>
    <s v="New Orleans, LA"/>
    <n v="899703"/>
    <s v="11900"/>
    <s v="GA"/>
    <s v="GASOLINE"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4209"/>
    <s v="ACQUIRE - MOBILE SURV/SECURITY EQUIP                        "/>
    <n v="0"/>
    <n v="47563"/>
    <n v="3805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LA90X428"/>
    <n v="90"/>
    <x v="19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4206"/>
    <s v="ACQUIRE - SHOP EQUIPMENT                                    "/>
    <n v="0"/>
    <n v="312500"/>
    <n v="25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s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s v="300901"/>
    <s v="UP TO 50% FEDERAL SHARE                                     "/>
    <n v="0"/>
    <n v="1249582"/>
    <n v="624791"/>
    <n v="221990"/>
    <s v="SMALL"/>
    <s v="50k - 200k"/>
    <s v="Monroe, LA"/>
    <n v="116533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90X429"/>
    <n v="90"/>
    <x v="19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s v="114220"/>
    <s v="ACQUIRE - MISC SUPPORT EQUIPMENT                            "/>
    <n v="0"/>
    <n v="50000"/>
    <n v="40000"/>
    <n v="221990"/>
    <s v="SMALL"/>
    <s v="50k - 200k"/>
    <s v="Monroe, LA"/>
    <n v="116533"/>
    <s v="11400"/>
    <s v="DF"/>
    <s v="DIESEL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s v="119202"/>
    <s v="PURCHASE BUS SHELTERS                                       "/>
    <n v="22"/>
    <n v="99000"/>
    <n v="79200"/>
    <n v="225140"/>
    <s v="SMALL"/>
    <s v="Under 50k"/>
    <s v="Amite City, LA"/>
    <n v="6161"/>
    <s v="11900"/>
    <s v="GA"/>
    <s v="GASOLINE"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s v="111315"/>
    <s v="BUY VAN FOR SVC EXPANSION                                   "/>
    <n v="2"/>
    <n v="100000"/>
    <n v="80000"/>
    <n v="225140"/>
    <s v="SMALL"/>
    <s v="Under 50k"/>
    <s v="Amite City, LA"/>
    <n v="6161"/>
    <s v="11100"/>
    <s v="DF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LA90X430"/>
    <n v="90"/>
    <x v="19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s v="300901"/>
    <s v="UP TO 50% FEDERAL SHARE                                     "/>
    <n v="0"/>
    <n v="1230000"/>
    <n v="615000"/>
    <n v="225140"/>
    <s v="SMALL"/>
    <s v="Under 50k"/>
    <s v="Amite City, LA"/>
    <n v="6161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9206"/>
    <s v="PURCHASE BICYCLE ACCESS, FACIL &amp; EQUIP ON BUSES             "/>
    <n v="0"/>
    <n v="889"/>
    <n v="800"/>
    <n v="222140"/>
    <s v="MEDIUM"/>
    <s v="200k - 1m"/>
    <s v="Lafayette, LA"/>
    <n v="252720"/>
    <s v="11900"/>
    <s v="DF"/>
    <s v="DIESEL"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9209"/>
    <s v="PURCHASE ENHANCED ADA ACCESS                                "/>
    <n v="0"/>
    <n v="21250"/>
    <n v="17000"/>
    <n v="222140"/>
    <s v="MEDIUM"/>
    <s v="200k - 1m"/>
    <s v="Lafayette, LA"/>
    <n v="252720"/>
    <s v="11900"/>
    <s v="DF"/>
    <s v="DIESEL"/>
    <s v="N"/>
    <s v="1192"/>
    <s v="BUS OTHER"/>
    <n v="11"/>
    <s v="Bus"/>
    <s v="92"/>
    <s v="119"/>
    <s v="Acquisition"/>
    <s v="09"/>
    <x v="48"/>
    <m/>
    <x v="0"/>
    <n v="1"/>
    <s v="Capital"/>
    <s v="1"/>
    <m/>
    <s v="9"/>
    <m/>
    <s v="2"/>
    <s v="0"/>
    <s v="9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1202"/>
    <s v="BUY REPLACEMENT 35-FT BUS(85/15)                            "/>
    <n v="1"/>
    <n v="235295"/>
    <n v="200000"/>
    <n v="222140"/>
    <s v="MEDIUM"/>
    <s v="200k - 1m"/>
    <s v="Lafayette, LA"/>
    <n v="252720"/>
    <s v="11100"/>
    <s v="GA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s v="Lafayette, LA"/>
    <n v="252720"/>
    <s v="11700"/>
    <s v="DF"/>
    <s v="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s v="Lafayette, LA"/>
    <n v="252720"/>
    <s v="11700"/>
    <s v="GA"/>
    <s v="GASOLINE"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300903"/>
    <s v="SPECIAL RULE - OPERATING ASSISTANCE /1 - 75 BUSES           "/>
    <n v="0"/>
    <n v="1306216"/>
    <n v="653108"/>
    <n v="222140"/>
    <s v="MEDIUM"/>
    <s v="200k - 1m"/>
    <s v="Lafayette, LA"/>
    <n v="252720"/>
    <s v="30000"/>
    <s v="GA"/>
    <s v="GASOLINE"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LA90X431"/>
    <n v="90"/>
    <x v="19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9208"/>
    <s v="PURCHASE SIGNAGE                                            "/>
    <n v="0"/>
    <n v="10000"/>
    <n v="8000"/>
    <n v="222140"/>
    <s v="MEDIUM"/>
    <s v="200k - 1m"/>
    <s v="Lafayette, LA"/>
    <n v="252720"/>
    <s v="11900"/>
    <s v="GA"/>
    <s v="GASOLINE"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4208"/>
    <s v="ACQUIRE - ADP SOFTWARE                                      "/>
    <n v="0"/>
    <n v="16667"/>
    <n v="13333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3310"/>
    <s v="CONSTRUCT - BUS PASSENGER SHELTERS                          "/>
    <n v="0"/>
    <n v="400000"/>
    <n v="320000"/>
    <n v="220260"/>
    <s v="MEDIUM"/>
    <s v="200k - 1m"/>
    <s v="New Orleans, LA"/>
    <n v="899703"/>
    <s v="11300"/>
    <s v="DF"/>
    <s v="DIESEL"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900"/>
    <s v="PROJECT ADMINISTRATION                                      "/>
    <n v="0"/>
    <n v="217319"/>
    <n v="173855"/>
    <n v="220260"/>
    <s v="MEDIUM"/>
    <s v="200k - 1m"/>
    <s v="New Orleans, LA"/>
    <n v="899703"/>
    <s v="11700"/>
    <s v="DF"/>
    <s v="DIESEL"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9105"/>
    <s v="ENG/DESIGN PED ACCESS / WALKWAYS                            "/>
    <n v="0"/>
    <n v="23334"/>
    <n v="18667"/>
    <n v="220260"/>
    <s v="MEDIUM"/>
    <s v="200k - 1m"/>
    <s v="New Orleans, LA"/>
    <n v="899703"/>
    <s v="11900"/>
    <s v="DF"/>
    <s v="DIESEL"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9305"/>
    <s v="CONSTRUCT PED ACCESS / WALKWAYS                             "/>
    <n v="0"/>
    <n v="110000"/>
    <n v="88000"/>
    <n v="220260"/>
    <s v="MEDIUM"/>
    <s v="200k - 1m"/>
    <s v="New Orleans, LA"/>
    <n v="899703"/>
    <s v="11900"/>
    <s v="DF"/>
    <s v="DIESEL"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9403"/>
    <s v="REHAB/RENOV LANDSCAPING / SCENIC BEAUTIFICATION             "/>
    <n v="0"/>
    <n v="75834"/>
    <n v="60667"/>
    <n v="220260"/>
    <s v="MEDIUM"/>
    <s v="200k - 1m"/>
    <s v="New Orleans, LA"/>
    <n v="899703"/>
    <s v="11900"/>
    <s v="GA"/>
    <s v="GASOLINE"/>
    <s v="N"/>
    <s v="1194"/>
    <s v="BUS OTHER"/>
    <n v="11"/>
    <s v="Bus"/>
    <s v="94"/>
    <s v="119"/>
    <s v="Rehab / Renovation"/>
    <s v="03"/>
    <x v="128"/>
    <m/>
    <x v="0"/>
    <n v="1"/>
    <s v="Capital"/>
    <s v="1"/>
    <m/>
    <s v="9"/>
    <m/>
    <s v="4"/>
    <s v="0"/>
    <s v="3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23305"/>
    <s v="CONSTRUCT FERRY TERMINAL                                    "/>
    <n v="0"/>
    <n v="367500"/>
    <n v="294000"/>
    <n v="220260"/>
    <s v="MEDIUM"/>
    <s v="200k - 1m"/>
    <s v="New Orleans, LA"/>
    <n v="899703"/>
    <s v="12300"/>
    <s v="DF"/>
    <s v="DIESEL"/>
    <s v="N"/>
    <s v="1233"/>
    <s v="FIXED GUIDEWAY"/>
    <n v="12"/>
    <s v="Fixed Guideway"/>
    <s v="33"/>
    <s v="123"/>
    <s v="Construction"/>
    <s v="05"/>
    <x v="147"/>
    <m/>
    <x v="0"/>
    <n v="1"/>
    <s v="Capital"/>
    <s v="2"/>
    <m/>
    <s v="3"/>
    <m/>
    <s v="3"/>
    <s v="0"/>
    <s v="5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27900"/>
    <s v="PROJECT ADMINISTRATION (RAIL)                               "/>
    <n v="0"/>
    <n v="7500"/>
    <n v="6000"/>
    <n v="220260"/>
    <s v="MEDIUM"/>
    <s v="200k - 1m"/>
    <s v="New Orleans, LA"/>
    <n v="899703"/>
    <s v="12700"/>
    <s v="DF"/>
    <s v="DIESEL"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DATA COLLECTION - NTD                                       "/>
    <n v="0"/>
    <n v="53334"/>
    <n v="42667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BEFORE AND AFTER STUDY (LOYOLA/UPT)                         "/>
    <n v="0"/>
    <n v="40000"/>
    <n v="32000"/>
    <n v="220260"/>
    <s v="MEDIUM"/>
    <s v="200k - 1m"/>
    <s v="New Orleans, LA"/>
    <n v="899703"/>
    <s v="44200"/>
    <s v="DF"/>
    <s v="DIESEL"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ANNUAL SOCIAL EQUITY ANALYSIS                               "/>
    <n v="0"/>
    <n v="20000"/>
    <n v="16000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TITLE VI SERVICE CHANGE ANALYSIS AND GIS MAPPING            "/>
    <n v="0"/>
    <n v="20000"/>
    <n v="16000"/>
    <n v="220260"/>
    <s v="MEDIUM"/>
    <s v="200k - 1m"/>
    <s v="New Orleans, LA"/>
    <n v="899703"/>
    <s v="44200"/>
    <s v="DF"/>
    <s v="DIESEL"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ALTERNATIVE ANALYSIS-DOWNTOWN TRANSIT CENTER                "/>
    <n v="0"/>
    <n v="166667"/>
    <n v="133333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9208"/>
    <s v="PURCHASE SIGNAGE                                            "/>
    <n v="0"/>
    <n v="20000"/>
    <n v="16000"/>
    <n v="220260"/>
    <s v="MEDIUM"/>
    <s v="200k - 1m"/>
    <s v="New Orleans, LA"/>
    <n v="899703"/>
    <s v="11900"/>
    <s v="GA"/>
    <s v="GASOLINE"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LA90X433"/>
    <n v="90"/>
    <x v="19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24209"/>
    <s v="PURCHASE - SECURITY CAMERAS                                 "/>
    <n v="0"/>
    <n v="75834"/>
    <n v="60667"/>
    <n v="220260"/>
    <s v="MEDIUM"/>
    <s v="200k - 1m"/>
    <s v="New Orleans, LA"/>
    <n v="899703"/>
    <s v="12400"/>
    <s v="GA"/>
    <s v="GASOLINE"/>
    <s v="N"/>
    <s v="1242"/>
    <s v="FIXED GUIDEWAY"/>
    <n v="12"/>
    <s v="Fixed Guideway"/>
    <s v="42"/>
    <s v="124"/>
    <s v="Acquisition"/>
    <s v="09"/>
    <x v="34"/>
    <m/>
    <x v="0"/>
    <n v="1"/>
    <s v="Capital"/>
    <s v="2"/>
    <m/>
    <s v="4"/>
    <m/>
    <s v="2"/>
    <s v="0"/>
    <s v="9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s v="Shreveport, LA"/>
    <n v="298317"/>
    <s v="11700"/>
    <s v="DF"/>
    <s v="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90X434"/>
    <n v="90"/>
    <x v="19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s v="Shreveport, LA"/>
    <n v="298317"/>
    <s v="11700"/>
    <s v="GA"/>
    <s v="GASOLINE"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s v="114207"/>
    <s v="ACQUIRE - ADP HARDWARE                                      "/>
    <n v="0"/>
    <n v="50000"/>
    <n v="0"/>
    <n v="220910"/>
    <s v="MEDIUM"/>
    <s v="200k - 1m"/>
    <s v="Shreveport, LA"/>
    <n v="298317"/>
    <s v="11400"/>
    <s v="DF"/>
    <s v="DIESEL"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LA950001"/>
    <n v="95"/>
    <x v="19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s v="114208"/>
    <s v="ACQUIRE - ADP SOFTWARE                                      "/>
    <n v="0"/>
    <n v="0"/>
    <n v="0"/>
    <n v="220910"/>
    <s v="MEDIUM"/>
    <s v="200k - 1m"/>
    <s v="Shreveport, LA"/>
    <n v="298317"/>
    <s v="11400"/>
    <s v="GA"/>
    <s v="GASOLINE"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s v="New Orleans, LA"/>
    <n v="899703"/>
    <s v="12700"/>
    <s v="GA"/>
    <s v="GASOLINE"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LA95X004"/>
    <n v="95"/>
    <x v="19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1133"/>
    <s v="Amend:ENG/DESIGN FERRY BOAT                                 "/>
    <n v="1"/>
    <n v="100000"/>
    <n v="80000"/>
    <n v="220260"/>
    <s v="MEDIUM"/>
    <s v="200k - 1m"/>
    <s v="New Orleans, LA"/>
    <n v="899703"/>
    <s v="12100"/>
    <s v="DF"/>
    <m/>
    <s v="N"/>
    <s v="1211"/>
    <s v="FIXED GUIDEWAY"/>
    <n v="12"/>
    <s v="Fixed Guideway"/>
    <s v="11"/>
    <s v="121"/>
    <s v="Engineering and Design"/>
    <s v="33"/>
    <x v="51"/>
    <m/>
    <x v="9"/>
    <n v="1"/>
    <s v="Capital"/>
    <s v="2"/>
    <m/>
    <s v="1"/>
    <m/>
    <s v="1"/>
    <s v="3"/>
    <s v="3"/>
  </r>
  <r>
    <s v="LA95X005"/>
    <n v="95"/>
    <x v="19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s v="New Orleans, LA"/>
    <n v="899703"/>
    <s v="11700"/>
    <s v="DF"/>
    <s v="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3105"/>
    <s v="ENG/DESIGN - FERRY TERMINAL                                 "/>
    <n v="0"/>
    <n v="1364799"/>
    <n v="1091839"/>
    <n v="220260"/>
    <s v="MEDIUM"/>
    <s v="200k - 1m"/>
    <s v="New Orleans, LA"/>
    <n v="899703"/>
    <s v="12300"/>
    <s v="GA"/>
    <s v="GASOLINE"/>
    <s v="N"/>
    <s v="1231"/>
    <s v="FIXED GUIDEWAY"/>
    <n v="12"/>
    <s v="Fixed Guideway"/>
    <s v="31"/>
    <s v="123"/>
    <s v="Engineering and Design"/>
    <s v="05"/>
    <x v="147"/>
    <m/>
    <x v="0"/>
    <n v="1"/>
    <s v="Capital"/>
    <s v="2"/>
    <m/>
    <s v="3"/>
    <m/>
    <s v="1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3305"/>
    <s v="CONSTRUCT FERRY TERMINAL                                    "/>
    <n v="0"/>
    <n v="1938959"/>
    <n v="1551168"/>
    <n v="220260"/>
    <s v="MEDIUM"/>
    <s v="200k - 1m"/>
    <s v="New Orleans, LA"/>
    <n v="899703"/>
    <s v="12300"/>
    <s v="DF"/>
    <s v="DIESEL"/>
    <s v="N"/>
    <s v="1233"/>
    <s v="FIXED GUIDEWAY"/>
    <n v="12"/>
    <s v="Fixed Guideway"/>
    <s v="33"/>
    <s v="123"/>
    <s v="Construction"/>
    <s v="05"/>
    <x v="147"/>
    <m/>
    <x v="0"/>
    <n v="1"/>
    <s v="Capital"/>
    <s v="2"/>
    <m/>
    <s v="3"/>
    <m/>
    <s v="3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3405"/>
    <s v="REHAB/RENOV - CANAL BARGE DOCK                              "/>
    <n v="0"/>
    <n v="1556430"/>
    <n v="1245144"/>
    <n v="220260"/>
    <s v="MEDIUM"/>
    <s v="200k - 1m"/>
    <s v="New Orleans, LA"/>
    <n v="899703"/>
    <s v="12300"/>
    <s v="GA"/>
    <s v="GASOLINE"/>
    <s v="N"/>
    <s v="1234"/>
    <s v="FIXED GUIDEWAY"/>
    <n v="12"/>
    <s v="Fixed Guideway"/>
    <s v="34"/>
    <s v="123"/>
    <s v="Rehab / Renovation"/>
    <s v="05"/>
    <x v="147"/>
    <m/>
    <x v="0"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3405"/>
    <s v="REHAB/RENOV - FERRY TERMINAL CANAL STREET                   "/>
    <n v="0"/>
    <n v="1000000"/>
    <n v="800000"/>
    <n v="220260"/>
    <s v="MEDIUM"/>
    <s v="200k - 1m"/>
    <s v="New Orleans, LA"/>
    <n v="899703"/>
    <s v="12300"/>
    <s v="DF"/>
    <s v="DIESEL"/>
    <s v="N"/>
    <s v="1234"/>
    <s v="FIXED GUIDEWAY"/>
    <n v="12"/>
    <s v="Fixed Guideway"/>
    <s v="34"/>
    <s v="123"/>
    <s v="Rehab / Renovation"/>
    <s v="05"/>
    <x v="147"/>
    <m/>
    <x v="0"/>
    <n v="1"/>
    <s v="Capital"/>
    <s v="2"/>
    <m/>
    <s v="3"/>
    <m/>
    <s v="4"/>
    <s v="0"/>
    <s v="5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7104"/>
    <s v="CONSTRUCTION MGMT - 3RD PARTY                               "/>
    <n v="0"/>
    <n v="596242"/>
    <n v="476993"/>
    <n v="220260"/>
    <s v="MEDIUM"/>
    <s v="200k - 1m"/>
    <s v="New Orleans, LA"/>
    <n v="899703"/>
    <s v="12700"/>
    <s v="GA"/>
    <s v="GASOLINE"/>
    <s v="N"/>
    <s v="1271"/>
    <s v="FIXED GUIDEWAY"/>
    <n v="12"/>
    <s v="Fixed Guideway"/>
    <s v="71"/>
    <s v="127"/>
    <s v="3rd party Contract"/>
    <s v="04"/>
    <x v="2"/>
    <m/>
    <x v="0"/>
    <n v="1"/>
    <s v="Capital"/>
    <s v="2"/>
    <m/>
    <s v="7"/>
    <m/>
    <s v="1"/>
    <s v="0"/>
    <s v="4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7300"/>
    <s v="CONTINGENCIES                                               "/>
    <n v="0"/>
    <n v="550000"/>
    <n v="440000"/>
    <n v="220260"/>
    <s v="MEDIUM"/>
    <s v="200k - 1m"/>
    <s v="New Orleans, LA"/>
    <n v="899703"/>
    <s v="12700"/>
    <s v="DF"/>
    <s v="DIESEL"/>
    <s v="N"/>
    <s v="1273"/>
    <s v="FIXED GUIDEWAY"/>
    <n v="12"/>
    <s v="Fixed Guideway"/>
    <s v="73"/>
    <s v="127"/>
    <s v="Contingencies"/>
    <s v="00"/>
    <x v="52"/>
    <m/>
    <x v="0"/>
    <n v="1"/>
    <s v="Capital"/>
    <s v="2"/>
    <m/>
    <s v="7"/>
    <m/>
    <s v="3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7900"/>
    <s v="PROJECT ADMINISTRATION (RAIL)                               "/>
    <n v="0"/>
    <n v="393570"/>
    <n v="314856"/>
    <n v="220260"/>
    <s v="MEDIUM"/>
    <s v="200k - 1m"/>
    <s v="New Orleans, LA"/>
    <n v="899703"/>
    <s v="12700"/>
    <s v="GA"/>
    <s v="GASOLINE"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1233"/>
    <s v="FERRY BOATS                                                 "/>
    <n v="2"/>
    <n v="11000000"/>
    <n v="8800000"/>
    <n v="220260"/>
    <s v="MEDIUM"/>
    <s v="200k - 1m"/>
    <s v="New Orleans, LA"/>
    <n v="899703"/>
    <s v="12100"/>
    <s v="DF"/>
    <m/>
    <s v="N"/>
    <s v="1212"/>
    <s v="FIXED GUIDEWAY"/>
    <n v="12"/>
    <s v="Fixed Guideway"/>
    <s v="12"/>
    <s v="121"/>
    <s v="Purchase - Replacement"/>
    <s v="33"/>
    <x v="51"/>
    <m/>
    <x v="9"/>
    <n v="1"/>
    <s v="Capital"/>
    <s v="2"/>
    <m/>
    <s v="1"/>
    <m/>
    <s v="2"/>
    <s v="3"/>
    <s v="3"/>
  </r>
  <r>
    <s v="LA95X006"/>
    <n v="95"/>
    <x v="19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s v="121133"/>
    <s v="ENG/DESIGN FERRY BOAT                                       "/>
    <n v="1"/>
    <n v="600000"/>
    <n v="480000"/>
    <n v="220260"/>
    <s v="MEDIUM"/>
    <s v="200k - 1m"/>
    <s v="New Orleans, LA"/>
    <n v="899703"/>
    <s v="12100"/>
    <s v="GA"/>
    <m/>
    <s v="N"/>
    <s v="1211"/>
    <s v="FIXED GUIDEWAY"/>
    <n v="12"/>
    <s v="Fixed Guideway"/>
    <s v="11"/>
    <s v="121"/>
    <s v="Engineering and Design"/>
    <s v="33"/>
    <x v="51"/>
    <m/>
    <x v="9"/>
    <n v="1"/>
    <s v="Capital"/>
    <s v="2"/>
    <m/>
    <s v="1"/>
    <m/>
    <s v="1"/>
    <s v="3"/>
    <s v="3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s v="114207"/>
    <s v="ACQUIRE - ADP HARDWARE                                      "/>
    <n v="0"/>
    <n v="189200"/>
    <n v="151360"/>
    <n v="220910"/>
    <s v="MEDIUM"/>
    <s v="200k - 1m"/>
    <s v="Shreveport, LA"/>
    <n v="298317"/>
    <s v="11400"/>
    <s v="DF"/>
    <s v="DIESEL"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LA95X007"/>
    <n v="95"/>
    <x v="19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s v="114208"/>
    <s v="ACQUIRE - ADP SOFTWARE                                      "/>
    <n v="0"/>
    <n v="60800"/>
    <n v="48640"/>
    <n v="220910"/>
    <s v="MEDIUM"/>
    <s v="200k - 1m"/>
    <s v="Shreveport, LA"/>
    <n v="298317"/>
    <s v="11400"/>
    <s v="GA"/>
    <s v="GASOLINE"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LA95X009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s v="308001"/>
    <s v="OPERATING ASSISTANCE - 75% CMAQ OPERATING                   "/>
    <n v="0"/>
    <n v="7200000"/>
    <n v="5400000"/>
    <n v="220830"/>
    <s v="MEDIUM"/>
    <s v="200k - 1m"/>
    <s v="Baton Rouge, LA"/>
    <n v="594309"/>
    <s v="30000"/>
    <s v="DF"/>
    <s v="DIESEL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LA95X010"/>
    <n v="95"/>
    <x v="19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s v="119202"/>
    <s v="PURCHASE BUS SHELTERS                                       "/>
    <n v="0"/>
    <n v="1131250"/>
    <n v="905000"/>
    <n v="220830"/>
    <s v="MEDIUM"/>
    <s v="200k - 1m"/>
    <s v="Baton Rouge, LA"/>
    <n v="594309"/>
    <s v="11900"/>
    <s v="GA"/>
    <s v="GASOLINE"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s v="123102"/>
    <s v="ENG/DESIGN - RAIL STATION                                   "/>
    <n v="0"/>
    <n v="452693"/>
    <n v="362154"/>
    <n v="250310"/>
    <s v="LARGE"/>
    <s v="Over 1m"/>
    <s v="Providence, RI-MA"/>
    <n v="1190956"/>
    <s v="12300"/>
    <s v="DF"/>
    <s v="DIESEL"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MA050132"/>
    <n v="5"/>
    <x v="10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s v="129109"/>
    <s v="ENG/DESIGN ENHANCED ADA ACCESS                              "/>
    <n v="0"/>
    <n v="375000"/>
    <n v="300000"/>
    <n v="250310"/>
    <s v="LARGE"/>
    <s v="Over 1m"/>
    <s v="Providence, RI-MA"/>
    <n v="1190956"/>
    <s v="12900"/>
    <s v="GA"/>
    <s v="GASOLINE"/>
    <s v="N"/>
    <s v="1291"/>
    <s v="FIXED GUIDEWAY"/>
    <n v="12"/>
    <s v="Fixed Guideway"/>
    <s v="91"/>
    <s v="129"/>
    <s v="Engineering and Design"/>
    <s v="09"/>
    <x v="48"/>
    <m/>
    <x v="0"/>
    <n v="1"/>
    <s v="Capital"/>
    <s v="2"/>
    <m/>
    <s v="9"/>
    <m/>
    <s v="1"/>
    <s v="0"/>
    <s v="9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1215"/>
    <s v="BUY REPLACEMENT VAN                                         "/>
    <n v="86"/>
    <n v="4869990"/>
    <n v="3455862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1204"/>
    <s v="BUY REPLACEMENT &lt;30 FT BUS                                  "/>
    <n v="39"/>
    <n v="2573340"/>
    <n v="745921"/>
    <n v="250310"/>
    <s v="LARGE"/>
    <s v="Over 1m"/>
    <s v="Providence, RI-MA"/>
    <n v="1190956"/>
    <s v="11100"/>
    <s v="DF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310"/>
    <s v="LARGE"/>
    <s v="Over 1m"/>
    <s v="Providence, RI-MA"/>
    <n v="1190956"/>
    <s v="11700"/>
    <s v="DF"/>
    <s v="DIESEL"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310"/>
    <s v="LARGE"/>
    <s v="Over 1m"/>
    <s v="Providence, RI-MA"/>
    <n v="1190956"/>
    <s v="11700"/>
    <s v="GA"/>
    <s v="GASOLINE"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310"/>
    <s v="LARGE"/>
    <s v="Over 1m"/>
    <s v="Providence, RI-MA"/>
    <n v="1190956"/>
    <s v="11700"/>
    <s v="DF"/>
    <s v="DIESEL"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310"/>
    <s v="LARGE"/>
    <s v="Over 1m"/>
    <s v="Providence, RI-MA"/>
    <n v="1190956"/>
    <s v="11700"/>
    <s v="GA"/>
    <s v="GASOLINE"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0310"/>
    <s v="LARGE"/>
    <s v="Over 1m"/>
    <s v="Providence, RI-MA"/>
    <n v="1190956"/>
    <s v="11700"/>
    <s v="DF"/>
    <s v="DIESEL"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s v="Providence, RI-MA"/>
    <n v="1190956"/>
    <s v="11700"/>
    <s v="GA"/>
    <s v="GASOLINE"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310"/>
    <s v="LARGE"/>
    <s v="Over 1m"/>
    <s v="Providence, RI-MA"/>
    <n v="1190956"/>
    <s v="11700"/>
    <s v="DF"/>
    <s v="DIESEL"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8000"/>
    <s v="STATE OR PROGRAM ADMINISTRATION                             "/>
    <n v="0"/>
    <n v="573810"/>
    <n v="573810"/>
    <n v="250310"/>
    <s v="LARGE"/>
    <s v="Over 1m"/>
    <s v="Providence, RI-MA"/>
    <n v="1190956"/>
    <s v="61000"/>
    <s v="GA"/>
    <s v="GASOLINE"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So. Berkshire Eld Transp            "/>
    <n v="0"/>
    <n v="32300"/>
    <n v="16150"/>
    <n v="250310"/>
    <s v="LARGE"/>
    <s v="Over 1m"/>
    <s v="Providence, RI-MA"/>
    <n v="1190956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Friends of Acton COA                "/>
    <n v="0"/>
    <n v="150000"/>
    <n v="75000"/>
    <n v="250310"/>
    <s v="LARGE"/>
    <s v="Over 1m"/>
    <s v="Providence, RI-MA"/>
    <n v="1190956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GATRA                               "/>
    <n v="0"/>
    <n v="67000"/>
    <n v="33500"/>
    <n v="250310"/>
    <s v="LARGE"/>
    <s v="Over 1m"/>
    <s v="Providence, RI-MA"/>
    <n v="1190956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WRTA (Holden/Worc)                  "/>
    <n v="0"/>
    <n v="39000"/>
    <n v="19500"/>
    <n v="250310"/>
    <s v="LARGE"/>
    <s v="Over 1m"/>
    <s v="Providence, RI-MA"/>
    <n v="1190956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WRTA (ReadyBus)                     "/>
    <n v="0"/>
    <n v="67000"/>
    <n v="33500"/>
    <n v="250310"/>
    <s v="LARGE"/>
    <s v="Over 1m"/>
    <s v="Providence, RI-MA"/>
    <n v="1190956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16X008"/>
    <n v="16"/>
    <x v="10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WRTA (Mid-day)                      "/>
    <n v="0"/>
    <n v="37870"/>
    <n v="18935"/>
    <n v="250310"/>
    <s v="LARGE"/>
    <s v="Over 1m"/>
    <s v="Providence, RI-MA"/>
    <n v="1190956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118000"/>
    <s v="STATE OR PROGRAM ADMINISTRATION                             "/>
    <n v="0"/>
    <n v="363442"/>
    <n v="363442"/>
    <n v="250000"/>
    <s v="STATE"/>
    <s v="Under 50k"/>
    <s v="MASSACHUSETTS GOV APP"/>
    <n v="0"/>
    <s v="61000"/>
    <s v="DF"/>
    <s v="DIESEL"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FRTA                                "/>
    <n v="0"/>
    <n v="2184918"/>
    <n v="1092459"/>
    <n v="250000"/>
    <s v="STATE"/>
    <s v="Under 50k"/>
    <s v="MASSACHUSETTS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VTA                                 "/>
    <n v="0"/>
    <n v="1685782"/>
    <n v="842891"/>
    <n v="250000"/>
    <s v="STATE"/>
    <s v="Under 50k"/>
    <s v="MASSACHUSETTS GOV APP"/>
    <n v="0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NRTA                                "/>
    <n v="0"/>
    <n v="1060296"/>
    <n v="530148"/>
    <n v="250000"/>
    <s v="STATE"/>
    <s v="Under 50k"/>
    <s v="MASSACHUSETTS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BRTA                                "/>
    <n v="0"/>
    <n v="520638"/>
    <n v="260319"/>
    <n v="250000"/>
    <s v="STATE"/>
    <s v="Under 50k"/>
    <s v="MASSACHUSETTS GOV APP"/>
    <n v="0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P&amp;B                                 "/>
    <n v="0"/>
    <n v="543462"/>
    <n v="271731"/>
    <n v="250000"/>
    <s v="STATE"/>
    <s v="Under 50k"/>
    <s v="MASSACHUSETTS GOV APP"/>
    <n v="0"/>
    <s v="634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435001"/>
    <s v="TRAINING                                                    "/>
    <n v="0"/>
    <n v="60000"/>
    <n v="60000"/>
    <n v="250000"/>
    <s v="STATE"/>
    <s v="Under 50k"/>
    <s v="MASSACHUSETTS GOV APP"/>
    <n v="0"/>
    <s v="63500"/>
    <s v="DF"/>
    <s v="DIESEL"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435002"/>
    <s v="TECHNICAL ASSISTANCE                                        "/>
    <n v="0"/>
    <n v="29606"/>
    <n v="29606"/>
    <n v="250000"/>
    <s v="STATE"/>
    <s v="Under 50k"/>
    <s v="MASSACHUSETTS GOV APP"/>
    <n v="0"/>
    <s v="63500"/>
    <s v="GA"/>
    <s v="GASOLINE"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MA18X055"/>
    <n v="18"/>
    <x v="10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s v="435004"/>
    <s v="RELATED SUPPORT SERVICES                                    "/>
    <n v="0"/>
    <n v="25000"/>
    <n v="25000"/>
    <n v="250000"/>
    <s v="STATE"/>
    <s v="Under 50k"/>
    <s v="MASSACHUSETTS GOV APP"/>
    <n v="0"/>
    <s v="63500"/>
    <s v="DF"/>
    <s v="DIESEL"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MA20X006"/>
    <n v="20"/>
    <x v="10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s v="129107"/>
    <s v="ENG/DESIGN TRANSIT CONNECTIONS TO PARKS                     "/>
    <n v="0"/>
    <n v="550000"/>
    <n v="550000"/>
    <n v="250070"/>
    <s v="LARGE"/>
    <s v="Over 1m"/>
    <s v="Boston, MA-NH-RI"/>
    <n v="4181019"/>
    <s v="12200"/>
    <s v="GA"/>
    <s v="GASOLINE"/>
    <s v="N"/>
    <s v="1291"/>
    <s v="FIXED GUIDEWAY"/>
    <n v="12"/>
    <s v="Fixed Guideway"/>
    <s v="91"/>
    <s v="129"/>
    <s v="Engineering and Design"/>
    <s v="07"/>
    <x v="148"/>
    <m/>
    <x v="0"/>
    <n v="1"/>
    <s v="Capital"/>
    <s v="2"/>
    <m/>
    <s v="9"/>
    <m/>
    <s v="1"/>
    <s v="0"/>
    <s v="7"/>
  </r>
  <r>
    <s v="MA260064"/>
    <n v="26"/>
    <x v="10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s v="111206"/>
    <s v="New Flyer Xcelsior XE60                                     "/>
    <n v="5"/>
    <n v="4869633"/>
    <n v="4139188"/>
    <n v="250840"/>
    <s v="MEDIUM"/>
    <s v="200k - 1m"/>
    <s v="Worcester, MA-CT"/>
    <n v="486514"/>
    <s v="11100"/>
    <s v="DF"/>
    <s v="ELECTRIC TRACKLESS TROLLEY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MA267018"/>
    <n v="26"/>
    <x v="10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s v="555400"/>
    <s v="OTHER                                                       "/>
    <n v="0"/>
    <n v="0"/>
    <n v="0"/>
    <n v="250070"/>
    <s v="LARGE"/>
    <s v="Over 1m"/>
    <s v="Boston, MA-NH-RI"/>
    <n v="4181019"/>
    <s v="55000"/>
    <s v="GA"/>
    <s v="GASOLINE"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s v="555400"/>
    <s v="OTHER - SBIR funds from MA267215-00                         "/>
    <n v="0"/>
    <n v="0"/>
    <n v="0"/>
    <n v="250070"/>
    <s v="LARGE"/>
    <s v="Over 1m"/>
    <s v="Boston, MA-NH-RI"/>
    <n v="4181019"/>
    <s v="55000"/>
    <s v="DF"/>
    <s v="DIESEL"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MA267215"/>
    <n v="26"/>
    <x v="10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s v="555400"/>
    <s v="OTHER - SBIR funds from MA267215-01                         "/>
    <n v="0"/>
    <n v="750000"/>
    <n v="750000"/>
    <n v="250070"/>
    <s v="LARGE"/>
    <s v="Over 1m"/>
    <s v="Boston, MA-NH-RI"/>
    <n v="4181019"/>
    <s v="55000"/>
    <s v="GA"/>
    <s v="GASOLINE"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MA268003"/>
    <n v="26"/>
    <x v="10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s v="510600"/>
    <s v="* CIVIL RIGHTS REVIEWS                                      "/>
    <n v="0"/>
    <n v="-205791.38"/>
    <n v="-205791.38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MA268004"/>
    <n v="26"/>
    <x v="10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s v="555200"/>
    <s v="CONSULTANT SERVICES                                         "/>
    <n v="0"/>
    <n v="203343"/>
    <n v="203343"/>
    <n v="110080"/>
    <s v="LARGE"/>
    <s v="Over 1m"/>
    <s v="Washington, DC-VA-MD"/>
    <n v="4586770"/>
    <s v="55000"/>
    <s v="GA"/>
    <s v="GASOLINE"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A269042"/>
    <n v="26"/>
    <x v="10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s v="114220"/>
    <s v="ACQUIRE - MISC SUPPORT EQUIPMENT                            "/>
    <n v="0"/>
    <n v="1302600"/>
    <n v="1002600"/>
    <n v="250840"/>
    <s v="MEDIUM"/>
    <s v="200k - 1m"/>
    <s v="Worcester, MA-CT"/>
    <n v="486514"/>
    <s v="11100"/>
    <s v="DF"/>
    <s v="DIESEL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s v="442301"/>
    <s v="LONGTERM TRANS PLAN - SYSTEM LEVEL                          "/>
    <n v="0"/>
    <n v="0"/>
    <n v="0"/>
    <n v="250070"/>
    <s v="LARGE"/>
    <s v="Over 1m"/>
    <s v="Boston, MA-NH-RI"/>
    <n v="4181019"/>
    <s v="14000"/>
    <s v="GA"/>
    <s v="GASOLINE"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s v="442301"/>
    <s v="LONGTERM TRANS PLAN - SYSTEM LEVEL                          "/>
    <n v="0"/>
    <n v="0"/>
    <n v="0"/>
    <n v="250070"/>
    <s v="LARGE"/>
    <s v="Over 1m"/>
    <s v="Boston, MA-NH-RI"/>
    <n v="4181019"/>
    <s v="14000"/>
    <s v="DF"/>
    <s v="DIESEL"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MA271033"/>
    <n v="27"/>
    <x v="10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s v="442301"/>
    <s v="LONGTERM TRANS PLAN - SYSTEM LEVEL                          "/>
    <n v="0"/>
    <n v="62000"/>
    <n v="62000"/>
    <n v="250070"/>
    <s v="LARGE"/>
    <s v="Over 1m"/>
    <s v="Boston, MA-NH-RI"/>
    <n v="4181019"/>
    <s v="14000"/>
    <s v="GA"/>
    <s v="GASOLINE"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s v="501000"/>
    <s v="TRAVEL                                                      "/>
    <n v="0"/>
    <n v="0"/>
    <n v="0"/>
    <n v="250070"/>
    <s v="LARGE"/>
    <s v="Over 1m"/>
    <s v="Boston, MA-NH-RI"/>
    <n v="4181019"/>
    <s v="51000"/>
    <s v="DF"/>
    <s v="DIESEL"/>
    <s v="N"/>
    <s v="5010"/>
    <s v="MANAGEMENT TRAINING"/>
    <n v="50"/>
    <s v="Management Training"/>
    <s v="10"/>
    <s v="501"/>
    <s v="Management Training"/>
    <s v="00"/>
    <x v="115"/>
    <m/>
    <x v="0"/>
    <n v="5"/>
    <s v="Research Projects"/>
    <s v="0"/>
    <m/>
    <s v="1"/>
    <m/>
    <s v="0"/>
    <s v="0"/>
    <s v="0"/>
  </r>
  <r>
    <s v="MA2742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s v="501000"/>
    <s v="TRAVEL                                                      "/>
    <n v="0"/>
    <n v="265000"/>
    <n v="265000"/>
    <n v="250070"/>
    <s v="LARGE"/>
    <s v="Over 1m"/>
    <s v="Boston, MA-NH-RI"/>
    <n v="4181019"/>
    <s v="51000"/>
    <s v="GA"/>
    <s v="GASOLINE"/>
    <s v="N"/>
    <s v="5010"/>
    <s v="MANAGEMENT TRAINING"/>
    <n v="50"/>
    <s v="Management Training"/>
    <s v="10"/>
    <s v="501"/>
    <s v="Management Training"/>
    <s v="00"/>
    <x v="115"/>
    <m/>
    <x v="0"/>
    <n v="5"/>
    <s v="Research Projects"/>
    <s v="0"/>
    <m/>
    <s v="1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1400"/>
    <s v="MANAGERIAL,TECHNICAL &amp; PROFESSIONAL                         "/>
    <n v="0"/>
    <n v="0"/>
    <n v="0"/>
    <n v="250070"/>
    <s v="LARGE"/>
    <s v="Over 1m"/>
    <s v="Boston, MA-NH-RI"/>
    <n v="4181019"/>
    <s v="44160"/>
    <s v="GA"/>
    <s v="GASOLINE"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2000"/>
    <s v="TRAVEL  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4200"/>
    <s v="MATERIAL &amp; EQUIP PURCHASE/LEASE/RENT                        "/>
    <n v="0"/>
    <n v="0"/>
    <n v="0"/>
    <n v="250070"/>
    <s v="LARGE"/>
    <s v="Over 1m"/>
    <s v="Boston, MA-NH-RI"/>
    <n v="4181019"/>
    <s v="44160"/>
    <s v="GA"/>
    <s v="GASOLINE"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10700"/>
    <s v="* SAFETY REVIEWS                                            "/>
    <n v="0"/>
    <n v="1225000"/>
    <n v="1225000"/>
    <n v="250070"/>
    <s v="LARGE"/>
    <s v="Over 1m"/>
    <s v="Boston, MA-NH-RI"/>
    <n v="4181019"/>
    <s v="44100"/>
    <s v="DF"/>
    <s v="DIESEL"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5200"/>
    <s v="CONSULTANT SERVICES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7100"/>
    <s v="ADMINISTRATIVE COSTS    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8100"/>
    <s v="OVERHEAD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MA274581"/>
    <n v="27"/>
    <x v="10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s v="558200"/>
    <s v="GENERAL &amp; ADMINISTRATIVE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MA274582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s v="510100"/>
    <s v="* TRIENNIAL REVIEWS                                         "/>
    <n v="0"/>
    <n v="1237156"/>
    <n v="1237156"/>
    <n v="250070"/>
    <s v="LARGE"/>
    <s v="Over 1m"/>
    <s v="Boston, MA-NH-RI"/>
    <n v="4181019"/>
    <s v="51000"/>
    <s v="DF"/>
    <s v="DIESEL"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MA274583"/>
    <n v="27"/>
    <x v="10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s v="510700"/>
    <s v="* SAFETY REVIEWS                                            "/>
    <n v="0"/>
    <n v="1365641"/>
    <n v="1365641"/>
    <n v="250070"/>
    <s v="LARGE"/>
    <s v="Over 1m"/>
    <s v="Boston, MA-NH-RI"/>
    <n v="4181019"/>
    <s v="57100"/>
    <s v="GA"/>
    <s v="GASOLINE"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MA274585"/>
    <n v="27"/>
    <x v="10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s v="555200"/>
    <s v="CONSULTANT SERVICES                                         "/>
    <n v="0"/>
    <n v="43000"/>
    <n v="43000"/>
    <n v="110080"/>
    <s v="LARGE"/>
    <s v="Over 1m"/>
    <s v="Washington, DC-VA-MD"/>
    <n v="4586770"/>
    <s v="51000"/>
    <s v="DF"/>
    <s v="DIESEL"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A274586"/>
    <n v="27"/>
    <x v="10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s v="510100"/>
    <s v="* TRIENNIAL REVIEWS                                         "/>
    <n v="0"/>
    <n v="1300000"/>
    <n v="1300000"/>
    <n v="250070"/>
    <s v="LARGE"/>
    <s v="Over 1m"/>
    <s v="Boston, MA-NH-RI"/>
    <n v="4181019"/>
    <s v="51000"/>
    <s v="GA"/>
    <s v="GASOLINE"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MA278017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s v="510600"/>
    <s v="* CIVIL RIGHTS REVIEWS                                      "/>
    <n v="0"/>
    <n v="82847"/>
    <n v="82847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MA278018"/>
    <n v="27"/>
    <x v="10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s v="510600"/>
    <s v="* CIVIL RIGHTS REVIEWS                                      "/>
    <n v="0"/>
    <n v="214101"/>
    <n v="214101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MA278019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s v="510600"/>
    <s v="* CIVIL RIGHTS REVIEWS                                      "/>
    <n v="0"/>
    <n v="91124"/>
    <n v="91124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MA278020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s v="510600"/>
    <s v="* CIVIL RIGHTS REVIEWS                                      "/>
    <n v="0"/>
    <n v="81957"/>
    <n v="81957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MA278021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s v="510600"/>
    <s v="* CIVIL RIGHTS REVIEWS                                      "/>
    <n v="0"/>
    <n v="44466"/>
    <n v="44466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MA278022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s v="510600"/>
    <s v="* CIVIL RIGHTS REVIEWS                                      "/>
    <n v="0"/>
    <n v="41343"/>
    <n v="41343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MA278024"/>
    <n v="27"/>
    <x v="10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s v="510600"/>
    <s v="* CIVIL RIGHTS REVIEWS                                      "/>
    <n v="0"/>
    <n v="44466"/>
    <n v="44466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MA278025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s v="510600"/>
    <s v="* CIVIL RIGHTS REVIEWS                                      "/>
    <n v="0"/>
    <n v="33270"/>
    <n v="33270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MA278026"/>
    <n v="27"/>
    <x v="10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s v="510600"/>
    <s v="* CIVIL RIGHTS REVIEWS                                      "/>
    <n v="0"/>
    <n v="40347"/>
    <n v="40347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6202"/>
    <s v="PURCHASE COMMUNICATIONS SYSTEM-LRTA                         "/>
    <n v="0"/>
    <n v="0"/>
    <n v="0"/>
    <n v="250310"/>
    <s v="LARGE"/>
    <s v="Over 1m"/>
    <s v="Providence, RI-MA"/>
    <n v="1190956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s v="Providence, RI-MA"/>
    <n v="1190956"/>
    <s v="11101"/>
    <s v="GA"/>
    <s v="GASOLINE"/>
    <s v="N"/>
    <s v="1113"/>
    <s v="BUS PURCHASE"/>
    <s v="11"/>
    <s v="Bus"/>
    <s v="13"/>
    <s v="111"/>
    <s v="Purchase - Replacement"/>
    <s v="04"/>
    <x v="7"/>
    <m/>
    <x v="2"/>
    <s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s v="Providence, RI-MA"/>
    <n v="1190956"/>
    <s v="11101"/>
    <s v="DF"/>
    <s v="DIESEL"/>
    <s v="N"/>
    <s v="1113"/>
    <s v="BUS PURCHASE"/>
    <s v="11"/>
    <s v="Bus"/>
    <s v="13"/>
    <s v="111"/>
    <s v="Purchase - Replacement"/>
    <s v="07"/>
    <x v="97"/>
    <m/>
    <x v="12"/>
    <s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215"/>
    <s v="BUY REPLACEMENT VAN-MART                                    "/>
    <n v="0"/>
    <n v="0"/>
    <n v="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240"/>
    <s v="BUY ASSOC CAP MAINT ITEMS-MBTA- Amendment #1                "/>
    <n v="0"/>
    <n v="460800"/>
    <n v="460800"/>
    <n v="250310"/>
    <s v="LARGE"/>
    <s v="Over 1m"/>
    <s v="Providence, RI-MA"/>
    <n v="1190956"/>
    <s v="11101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304"/>
    <s v="BUY &lt;30-FT BUS FOR EXPANSION-LRTA                           "/>
    <n v="1"/>
    <n v="52000"/>
    <n v="52000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307"/>
    <s v="BUY COMMUTER BUS FOR EXPANSION-128 Bus                      "/>
    <n v="1"/>
    <n v="0"/>
    <n v="0"/>
    <n v="250310"/>
    <s v="LARGE"/>
    <s v="Over 1m"/>
    <s v="Providence, RI-MA"/>
    <n v="1190956"/>
    <s v="11100"/>
    <s v="DF"/>
    <s v="DIESEL"/>
    <s v="N"/>
    <s v="1113"/>
    <s v="BUS PURCHASE"/>
    <n v="11"/>
    <s v="Bus"/>
    <s v="13"/>
    <s v="111"/>
    <s v="Purchase - Expansion"/>
    <s v="07"/>
    <x v="97"/>
    <m/>
    <x v="12"/>
    <n v="1"/>
    <s v="Capital"/>
    <s v="1"/>
    <m/>
    <s v="1"/>
    <m/>
    <s v="3"/>
    <s v="0"/>
    <s v="7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3303"/>
    <s v="TERMINAL, INTERMODAL (TRANSIT)-SRA- Amendment #1            "/>
    <n v="0"/>
    <n v="1040280"/>
    <n v="832224"/>
    <n v="250310"/>
    <s v="LARGE"/>
    <s v="Over 1m"/>
    <s v="Providence, RI-MA"/>
    <n v="1190956"/>
    <s v="11301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4402"/>
    <s v="REHAB/RENOVATE - MAINTENANCE FACILITY-SRTA                  "/>
    <n v="0"/>
    <n v="0"/>
    <n v="0"/>
    <n v="250310"/>
    <s v="LARGE"/>
    <s v="Over 1m"/>
    <s v="Providence, RI-MA"/>
    <n v="1190956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A340003"/>
    <n v="34"/>
    <x v="10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4209"/>
    <s v="ACQUIRE - MOBILE SURV/SECURITY EQUIP-LRTA                   "/>
    <n v="0"/>
    <n v="0"/>
    <n v="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s v="111301"/>
    <s v="BUY 40-FT ELECTRIC BUS FOR EXPANSION                        "/>
    <n v="2"/>
    <n v="954242"/>
    <n v="763393"/>
    <n v="250470"/>
    <s v="MEDIUM"/>
    <s v="200k - 1m"/>
    <s v="Springfield, MA-CT"/>
    <n v="621300"/>
    <s v="11100"/>
    <s v="EP"/>
    <s v="ELECTRIC TRACKLESS TROLLEY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MA340008"/>
    <n v="34"/>
    <x v="10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s v="114402"/>
    <s v="REHAB/RENOVATE - MAINTENANCE FACILITY                       "/>
    <n v="0"/>
    <n v="25000"/>
    <n v="20000"/>
    <n v="250470"/>
    <s v="MEDIUM"/>
    <s v="200k - 1m"/>
    <s v="Springfield, MA-CT"/>
    <n v="621300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9206"/>
    <s v="PURCHASE BICYCLE ACCESS, FACIL &amp; EQUIP ON BUSES-MART        "/>
    <n v="34"/>
    <n v="50000"/>
    <n v="5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1215"/>
    <s v="BUY REPLACEMENT VAN (2)-MART                                "/>
    <n v="2"/>
    <n v="115000"/>
    <n v="115000"/>
    <n v="250310"/>
    <s v="LARGE"/>
    <s v="Over 1m"/>
    <s v="Providence, RI-MA"/>
    <n v="1190956"/>
    <s v="112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3401"/>
    <s v="REHAB/RENOVATE - BUS TERMINAL-SRTA                          "/>
    <n v="1"/>
    <n v="269587"/>
    <n v="269587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3420"/>
    <s v="REHAB/RENOVATE - MISC BUS STATION EQUIPMENT-NRTA            "/>
    <n v="2"/>
    <n v="20000"/>
    <n v="20000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3420"/>
    <s v="REHAB/RENOVATE - MISC BUS STATION EQUIPMENT-MBTA            "/>
    <n v="50"/>
    <n v="1037306"/>
    <n v="1037306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MA340009"/>
    <n v="34"/>
    <x v="10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4220"/>
    <s v="ACQUIRE - MISC SUPPORT EQUIPMENT-SRTA                       "/>
    <n v="0"/>
    <n v="347000"/>
    <n v="347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A340010"/>
    <n v="34"/>
    <x v="10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s v="114303"/>
    <s v="CONSTRUCT - ADMIN/MAINT FACILITY                            "/>
    <n v="0"/>
    <n v="482995"/>
    <n v="482995"/>
    <n v="250840"/>
    <s v="MEDIUM"/>
    <s v="200k - 1m"/>
    <s v="Worcester, MA-CT"/>
    <n v="486514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14102"/>
    <s v="Bus Facility - Engineering and Design                       "/>
    <n v="0"/>
    <n v="2678288"/>
    <n v="2008716"/>
    <n v="250840"/>
    <s v="MEDIUM"/>
    <s v="200k - 1m"/>
    <s v="Worcester, MA-CT"/>
    <n v="486514"/>
    <s v="11400"/>
    <s v="  "/>
    <m/>
    <s v="N"/>
    <s v="1141"/>
    <s v="MAINTENANCE FACILITY"/>
    <n v="11"/>
    <s v="Bus"/>
    <s v="41"/>
    <s v="114"/>
    <s v="Engineering and Design"/>
    <s v="02"/>
    <x v="101"/>
    <m/>
    <x v="0"/>
    <n v="1"/>
    <s v="Capital"/>
    <s v="1"/>
    <m/>
    <s v="4"/>
    <m/>
    <s v="1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14402"/>
    <s v="Bus Facility - Renovation and Reconstruction                "/>
    <n v="0"/>
    <n v="13927102"/>
    <n v="10445326"/>
    <n v="250840"/>
    <s v="MEDIUM"/>
    <s v="200k - 1m"/>
    <s v="Worcester, MA-CT"/>
    <n v="486514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17900"/>
    <s v="Bus Facility - Admin                                        "/>
    <n v="0"/>
    <n v="1249868"/>
    <n v="937401"/>
    <n v="250840"/>
    <s v="MEDIUM"/>
    <s v="200k - 1m"/>
    <s v="Worcester, MA-CT"/>
    <n v="486514"/>
    <s v="11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22104"/>
    <s v="GL - Engineering and Design of Portal Protection            "/>
    <n v="0"/>
    <n v="3884574"/>
    <n v="2913430"/>
    <n v="250840"/>
    <s v="MEDIUM"/>
    <s v="200k - 1m"/>
    <s v="Worcester, MA-CT"/>
    <n v="486514"/>
    <s v="12200"/>
    <s v="  "/>
    <m/>
    <s v="N"/>
    <s v="1221"/>
    <s v="FIXED GUIDEWAY"/>
    <n v="12"/>
    <s v="Fixed Guideway"/>
    <s v="21"/>
    <s v="122"/>
    <s v="Engineering and Design"/>
    <s v="04"/>
    <x v="69"/>
    <m/>
    <x v="0"/>
    <n v="1"/>
    <s v="Capital"/>
    <s v="2"/>
    <m/>
    <s v="2"/>
    <m/>
    <s v="1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22304"/>
    <s v="GL - Construction of Portal Protection                      "/>
    <n v="0"/>
    <n v="22990802"/>
    <n v="17243101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s v="Construction"/>
    <s v="04"/>
    <x v="69"/>
    <m/>
    <x v="0"/>
    <n v="1"/>
    <s v="Capital"/>
    <s v="2"/>
    <m/>
    <s v="2"/>
    <m/>
    <s v="3"/>
    <s v="0"/>
    <s v="4"/>
  </r>
  <r>
    <s v="MA44X002"/>
    <n v="44"/>
    <x v="10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27900"/>
    <s v="GL - Project Admin                                          "/>
    <n v="0"/>
    <n v="2022878"/>
    <n v="1517158"/>
    <n v="250840"/>
    <s v="MEDIUM"/>
    <s v="200k - 1m"/>
    <s v="Worcester, MA-CT"/>
    <n v="486514"/>
    <s v="122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204"/>
    <s v="Red Line - Force Account (MBTA)                             "/>
    <n v="0"/>
    <n v="971048"/>
    <n v="776838"/>
    <n v="250840"/>
    <s v="MEDIUM"/>
    <s v="200k - 1m"/>
    <s v="Worcester, MA-CT"/>
    <n v="486514"/>
    <s v="12500"/>
    <s v="  "/>
    <m/>
    <s v="N"/>
    <s v="1272"/>
    <s v="FIXED GUIDEWAY"/>
    <n v="12"/>
    <s v="Fixed Guideway"/>
    <s v="72"/>
    <s v="127"/>
    <s v="Force Account"/>
    <s v="04"/>
    <x v="14"/>
    <m/>
    <x v="0"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204"/>
    <s v="Orange Line - Force Account (MBTA)                          "/>
    <n v="0"/>
    <n v="731070"/>
    <n v="584856"/>
    <n v="250840"/>
    <s v="MEDIUM"/>
    <s v="200k - 1m"/>
    <s v="Worcester, MA-CT"/>
    <n v="486514"/>
    <s v="12501"/>
    <s v="  "/>
    <m/>
    <s v="N"/>
    <s v="1272"/>
    <s v="FIXED GUIDEWAY"/>
    <n v="12"/>
    <s v="Fixed Guideway"/>
    <s v="72"/>
    <s v="127"/>
    <s v="Force Account"/>
    <s v="04"/>
    <x v="14"/>
    <m/>
    <x v="0"/>
    <n v="1"/>
    <s v="Capital"/>
    <s v="2"/>
    <m/>
    <s v="7"/>
    <m/>
    <s v="2"/>
    <s v="0"/>
    <s v="4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2303"/>
    <s v="Southwest Corridor                                          "/>
    <n v="0"/>
    <n v="1000000"/>
    <n v="800000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3303"/>
    <s v="Station Canopy Demolition                                   "/>
    <n v="0"/>
    <n v="1500000"/>
    <n v="120000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s v="Construction"/>
    <s v="03"/>
    <x v="28"/>
    <m/>
    <x v="0"/>
    <n v="1"/>
    <s v="Capital"/>
    <s v="2"/>
    <m/>
    <s v="3"/>
    <m/>
    <s v="3"/>
    <s v="0"/>
    <s v="3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4302"/>
    <s v="Facility - Overhead Door Replacement Project                "/>
    <n v="0"/>
    <n v="500000"/>
    <n v="400000"/>
    <n v="250840"/>
    <s v="MEDIUM"/>
    <s v="200k - 1m"/>
    <s v="Worcester, MA-CT"/>
    <n v="486514"/>
    <s v="12400"/>
    <s v="  "/>
    <m/>
    <s v="N"/>
    <s v="1243"/>
    <s v="FIXED GUIDEWAY"/>
    <n v="12"/>
    <s v="Fixed Guideway"/>
    <s v="43"/>
    <s v="124"/>
    <s v="Construction"/>
    <s v="02"/>
    <x v="101"/>
    <m/>
    <x v="0"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4302"/>
    <s v="Facility - Truck Pad Installation and Caddigan Yard Switch  "/>
    <n v="0"/>
    <n v="400000"/>
    <n v="320000"/>
    <n v="250840"/>
    <s v="MEDIUM"/>
    <s v="200k - 1m"/>
    <s v="Worcester, MA-CT"/>
    <n v="486514"/>
    <s v="12400"/>
    <s v="  "/>
    <m/>
    <s v="N"/>
    <s v="1243"/>
    <s v="FIXED GUIDEWAY"/>
    <n v="12"/>
    <s v="Fixed Guideway"/>
    <s v="43"/>
    <s v="124"/>
    <s v="Construction"/>
    <s v="02"/>
    <x v="101"/>
    <m/>
    <x v="0"/>
    <n v="1"/>
    <s v="Capital"/>
    <s v="2"/>
    <m/>
    <s v="4"/>
    <m/>
    <s v="3"/>
    <s v="0"/>
    <s v="2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101"/>
    <s v="Red Line - Engineering and Design                           "/>
    <n v="0"/>
    <n v="323683"/>
    <n v="258946"/>
    <n v="250840"/>
    <s v="MEDIUM"/>
    <s v="200k - 1m"/>
    <s v="Worcester, MA-CT"/>
    <n v="486514"/>
    <s v="12500"/>
    <s v="  "/>
    <m/>
    <s v="N"/>
    <s v="1251"/>
    <s v="FIXED GUIDEWAY"/>
    <n v="12"/>
    <s v="Fixed Guideway"/>
    <s v="51"/>
    <s v="125"/>
    <s v="Engineering and Design"/>
    <s v="01"/>
    <x v="89"/>
    <m/>
    <x v="0"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101"/>
    <s v="Orange Line - Engineering and Design                        "/>
    <n v="0"/>
    <n v="243690"/>
    <n v="194952"/>
    <n v="250840"/>
    <s v="MEDIUM"/>
    <s v="200k - 1m"/>
    <s v="Worcester, MA-CT"/>
    <n v="486514"/>
    <s v="12501"/>
    <s v="  "/>
    <m/>
    <s v="N"/>
    <s v="1251"/>
    <s v="FIXED GUIDEWAY"/>
    <n v="12"/>
    <s v="Fixed Guideway"/>
    <s v="51"/>
    <s v="125"/>
    <s v="Engineering and Design"/>
    <s v="01"/>
    <x v="89"/>
    <m/>
    <x v="0"/>
    <n v="1"/>
    <s v="Capital"/>
    <s v="2"/>
    <m/>
    <s v="5"/>
    <m/>
    <s v="1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Red Line - Construction Contract                            "/>
    <n v="0"/>
    <n v="6797334"/>
    <n v="5437867"/>
    <n v="250840"/>
    <s v="MEDIUM"/>
    <s v="200k - 1m"/>
    <s v="Worcester, MA-CT"/>
    <n v="486514"/>
    <s v="12500"/>
    <s v="  "/>
    <m/>
    <s v="N"/>
    <s v="1253"/>
    <s v="FIXED GUIDEWAY"/>
    <n v="12"/>
    <s v="Fixed Guideway"/>
    <s v="53"/>
    <s v="125"/>
    <s v="Construction"/>
    <s v="01"/>
    <x v="89"/>
    <m/>
    <x v="0"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Orange Line - Construction Contract                         "/>
    <n v="0"/>
    <n v="5117490"/>
    <n v="4093992"/>
    <n v="250840"/>
    <s v="MEDIUM"/>
    <s v="200k - 1m"/>
    <s v="Worcester, MA-CT"/>
    <n v="486514"/>
    <s v="12501"/>
    <s v="  "/>
    <m/>
    <s v="N"/>
    <s v="1253"/>
    <s v="FIXED GUIDEWAY"/>
    <n v="12"/>
    <s v="Fixed Guideway"/>
    <s v="53"/>
    <s v="125"/>
    <s v="Construction"/>
    <s v="01"/>
    <x v="89"/>
    <m/>
    <x v="0"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Third Rail - Contracted Installation                        "/>
    <n v="0"/>
    <n v="11230000"/>
    <n v="8984000"/>
    <n v="250840"/>
    <s v="MEDIUM"/>
    <s v="200k - 1m"/>
    <s v="Worcester, MA-CT"/>
    <n v="486514"/>
    <s v="12502"/>
    <s v="  "/>
    <m/>
    <s v="N"/>
    <s v="1253"/>
    <s v="FIXED GUIDEWAY"/>
    <n v="12"/>
    <s v="Fixed Guideway"/>
    <s v="53"/>
    <s v="125"/>
    <s v="Construction"/>
    <s v="01"/>
    <x v="89"/>
    <m/>
    <x v="0"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Misc - Portable 600 Volt DC Substation                      "/>
    <n v="1"/>
    <n v="2000000"/>
    <n v="1600000"/>
    <n v="250840"/>
    <s v="MEDIUM"/>
    <s v="200k - 1m"/>
    <s v="Worcester, MA-CT"/>
    <n v="486514"/>
    <s v="12503"/>
    <s v="  "/>
    <m/>
    <s v="N"/>
    <s v="1253"/>
    <s v="FIXED GUIDEWAY"/>
    <n v="12"/>
    <s v="Fixed Guideway"/>
    <s v="53"/>
    <s v="125"/>
    <s v="Construction"/>
    <s v="01"/>
    <x v="89"/>
    <m/>
    <x v="0"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Misc - Emergency Power Generator Procurement                "/>
    <n v="10"/>
    <n v="950000"/>
    <n v="760000"/>
    <n v="250840"/>
    <s v="MEDIUM"/>
    <s v="200k - 1m"/>
    <s v="Worcester, MA-CT"/>
    <n v="486514"/>
    <s v="12503"/>
    <s v="  "/>
    <m/>
    <s v="N"/>
    <s v="1253"/>
    <s v="FIXED GUIDEWAY"/>
    <n v="12"/>
    <s v="Fixed Guideway"/>
    <s v="53"/>
    <s v="125"/>
    <s v="Construction"/>
    <s v="01"/>
    <x v="89"/>
    <m/>
    <x v="0"/>
    <n v="1"/>
    <s v="Capital"/>
    <s v="2"/>
    <m/>
    <s v="5"/>
    <m/>
    <s v="3"/>
    <s v="0"/>
    <s v="1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900"/>
    <s v="Red Line - Project Admin                                    "/>
    <n v="0"/>
    <n v="323683"/>
    <n v="258946"/>
    <n v="250840"/>
    <s v="MEDIUM"/>
    <s v="200k - 1m"/>
    <s v="Worcester, MA-CT"/>
    <n v="486514"/>
    <s v="125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900"/>
    <s v="Orange Line - Project Admin                                 "/>
    <n v="0"/>
    <n v="243690"/>
    <n v="194952"/>
    <n v="250840"/>
    <s v="MEDIUM"/>
    <s v="200k - 1m"/>
    <s v="Worcester, MA-CT"/>
    <n v="486514"/>
    <s v="12501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A540005"/>
    <n v="54"/>
    <x v="10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201"/>
    <s v="Third Rail - Procurement of Track Material                  "/>
    <n v="0"/>
    <n v="7500000"/>
    <n v="6000000"/>
    <n v="250840"/>
    <s v="MEDIUM"/>
    <s v="200k - 1m"/>
    <s v="Worcester, MA-CT"/>
    <n v="486514"/>
    <s v="12502"/>
    <s v="  "/>
    <m/>
    <s v="N"/>
    <s v="1252"/>
    <s v="FIXED GUIDEWAY"/>
    <n v="12"/>
    <s v="Fixed Guideway"/>
    <s v="52"/>
    <s v="125"/>
    <s v="Acquisition"/>
    <s v="01"/>
    <x v="89"/>
    <m/>
    <x v="0"/>
    <n v="1"/>
    <s v="Capital"/>
    <s v="2"/>
    <m/>
    <s v="5"/>
    <m/>
    <s v="2"/>
    <s v="0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3102"/>
    <s v="Ruggles -Engineering and Design                             "/>
    <n v="0"/>
    <n v="2400000"/>
    <n v="1600000"/>
    <n v="250840"/>
    <s v="MEDIUM"/>
    <s v="200k - 1m"/>
    <s v="Worcester, MA-CT"/>
    <n v="486514"/>
    <s v="12300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3402"/>
    <s v="Ruggles - Construction                                      "/>
    <n v="0"/>
    <n v="22919019"/>
    <n v="15279346"/>
    <n v="250840"/>
    <s v="MEDIUM"/>
    <s v="200k - 1m"/>
    <s v="Worcester, MA-CT"/>
    <n v="486514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7211"/>
    <s v="Ruggles - Force Account Labor Costs                         "/>
    <n v="0"/>
    <n v="1145461"/>
    <n v="763641"/>
    <n v="250840"/>
    <s v="MEDIUM"/>
    <s v="200k - 1m"/>
    <s v="Worcester, MA-CT"/>
    <n v="486514"/>
    <s v="127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MA790002"/>
    <n v="79"/>
    <x v="10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7900"/>
    <s v="Ruggles - Project//Construction Management                  "/>
    <n v="0"/>
    <n v="3535520"/>
    <n v="2357013"/>
    <n v="250840"/>
    <s v="MEDIUM"/>
    <s v="200k - 1m"/>
    <s v="Worcester, MA-CT"/>
    <n v="486514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100"/>
    <s v="PROGRAM SUPPORT ADMINISTRATION                              "/>
    <n v="0"/>
    <n v="479245"/>
    <n v="383396"/>
    <n v="250310"/>
    <s v="LARGE"/>
    <s v="Over 1m"/>
    <s v="Providence, RI-MA"/>
    <n v="1190956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100"/>
    <s v="PROGRAM SUPPORT ADMINISTRATION                              "/>
    <n v="0"/>
    <n v="1381160"/>
    <n v="1104928"/>
    <n v="250310"/>
    <s v="LARGE"/>
    <s v="Over 1m"/>
    <s v="Providence, RI-MA"/>
    <n v="1190956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200"/>
    <s v="GENERAL DEVELOPMENT/COMPREHENSIVE PLANNING                  "/>
    <n v="0"/>
    <n v="566630"/>
    <n v="453304"/>
    <n v="250310"/>
    <s v="LARGE"/>
    <s v="Over 1m"/>
    <s v="Providence, RI-MA"/>
    <n v="1190956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301"/>
    <s v="LONGTERM TRANS PLAN - SYSTEM LEVEL                          "/>
    <n v="0"/>
    <n v="354144"/>
    <n v="283315"/>
    <n v="250310"/>
    <s v="LARGE"/>
    <s v="Over 1m"/>
    <s v="Providence, RI-MA"/>
    <n v="1190956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302"/>
    <s v="LONGTERM TRANS PLAN - PROJECT LEVEL                         "/>
    <n v="0"/>
    <n v="177072"/>
    <n v="141658"/>
    <n v="250310"/>
    <s v="LARGE"/>
    <s v="Over 1m"/>
    <s v="Providence, RI-MA"/>
    <n v="1190956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400"/>
    <s v="SHORT RANGE TRANSIT PLANNING                                "/>
    <n v="0"/>
    <n v="221095"/>
    <n v="176876"/>
    <n v="250310"/>
    <s v="LARGE"/>
    <s v="Over 1m"/>
    <s v="Providence, RI-MA"/>
    <n v="1190956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400"/>
    <s v="SHORT RANGE TRANSIT PLANNING                                "/>
    <n v="0"/>
    <n v="708286"/>
    <n v="566630"/>
    <n v="250310"/>
    <s v="LARGE"/>
    <s v="Over 1m"/>
    <s v="Providence, RI-MA"/>
    <n v="1190956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500"/>
    <s v="TRANSPORTATION IMPROVEMENT PROGRAM                          "/>
    <n v="0"/>
    <n v="141658"/>
    <n v="113326"/>
    <n v="250310"/>
    <s v="LARGE"/>
    <s v="Over 1m"/>
    <s v="Providence, RI-MA"/>
    <n v="1190956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MA800010"/>
    <n v="80"/>
    <x v="10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614"/>
    <s v="PLANNING FOR TRANSIT SYS MANAGEMENT / OPERATIONS TO INCREASE"/>
    <n v="0"/>
    <n v="212488"/>
    <n v="169990"/>
    <n v="250310"/>
    <s v="LARGE"/>
    <s v="Over 1m"/>
    <s v="Providence, RI-MA"/>
    <n v="1190956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4"/>
    <s v="COMMUTER LOCOMOTIVE DIESEL                                  "/>
    <n v="0"/>
    <n v="0"/>
    <n v="0"/>
    <n v="250840"/>
    <s v="MEDIUM"/>
    <s v="200k - 1m"/>
    <s v="Worcester, MA-CT"/>
    <n v="486514"/>
    <s v="12100"/>
    <s v="DF"/>
    <s v="DIESEL"/>
    <s v="N"/>
    <s v="1212"/>
    <s v="FIXED GUIDEWAY"/>
    <n v="12"/>
    <s v="Fixed Guideway"/>
    <s v="12"/>
    <s v="121"/>
    <s v="Purchase - Replacement"/>
    <s v="24"/>
    <x v="86"/>
    <s v="Commuter Locomotive Diesel"/>
    <x v="0"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4"/>
    <s v="COMMUTER LOCOMOTIVE DIESEL                                  "/>
    <n v="1"/>
    <n v="49797561"/>
    <n v="39838048"/>
    <n v="250840"/>
    <s v="MEDIUM"/>
    <s v="200k - 1m"/>
    <s v="Worcester, MA-CT"/>
    <n v="486514"/>
    <s v="12102"/>
    <s v="DF"/>
    <s v="DIESEL"/>
    <s v="N"/>
    <s v="1212"/>
    <s v="FIXED GUIDEWAY"/>
    <n v="12"/>
    <s v="Fixed Guideway"/>
    <s v="12"/>
    <s v="121"/>
    <s v="Purchase - Replacement"/>
    <s v="24"/>
    <x v="86"/>
    <s v="Commuter Locomotive Diesel"/>
    <x v="0"/>
    <n v="1"/>
    <s v="Capital"/>
    <s v="2"/>
    <m/>
    <s v="1"/>
    <m/>
    <s v="2"/>
    <s v="2"/>
    <s v="4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7101"/>
    <s v="LOCOMOTIVE VEHICLE ENGINEERING                              "/>
    <n v="0"/>
    <n v="0"/>
    <n v="0"/>
    <n v="250840"/>
    <s v="MEDIUM"/>
    <s v="200k - 1m"/>
    <s v="Worcester, MA-CT"/>
    <n v="486514"/>
    <s v="12100"/>
    <s v="  "/>
    <m/>
    <s v="N"/>
    <s v="1271"/>
    <s v="FIXED GUIDEWAY"/>
    <n v="12"/>
    <s v="Fixed Guideway"/>
    <s v="71"/>
    <s v="127"/>
    <s v="3rd party Contract"/>
    <s v="01"/>
    <x v="2"/>
    <m/>
    <x v="0"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7101"/>
    <s v="COMMUTER RAIL COACH VEHICLE ENGINEERING                     "/>
    <n v="0"/>
    <n v="0"/>
    <n v="0"/>
    <n v="250840"/>
    <s v="MEDIUM"/>
    <s v="200k - 1m"/>
    <s v="Worcester, MA-CT"/>
    <n v="486514"/>
    <s v="12100"/>
    <s v="  "/>
    <m/>
    <s v="N"/>
    <s v="1271"/>
    <s v="FIXED GUIDEWAY"/>
    <n v="12"/>
    <s v="Fixed Guideway"/>
    <s v="71"/>
    <s v="127"/>
    <s v="3rd party Contract"/>
    <s v="01"/>
    <x v="2"/>
    <m/>
    <x v="0"/>
    <n v="1"/>
    <s v="Capital"/>
    <s v="2"/>
    <m/>
    <s v="7"/>
    <m/>
    <s v="1"/>
    <s v="0"/>
    <s v="1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3"/>
    <s v="COMMUTER RAIL CAR TRAILER                                   "/>
    <n v="0"/>
    <n v="0"/>
    <n v="0"/>
    <n v="250840"/>
    <s v="MEDIUM"/>
    <s v="200k - 1m"/>
    <s v="Worcester, MA-CT"/>
    <n v="486514"/>
    <s v="12100"/>
    <s v="  "/>
    <m/>
    <s v="N"/>
    <s v="1212"/>
    <s v="FIXED GUIDEWAY"/>
    <n v="12"/>
    <s v="Fixed Guideway"/>
    <s v="12"/>
    <s v="121"/>
    <s v="Purchase - Replacement"/>
    <s v="23"/>
    <x v="77"/>
    <s v="Commuter Rail Car Trailer"/>
    <x v="0"/>
    <n v="1"/>
    <s v="Capital"/>
    <s v="2"/>
    <m/>
    <s v="1"/>
    <m/>
    <s v="2"/>
    <s v="2"/>
    <s v="3"/>
  </r>
  <r>
    <s v="MA90X591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3"/>
    <s v="COMMUTER RAIL CAR TRAILER                                   "/>
    <n v="0"/>
    <n v="0"/>
    <n v="0"/>
    <n v="250840"/>
    <s v="MEDIUM"/>
    <s v="200k - 1m"/>
    <s v="Worcester, MA-CT"/>
    <n v="486514"/>
    <s v="12101"/>
    <s v="  "/>
    <m/>
    <s v="N"/>
    <s v="1212"/>
    <s v="FIXED GUIDEWAY"/>
    <n v="12"/>
    <s v="Fixed Guideway"/>
    <s v="12"/>
    <s v="121"/>
    <s v="Purchase - Replacement"/>
    <s v="23"/>
    <x v="77"/>
    <s v="Commuter Rail Car Trailer"/>
    <x v="0"/>
    <n v="1"/>
    <s v="Capital"/>
    <s v="2"/>
    <m/>
    <s v="1"/>
    <m/>
    <s v="2"/>
    <s v="2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Bulk Cable Engineering/Design Work                          "/>
    <n v="0"/>
    <n v="750000"/>
    <n v="600000"/>
    <n v="250840"/>
    <s v="MEDIUM"/>
    <s v="200k - 1m"/>
    <s v="Worcester, MA-CT"/>
    <n v="486514"/>
    <s v="12500"/>
    <s v="  "/>
    <m/>
    <s v="N"/>
    <s v="1251"/>
    <s v="FIXED GUIDEWAY"/>
    <n v="12"/>
    <s v="Fixed Guideway"/>
    <s v="51"/>
    <s v="125"/>
    <s v="Engineering and Design"/>
    <s v="20"/>
    <x v="150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MBTA Jet A and B Overhauls for Engineering Services         "/>
    <n v="0"/>
    <n v="0"/>
    <n v="0"/>
    <n v="250840"/>
    <s v="MEDIUM"/>
    <s v="200k - 1m"/>
    <s v="Worcester, MA-CT"/>
    <n v="486514"/>
    <s v="12502"/>
    <s v="  "/>
    <m/>
    <s v="N"/>
    <s v="1251"/>
    <s v="FIXED GUIDEWAY"/>
    <n v="12"/>
    <s v="Fixed Guideway"/>
    <s v="51"/>
    <s v="125"/>
    <s v="Engineering and Design"/>
    <s v="20"/>
    <x v="150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O/L Traction Power Upgrade Engineering Services             "/>
    <n v="0"/>
    <n v="0"/>
    <n v="0"/>
    <n v="250840"/>
    <s v="MEDIUM"/>
    <s v="200k - 1m"/>
    <s v="Worcester, MA-CT"/>
    <n v="486514"/>
    <s v="12504"/>
    <s v="  "/>
    <m/>
    <s v="N"/>
    <s v="1251"/>
    <s v="FIXED GUIDEWAY"/>
    <n v="12"/>
    <s v="Fixed Guideway"/>
    <s v="51"/>
    <s v="125"/>
    <s v="Engineering and Design"/>
    <s v="20"/>
    <x v="150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AC Power Flow Power Engineering Analysis                    "/>
    <n v="0"/>
    <n v="0"/>
    <n v="0"/>
    <n v="250840"/>
    <s v="MEDIUM"/>
    <s v="200k - 1m"/>
    <s v="Worcester, MA-CT"/>
    <n v="486514"/>
    <s v="12505"/>
    <s v="  "/>
    <m/>
    <s v="N"/>
    <s v="1251"/>
    <s v="FIXED GUIDEWAY"/>
    <n v="12"/>
    <s v="Fixed Guideway"/>
    <s v="51"/>
    <s v="125"/>
    <s v="Engineering and Design"/>
    <s v="20"/>
    <x v="150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R/L Traction Power Upgrade Engineering Services             "/>
    <n v="0"/>
    <n v="0"/>
    <n v="0"/>
    <n v="250840"/>
    <s v="MEDIUM"/>
    <s v="200k - 1m"/>
    <s v="Worcester, MA-CT"/>
    <n v="486514"/>
    <s v="12507"/>
    <s v="  "/>
    <m/>
    <s v="N"/>
    <s v="1251"/>
    <s v="FIXED GUIDEWAY"/>
    <n v="12"/>
    <s v="Fixed Guideway"/>
    <s v="51"/>
    <s v="125"/>
    <s v="Engineering and Design"/>
    <s v="20"/>
    <x v="150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RTU Communications Upgrade Engineering/Design Work          "/>
    <n v="0"/>
    <n v="0"/>
    <n v="0"/>
    <n v="250840"/>
    <s v="MEDIUM"/>
    <s v="200k - 1m"/>
    <s v="Worcester, MA-CT"/>
    <n v="486514"/>
    <s v="12508"/>
    <s v="  "/>
    <m/>
    <s v="N"/>
    <s v="1251"/>
    <s v="FIXED GUIDEWAY"/>
    <n v="12"/>
    <s v="Fixed Guideway"/>
    <s v="51"/>
    <s v="125"/>
    <s v="Engineering and Design"/>
    <s v="20"/>
    <x v="150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Systemwide Transformer Replacement Engineering/Design Work  "/>
    <n v="0"/>
    <n v="0"/>
    <n v="0"/>
    <n v="250840"/>
    <s v="MEDIUM"/>
    <s v="200k - 1m"/>
    <s v="Worcester, MA-CT"/>
    <n v="486514"/>
    <s v="12509"/>
    <s v="  "/>
    <m/>
    <s v="N"/>
    <s v="1251"/>
    <s v="FIXED GUIDEWAY"/>
    <n v="12"/>
    <s v="Fixed Guideway"/>
    <s v="51"/>
    <s v="125"/>
    <s v="Engineering and Design"/>
    <s v="20"/>
    <x v="150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Trackless Trolley Upgrade Design/Engineering Work           "/>
    <n v="0"/>
    <n v="0"/>
    <n v="0"/>
    <n v="250840"/>
    <s v="MEDIUM"/>
    <s v="200k - 1m"/>
    <s v="Worcester, MA-CT"/>
    <n v="486514"/>
    <s v="12510"/>
    <s v="  "/>
    <m/>
    <s v="N"/>
    <s v="1251"/>
    <s v="FIXED GUIDEWAY"/>
    <n v="12"/>
    <s v="Fixed Guideway"/>
    <s v="51"/>
    <s v="125"/>
    <s v="Engineering and Design"/>
    <s v="20"/>
    <x v="150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Engineering Services - Traction Power Substation Ph. 3 &amp; 4. "/>
    <n v="0"/>
    <n v="0"/>
    <n v="0"/>
    <n v="250840"/>
    <s v="MEDIUM"/>
    <s v="200k - 1m"/>
    <s v="Worcester, MA-CT"/>
    <n v="486514"/>
    <s v="12511"/>
    <s v="  "/>
    <m/>
    <s v="N"/>
    <s v="1251"/>
    <s v="FIXED GUIDEWAY"/>
    <n v="12"/>
    <s v="Fixed Guideway"/>
    <s v="51"/>
    <s v="125"/>
    <s v="Engineering and Design"/>
    <s v="20"/>
    <x v="150"/>
    <m/>
    <x v="0"/>
    <n v="1"/>
    <s v="Capital"/>
    <s v="2"/>
    <m/>
    <s v="5"/>
    <m/>
    <s v="1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Bulk Cable Construction Work                                "/>
    <n v="0"/>
    <n v="0"/>
    <n v="0"/>
    <n v="250840"/>
    <s v="MEDIUM"/>
    <s v="200k - 1m"/>
    <s v="Worcester, MA-CT"/>
    <n v="486514"/>
    <s v="12500"/>
    <s v="  "/>
    <m/>
    <s v="N"/>
    <s v="1253"/>
    <s v="FIXED GUIDEWAY"/>
    <n v="12"/>
    <s v="Fixed Guideway"/>
    <s v="53"/>
    <s v="125"/>
    <s v="Construction"/>
    <s v="20"/>
    <x v="150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MBTA Jet A and B Overhauls Construction Work                "/>
    <n v="0"/>
    <n v="0"/>
    <n v="0"/>
    <n v="250840"/>
    <s v="MEDIUM"/>
    <s v="200k - 1m"/>
    <s v="Worcester, MA-CT"/>
    <n v="486514"/>
    <s v="12502"/>
    <s v="  "/>
    <m/>
    <s v="N"/>
    <s v="1253"/>
    <s v="FIXED GUIDEWAY"/>
    <n v="12"/>
    <s v="Fixed Guideway"/>
    <s v="53"/>
    <s v="125"/>
    <s v="Construction"/>
    <s v="20"/>
    <x v="150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O/L Traction Power Upgrade for Construction Work            "/>
    <n v="0"/>
    <n v="9628626"/>
    <n v="7702901"/>
    <n v="250840"/>
    <s v="MEDIUM"/>
    <s v="200k - 1m"/>
    <s v="Worcester, MA-CT"/>
    <n v="486514"/>
    <s v="12504"/>
    <s v="  "/>
    <m/>
    <s v="N"/>
    <s v="1253"/>
    <s v="FIXED GUIDEWAY"/>
    <n v="12"/>
    <s v="Fixed Guideway"/>
    <s v="53"/>
    <s v="125"/>
    <s v="Construction"/>
    <s v="20"/>
    <x v="150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R/L Traction Power Upgrade Construction Work                "/>
    <n v="0"/>
    <n v="0"/>
    <n v="0"/>
    <n v="250840"/>
    <s v="MEDIUM"/>
    <s v="200k - 1m"/>
    <s v="Worcester, MA-CT"/>
    <n v="486514"/>
    <s v="12507"/>
    <s v="  "/>
    <m/>
    <s v="N"/>
    <s v="1253"/>
    <s v="FIXED GUIDEWAY"/>
    <n v="12"/>
    <s v="Fixed Guideway"/>
    <s v="53"/>
    <s v="125"/>
    <s v="Construction"/>
    <s v="20"/>
    <x v="150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Systemwide Transformer Replacement Construction/Installation"/>
    <n v="0"/>
    <n v="0"/>
    <n v="0"/>
    <n v="250840"/>
    <s v="MEDIUM"/>
    <s v="200k - 1m"/>
    <s v="Worcester, MA-CT"/>
    <n v="486514"/>
    <s v="12509"/>
    <s v="  "/>
    <m/>
    <s v="N"/>
    <s v="1253"/>
    <s v="FIXED GUIDEWAY"/>
    <n v="12"/>
    <s v="Fixed Guideway"/>
    <s v="53"/>
    <s v="125"/>
    <s v="Construction"/>
    <s v="20"/>
    <x v="150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Trackless Trolley Upgrade Construction                      "/>
    <n v="0"/>
    <n v="19985718"/>
    <n v="15988574"/>
    <n v="250840"/>
    <s v="MEDIUM"/>
    <s v="200k - 1m"/>
    <s v="Worcester, MA-CT"/>
    <n v="486514"/>
    <s v="12510"/>
    <s v="  "/>
    <m/>
    <s v="N"/>
    <s v="1253"/>
    <s v="FIXED GUIDEWAY"/>
    <n v="12"/>
    <s v="Fixed Guideway"/>
    <s v="53"/>
    <s v="125"/>
    <s v="Construction"/>
    <s v="20"/>
    <x v="150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Construction -Traction Power Substations Ph. 3 &amp; 4          "/>
    <n v="0"/>
    <n v="6027484"/>
    <n v="4821987"/>
    <n v="250840"/>
    <s v="MEDIUM"/>
    <s v="200k - 1m"/>
    <s v="Worcester, MA-CT"/>
    <n v="486514"/>
    <s v="12511"/>
    <s v="  "/>
    <m/>
    <s v="N"/>
    <s v="1253"/>
    <s v="FIXED GUIDEWAY"/>
    <n v="12"/>
    <s v="Fixed Guideway"/>
    <s v="53"/>
    <s v="125"/>
    <s v="Construction"/>
    <s v="20"/>
    <x v="150"/>
    <m/>
    <x v="0"/>
    <n v="1"/>
    <s v="Capital"/>
    <s v="2"/>
    <m/>
    <s v="5"/>
    <m/>
    <s v="3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Bulk Cable Force Acct                                       "/>
    <n v="0"/>
    <n v="0"/>
    <n v="0"/>
    <n v="250840"/>
    <s v="MEDIUM"/>
    <s v="200k - 1m"/>
    <s v="Worcester, MA-CT"/>
    <n v="486514"/>
    <s v="12500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Highland Branch AC Cable Replacement Force Acct             "/>
    <n v="0"/>
    <n v="0"/>
    <n v="0"/>
    <n v="250840"/>
    <s v="MEDIUM"/>
    <s v="200k - 1m"/>
    <s v="Worcester, MA-CT"/>
    <n v="486514"/>
    <s v="12501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MBTA Jet A and B Overhauls Force Acct                       "/>
    <n v="0"/>
    <n v="0"/>
    <n v="0"/>
    <n v="250840"/>
    <s v="MEDIUM"/>
    <s v="200k - 1m"/>
    <s v="Worcester, MA-CT"/>
    <n v="486514"/>
    <s v="12502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O/L Cable Replacement Ph. 1 Force Acct                      "/>
    <n v="0"/>
    <n v="0"/>
    <n v="0"/>
    <n v="250840"/>
    <s v="MEDIUM"/>
    <s v="200k - 1m"/>
    <s v="Worcester, MA-CT"/>
    <n v="486514"/>
    <s v="12503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O/L Traction Power Upgrade for Force Acct                   "/>
    <n v="0"/>
    <n v="0"/>
    <n v="0"/>
    <n v="250840"/>
    <s v="MEDIUM"/>
    <s v="200k - 1m"/>
    <s v="Worcester, MA-CT"/>
    <n v="486514"/>
    <s v="12504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AC Power Flow Force Acct                                    "/>
    <n v="0"/>
    <n v="0"/>
    <n v="0"/>
    <n v="250840"/>
    <s v="MEDIUM"/>
    <s v="200k - 1m"/>
    <s v="Worcester, MA-CT"/>
    <n v="486514"/>
    <s v="12505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R/L Cable Replacement Ph. 1 Force Acct                      "/>
    <n v="0"/>
    <n v="0"/>
    <n v="0"/>
    <n v="250840"/>
    <s v="MEDIUM"/>
    <s v="200k - 1m"/>
    <s v="Worcester, MA-CT"/>
    <n v="486514"/>
    <s v="12506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R/L Traction Power Upgrade Force Acct                       "/>
    <n v="0"/>
    <n v="0"/>
    <n v="0"/>
    <n v="250840"/>
    <s v="MEDIUM"/>
    <s v="200k - 1m"/>
    <s v="Worcester, MA-CT"/>
    <n v="486514"/>
    <s v="12507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RTU Communications Upgrade Force Account                    "/>
    <n v="0"/>
    <n v="0"/>
    <n v="0"/>
    <n v="250840"/>
    <s v="MEDIUM"/>
    <s v="200k - 1m"/>
    <s v="Worcester, MA-CT"/>
    <n v="486514"/>
    <s v="12508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Systemwide Transformer Replacement Force Acct               "/>
    <n v="0"/>
    <n v="0"/>
    <n v="0"/>
    <n v="250840"/>
    <s v="MEDIUM"/>
    <s v="200k - 1m"/>
    <s v="Worcester, MA-CT"/>
    <n v="486514"/>
    <s v="12509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Trackless Trolley Upgrade Force Acct                        "/>
    <n v="0"/>
    <n v="0"/>
    <n v="0"/>
    <n v="250840"/>
    <s v="MEDIUM"/>
    <s v="200k - 1m"/>
    <s v="Worcester, MA-CT"/>
    <n v="486514"/>
    <s v="12510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Force Account Work - Traction Power Substations Ph. 3 &amp; 4.  "/>
    <n v="0"/>
    <n v="0"/>
    <n v="0"/>
    <n v="250840"/>
    <s v="MEDIUM"/>
    <s v="200k - 1m"/>
    <s v="Worcester, MA-CT"/>
    <n v="486514"/>
    <s v="12511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Bulk Cable                           "/>
    <n v="0"/>
    <n v="0"/>
    <n v="0"/>
    <n v="250840"/>
    <s v="MEDIUM"/>
    <s v="200k - 1m"/>
    <s v="Worcester, MA-CT"/>
    <n v="486514"/>
    <s v="12500"/>
    <s v="  "/>
    <m/>
    <s v="N"/>
    <s v="1252"/>
    <s v="FIXED GUIDEWAY"/>
    <n v="12"/>
    <s v="Fixed Guideway"/>
    <s v="52"/>
    <s v="125"/>
    <s v="Acquisition"/>
    <s v="20"/>
    <x v="16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O/L Cable Replacement Ph. 1          "/>
    <n v="0"/>
    <n v="0"/>
    <n v="0"/>
    <n v="250840"/>
    <s v="MEDIUM"/>
    <s v="200k - 1m"/>
    <s v="Worcester, MA-CT"/>
    <n v="486514"/>
    <s v="12503"/>
    <s v="  "/>
    <m/>
    <s v="N"/>
    <s v="1252"/>
    <s v="FIXED GUIDEWAY"/>
    <n v="12"/>
    <s v="Fixed Guideway"/>
    <s v="52"/>
    <s v="125"/>
    <s v="Acquisition"/>
    <s v="20"/>
    <x v="16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R/L Cable Replacement Ph. 1          "/>
    <n v="0"/>
    <n v="0"/>
    <n v="0"/>
    <n v="250840"/>
    <s v="MEDIUM"/>
    <s v="200k - 1m"/>
    <s v="Worcester, MA-CT"/>
    <n v="486514"/>
    <s v="12506"/>
    <s v="  "/>
    <m/>
    <s v="N"/>
    <s v="1252"/>
    <s v="FIXED GUIDEWAY"/>
    <n v="12"/>
    <s v="Fixed Guideway"/>
    <s v="52"/>
    <s v="125"/>
    <s v="Acquisition"/>
    <s v="20"/>
    <x v="16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RTU Communications Upgrade           "/>
    <n v="0"/>
    <n v="0"/>
    <n v="0"/>
    <n v="250840"/>
    <s v="MEDIUM"/>
    <s v="200k - 1m"/>
    <s v="Worcester, MA-CT"/>
    <n v="486514"/>
    <s v="12508"/>
    <s v="  "/>
    <m/>
    <s v="N"/>
    <s v="1252"/>
    <s v="FIXED GUIDEWAY"/>
    <n v="12"/>
    <s v="Fixed Guideway"/>
    <s v="52"/>
    <s v="125"/>
    <s v="Acquisition"/>
    <s v="20"/>
    <x v="16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Trackless Trolley Upgrade            "/>
    <n v="0"/>
    <n v="0"/>
    <n v="0"/>
    <n v="250840"/>
    <s v="MEDIUM"/>
    <s v="200k - 1m"/>
    <s v="Worcester, MA-CT"/>
    <n v="486514"/>
    <s v="12510"/>
    <s v="  "/>
    <m/>
    <s v="N"/>
    <s v="1252"/>
    <s v="FIXED GUIDEWAY"/>
    <n v="12"/>
    <s v="Fixed Guideway"/>
    <s v="52"/>
    <s v="125"/>
    <s v="Acquisition"/>
    <s v="20"/>
    <x v="16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of Materials - Traction Power Substations Ph. 3 &amp; 4"/>
    <n v="0"/>
    <n v="0"/>
    <n v="0"/>
    <n v="250840"/>
    <s v="MEDIUM"/>
    <s v="200k - 1m"/>
    <s v="Worcester, MA-CT"/>
    <n v="486514"/>
    <s v="12511"/>
    <s v="  "/>
    <m/>
    <s v="N"/>
    <s v="1252"/>
    <s v="FIXED GUIDEWAY"/>
    <n v="12"/>
    <s v="Fixed Guideway"/>
    <s v="52"/>
    <s v="125"/>
    <s v="Acquisition"/>
    <s v="20"/>
    <x v="16"/>
    <m/>
    <x v="0"/>
    <n v="1"/>
    <s v="Capital"/>
    <s v="2"/>
    <m/>
    <s v="5"/>
    <m/>
    <s v="2"/>
    <s v="2"/>
    <s v="0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01"/>
    <s v="Purchase Materials for Highland Branch AC Cable Replacement "/>
    <n v="0"/>
    <n v="0"/>
    <n v="0"/>
    <n v="250840"/>
    <s v="MEDIUM"/>
    <s v="200k - 1m"/>
    <s v="Worcester, MA-CT"/>
    <n v="486514"/>
    <s v="12501"/>
    <s v="  "/>
    <m/>
    <s v="N"/>
    <s v="1252"/>
    <s v="FIXED GUIDEWAY"/>
    <n v="12"/>
    <s v="Fixed Guideway"/>
    <s v="52"/>
    <s v="125"/>
    <s v="Acquisition"/>
    <s v="01"/>
    <x v="89"/>
    <m/>
    <x v="0"/>
    <n v="1"/>
    <s v="Capital"/>
    <s v="2"/>
    <m/>
    <s v="5"/>
    <m/>
    <s v="2"/>
    <s v="0"/>
    <s v="1"/>
  </r>
  <r>
    <s v="MA90X600"/>
    <n v="90"/>
    <x v="10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01"/>
    <s v="Purchase Materials for Systemwide Transformer Replacement   "/>
    <n v="0"/>
    <n v="0"/>
    <n v="0"/>
    <n v="250840"/>
    <s v="MEDIUM"/>
    <s v="200k - 1m"/>
    <s v="Worcester, MA-CT"/>
    <n v="486514"/>
    <s v="12509"/>
    <s v="  "/>
    <m/>
    <s v="N"/>
    <s v="1252"/>
    <s v="FIXED GUIDEWAY"/>
    <n v="12"/>
    <s v="Fixed Guideway"/>
    <s v="52"/>
    <s v="125"/>
    <s v="Acquisition"/>
    <s v="01"/>
    <x v="89"/>
    <m/>
    <x v="0"/>
    <n v="1"/>
    <s v="Capital"/>
    <s v="2"/>
    <m/>
    <s v="5"/>
    <m/>
    <s v="2"/>
    <s v="0"/>
    <s v="1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3302"/>
    <s v="Government Center - Construction                            "/>
    <n v="0"/>
    <n v="172200"/>
    <n v="13776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s v="Construction"/>
    <s v="02"/>
    <x v="38"/>
    <m/>
    <x v="0"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3302"/>
    <s v="Government Center - Construction                            "/>
    <n v="0"/>
    <n v="100000"/>
    <n v="80000"/>
    <n v="250840"/>
    <s v="MEDIUM"/>
    <s v="200k - 1m"/>
    <s v="Worcester, MA-CT"/>
    <n v="486514"/>
    <s v="12301"/>
    <s v="  "/>
    <m/>
    <s v="N"/>
    <s v="1233"/>
    <s v="FIXED GUIDEWAY"/>
    <n v="12"/>
    <s v="Fixed Guideway"/>
    <s v="33"/>
    <s v="123"/>
    <s v="Construction"/>
    <s v="02"/>
    <x v="38"/>
    <m/>
    <x v="0"/>
    <n v="1"/>
    <s v="Capital"/>
    <s v="2"/>
    <m/>
    <s v="3"/>
    <m/>
    <s v="3"/>
    <s v="0"/>
    <s v="2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7110"/>
    <s v="Government Center - Inspection                              "/>
    <n v="0"/>
    <n v="0"/>
    <n v="0"/>
    <n v="250840"/>
    <s v="MEDIUM"/>
    <s v="200k - 1m"/>
    <s v="Worcester, MA-CT"/>
    <n v="486514"/>
    <s v="12300"/>
    <s v="  "/>
    <m/>
    <s v="N"/>
    <s v="1271"/>
    <s v="FIXED GUIDEWAY"/>
    <n v="12"/>
    <s v="Fixed Guideway"/>
    <s v="71"/>
    <s v="127"/>
    <s v="3rd party Contract"/>
    <s v="10"/>
    <x v="2"/>
    <m/>
    <x v="0"/>
    <n v="1"/>
    <s v="Capital"/>
    <s v="2"/>
    <m/>
    <s v="7"/>
    <m/>
    <s v="1"/>
    <s v="1"/>
    <s v="0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7208"/>
    <s v="Government Center - Force Account                           "/>
    <n v="0"/>
    <n v="0"/>
    <n v="0"/>
    <n v="250840"/>
    <s v="MEDIUM"/>
    <s v="200k - 1m"/>
    <s v="Worcester, MA-CT"/>
    <n v="486514"/>
    <s v="123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MA90X649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7900"/>
    <s v="Government Center - Project Admin                           "/>
    <n v="0"/>
    <n v="0"/>
    <n v="0"/>
    <n v="250840"/>
    <s v="MEDIUM"/>
    <s v="200k - 1m"/>
    <s v="Worcester, MA-CT"/>
    <n v="486514"/>
    <s v="123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101"/>
    <s v="Red Line Signal - Engineering and Design                    "/>
    <n v="0"/>
    <n v="0"/>
    <n v="0"/>
    <n v="250840"/>
    <s v="MEDIUM"/>
    <s v="200k - 1m"/>
    <s v="Worcester, MA-CT"/>
    <n v="486514"/>
    <s v="12600"/>
    <s v="  "/>
    <m/>
    <s v="N"/>
    <s v="1261"/>
    <s v="FIXED GUIDEWAY"/>
    <n v="12"/>
    <s v="Fixed Guideway"/>
    <s v="61"/>
    <s v="126"/>
    <s v="Engineering and Design"/>
    <s v="01"/>
    <x v="29"/>
    <m/>
    <x v="0"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101"/>
    <s v="Red Line Signal - Engineering and Design                    "/>
    <n v="0"/>
    <n v="1408622"/>
    <n v="1126898"/>
    <n v="250840"/>
    <s v="MEDIUM"/>
    <s v="200k - 1m"/>
    <s v="Worcester, MA-CT"/>
    <n v="486514"/>
    <s v="12601"/>
    <s v="  "/>
    <m/>
    <s v="N"/>
    <s v="1261"/>
    <s v="FIXED GUIDEWAY"/>
    <n v="12"/>
    <s v="Fixed Guideway"/>
    <s v="61"/>
    <s v="126"/>
    <s v="Engineering and Design"/>
    <s v="01"/>
    <x v="29"/>
    <m/>
    <x v="0"/>
    <n v="1"/>
    <s v="Capital"/>
    <s v="2"/>
    <m/>
    <s v="6"/>
    <m/>
    <s v="1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301"/>
    <s v="Red Line Signal - Contractor Costs                          "/>
    <n v="0"/>
    <n v="0"/>
    <n v="0"/>
    <n v="250840"/>
    <s v="MEDIUM"/>
    <s v="200k - 1m"/>
    <s v="Worcester, MA-CT"/>
    <n v="486514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301"/>
    <s v="Red Line Signal - Contractor Costs                          "/>
    <n v="0"/>
    <n v="9383378"/>
    <n v="7506702"/>
    <n v="250840"/>
    <s v="MEDIUM"/>
    <s v="200k - 1m"/>
    <s v="Worcester, MA-CT"/>
    <n v="486514"/>
    <s v="12601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201"/>
    <s v="Red Line Signal - Material Procurement                      "/>
    <n v="0"/>
    <n v="0"/>
    <n v="0"/>
    <n v="250840"/>
    <s v="MEDIUM"/>
    <s v="200k - 1m"/>
    <s v="Worcester, MA-CT"/>
    <n v="486514"/>
    <s v="12600"/>
    <s v="  "/>
    <m/>
    <s v="N"/>
    <s v="1262"/>
    <s v="FIXED GUIDEWAY"/>
    <n v="12"/>
    <s v="Fixed Guideway"/>
    <s v="62"/>
    <s v="126"/>
    <s v="Acquisition"/>
    <s v="01"/>
    <x v="29"/>
    <m/>
    <x v="0"/>
    <n v="1"/>
    <s v="Capital"/>
    <s v="2"/>
    <m/>
    <s v="6"/>
    <m/>
    <s v="2"/>
    <s v="0"/>
    <s v="1"/>
  </r>
  <r>
    <s v="MA90X711"/>
    <n v="90"/>
    <x v="10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201"/>
    <s v="Red Line Signal - Material Procurement                      "/>
    <n v="0"/>
    <n v="8208000"/>
    <n v="6566400"/>
    <n v="250840"/>
    <s v="MEDIUM"/>
    <s v="200k - 1m"/>
    <s v="Worcester, MA-CT"/>
    <n v="486514"/>
    <s v="12601"/>
    <s v="  "/>
    <m/>
    <s v="N"/>
    <s v="1262"/>
    <s v="FIXED GUIDEWAY"/>
    <n v="12"/>
    <s v="Fixed Guideway"/>
    <s v="62"/>
    <s v="126"/>
    <s v="Acquisition"/>
    <s v="01"/>
    <x v="29"/>
    <m/>
    <x v="0"/>
    <n v="1"/>
    <s v="Capital"/>
    <s v="2"/>
    <m/>
    <s v="6"/>
    <m/>
    <s v="2"/>
    <s v="0"/>
    <s v="1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s v="Worcester, MA-CT"/>
    <n v="4865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A90X712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s v="Worcester, MA-CT"/>
    <n v="486514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2105"/>
    <s v="System Wide - Design                                        "/>
    <n v="0"/>
    <n v="9077800"/>
    <n v="7262240"/>
    <n v="250840"/>
    <s v="MEDIUM"/>
    <s v="200k - 1m"/>
    <s v="Worcester, MA-CT"/>
    <n v="486514"/>
    <s v="12201"/>
    <s v="  "/>
    <m/>
    <s v="N"/>
    <s v="1221"/>
    <s v="FIXED GUIDEWAY"/>
    <n v="12"/>
    <s v="Fixed Guideway"/>
    <s v="21"/>
    <s v="122"/>
    <s v="Engineering and Design"/>
    <s v="05"/>
    <x v="78"/>
    <m/>
    <x v="0"/>
    <n v="1"/>
    <s v="Capital"/>
    <s v="2"/>
    <m/>
    <s v="2"/>
    <m/>
    <s v="1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2305"/>
    <s v="Fitchburg - Construction                                    "/>
    <n v="0"/>
    <n v="9900000"/>
    <n v="7920000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s v="Construction"/>
    <s v="05"/>
    <x v="78"/>
    <m/>
    <x v="0"/>
    <n v="1"/>
    <s v="Capital"/>
    <s v="2"/>
    <m/>
    <s v="2"/>
    <m/>
    <s v="3"/>
    <s v="0"/>
    <s v="5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7108"/>
    <s v="Contracted Labor                                            "/>
    <n v="0"/>
    <n v="172200"/>
    <n v="137760"/>
    <n v="250840"/>
    <s v="MEDIUM"/>
    <s v="200k - 1m"/>
    <s v="Worcester, MA-CT"/>
    <n v="486514"/>
    <s v="12201"/>
    <s v="  "/>
    <m/>
    <s v="N"/>
    <s v="1271"/>
    <s v="FIXED GUIDEWAY"/>
    <n v="12"/>
    <s v="Fixed Guideway"/>
    <s v="71"/>
    <s v="127"/>
    <s v="3rd party Contract"/>
    <s v="08"/>
    <x v="2"/>
    <m/>
    <x v="0"/>
    <n v="1"/>
    <s v="Capital"/>
    <s v="2"/>
    <m/>
    <s v="7"/>
    <m/>
    <s v="1"/>
    <s v="0"/>
    <s v="8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7900"/>
    <s v="Fitchburg - Admin Costs                                     "/>
    <n v="0"/>
    <n v="100000"/>
    <n v="80000"/>
    <n v="250840"/>
    <s v="MEDIUM"/>
    <s v="200k - 1m"/>
    <s v="Worcester, MA-CT"/>
    <n v="486514"/>
    <s v="122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A90X713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7900"/>
    <s v="System Wide - Admin Costs                                   "/>
    <n v="0"/>
    <n v="750000"/>
    <n v="600000"/>
    <n v="250840"/>
    <s v="MEDIUM"/>
    <s v="200k - 1m"/>
    <s v="Worcester, MA-CT"/>
    <n v="486514"/>
    <s v="12201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1203"/>
    <s v="BUY REPLACEMENT 30-FT BUS                                   "/>
    <n v="6"/>
    <n v="2580000"/>
    <n v="2064000"/>
    <n v="250070"/>
    <s v="LARGE"/>
    <s v="Over 1m"/>
    <s v="Boston, MA-NH-RI"/>
    <n v="4181019"/>
    <s v="11100"/>
    <s v="DP"/>
    <s v="DIESEL (PARTICULATE TRAP)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1204"/>
    <s v="BUY REPLACEMENT &lt;30 FT BUS                                  "/>
    <n v="6"/>
    <n v="400000"/>
    <n v="32000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1240"/>
    <s v="BUY ASSOC CAP MAINT ITEMS                                   "/>
    <n v="0"/>
    <n v="130000"/>
    <n v="104000"/>
    <n v="250070"/>
    <s v="LARGE"/>
    <s v="Over 1m"/>
    <s v="Boston, MA-NH-RI"/>
    <n v="4181019"/>
    <s v="11124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111"/>
    <s v="OTHER 3RD PARTYCONTRACTUAL SERVICES                         "/>
    <n v="0"/>
    <n v="16791"/>
    <n v="13432"/>
    <n v="250070"/>
    <s v="LARGE"/>
    <s v="Over 1m"/>
    <s v="Boston, MA-NH-RI"/>
    <n v="4181019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300903"/>
    <s v="SPECIAL RULE - OPERATING ASSISTANCE /1 - 75 BUSES           "/>
    <n v="0"/>
    <n v="7502703"/>
    <n v="1663686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A90X715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442400"/>
    <s v="SHORT RANGE TRANSIT PLANNING                                "/>
    <n v="0"/>
    <n v="100000"/>
    <n v="80000"/>
    <n v="250070"/>
    <s v="LARGE"/>
    <s v="Over 1m"/>
    <s v="Boston, MA-NH-RI"/>
    <n v="41810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s v="111215"/>
    <s v="BUY REPLACEMENT VAN                                         "/>
    <n v="11"/>
    <n v="677765"/>
    <n v="54221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s v="111202"/>
    <s v="BUY REPLACEMENT 35-FT BUS                                   "/>
    <n v="10"/>
    <n v="4200000"/>
    <n v="33600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A90X716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s v="114206"/>
    <s v="ACQUIRE - SHOP EQUIPMENT                                    "/>
    <n v="0"/>
    <n v="240000"/>
    <n v="192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s v="Barnstable Town, MA"/>
    <n v="2466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s v="Barnstable Town, MA"/>
    <n v="24669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s v="Barnstable Town, MA"/>
    <n v="2466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A90X717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300901"/>
    <s v="UP TO 50% FEDERAL SHARE                                     "/>
    <n v="0"/>
    <n v="1200000"/>
    <n v="600000"/>
    <n v="252170"/>
    <s v="MEDIUM"/>
    <s v="200k - 1m"/>
    <s v="Barnstable Town, MA"/>
    <n v="2466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90X718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s v="300903"/>
    <s v="SPECIAL RULE - OPERATING ASSISTANCE /1 - 75 BUSES           "/>
    <n v="0"/>
    <n v="3773142"/>
    <n v="1886571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9202"/>
    <s v="PURCHASE BUS SHELTERS                                       "/>
    <n v="5"/>
    <n v="12500"/>
    <n v="1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9209"/>
    <s v="PURCHASE ENHANCED ADA ACCESS                                "/>
    <n v="0"/>
    <n v="25000"/>
    <n v="2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s v="Acquisition"/>
    <s v="09"/>
    <x v="48"/>
    <m/>
    <x v="0"/>
    <n v="1"/>
    <s v="Capital"/>
    <s v="1"/>
    <m/>
    <s v="9"/>
    <m/>
    <s v="2"/>
    <s v="0"/>
    <s v="9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215"/>
    <s v="BUY REPLACEMENT VAN                                         "/>
    <n v="6"/>
    <n v="340887"/>
    <n v="272709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315"/>
    <s v="BUY VAN FOR SVC EXPANSION                                   "/>
    <n v="2"/>
    <n v="113630"/>
    <n v="90904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203"/>
    <s v="BUY REPLACEMENT 30-FT BUS                                   "/>
    <n v="2"/>
    <n v="527500"/>
    <n v="422000"/>
    <n v="250310"/>
    <s v="LARGE"/>
    <s v="Over 1m"/>
    <s v="Providence, RI-MA"/>
    <n v="1190956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204"/>
    <s v="BUY REPLACEMENT &lt;30 FT BUS                                  "/>
    <n v="2"/>
    <n v="120750"/>
    <n v="9660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304"/>
    <s v="BUY &lt;30-FT BUS FOR EXPANSION                                "/>
    <n v="1"/>
    <n v="62632"/>
    <n v="50105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3101"/>
    <s v="ENG/DESIGN - BUS TERMINAL                                   "/>
    <n v="0"/>
    <n v="300000"/>
    <n v="240000"/>
    <n v="250310"/>
    <s v="LARGE"/>
    <s v="Over 1m"/>
    <s v="Providence, RI-MA"/>
    <n v="1190956"/>
    <s v="11300"/>
    <s v="  "/>
    <m/>
    <s v="N"/>
    <s v="1131"/>
    <s v="BUS OTHER"/>
    <n v="11"/>
    <s v="Bus"/>
    <s v="31"/>
    <s v="113"/>
    <s v="Engineering and Design"/>
    <s v="01"/>
    <x v="59"/>
    <m/>
    <x v="0"/>
    <n v="1"/>
    <s v="Capital"/>
    <s v="1"/>
    <m/>
    <s v="3"/>
    <m/>
    <s v="1"/>
    <s v="0"/>
    <s v="1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2800000"/>
    <n v="250310"/>
    <s v="LARGE"/>
    <s v="Over 1m"/>
    <s v="Providence, RI-MA"/>
    <n v="119095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1000000"/>
    <n v="250310"/>
    <s v="LARGE"/>
    <s v="Over 1m"/>
    <s v="Providence, RI-MA"/>
    <n v="119095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300903"/>
    <s v="SPECIAL RULE - OPERATING ASSISTANCE /1 - 75 BUSES           "/>
    <n v="0"/>
    <n v="750000"/>
    <n v="375000"/>
    <n v="250310"/>
    <s v="LARGE"/>
    <s v="Over 1m"/>
    <s v="Providence, RI-MA"/>
    <n v="1190956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442400"/>
    <s v="SHORT RANGE TRANSIT PLANNING                                "/>
    <n v="0"/>
    <n v="100000"/>
    <n v="80000"/>
    <n v="250310"/>
    <s v="LARGE"/>
    <s v="Over 1m"/>
    <s v="Providence, RI-MA"/>
    <n v="1190956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A90X719"/>
    <n v="90"/>
    <x v="10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4209"/>
    <s v="ACQUIRE - MOBILE SURV/SECURITY EQUIP                        "/>
    <n v="0"/>
    <n v="30000"/>
    <n v="24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s v="111201"/>
    <s v="BUY REPLACEMENT 40-FT BUS                                   "/>
    <n v="6"/>
    <n v="2967298"/>
    <n v="2373838"/>
    <n v="250470"/>
    <s v="MEDIUM"/>
    <s v="200k - 1m"/>
    <s v="Springfield, MA-CT"/>
    <n v="62130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s v="111202"/>
    <s v="BUY REPLACEMENT 35-FT BUS                                   "/>
    <n v="5"/>
    <n v="2447749"/>
    <n v="1958199"/>
    <n v="250470"/>
    <s v="MEDIUM"/>
    <s v="200k - 1m"/>
    <s v="Springfield, MA-CT"/>
    <n v="62130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A90X721"/>
    <n v="90"/>
    <x v="10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s v="111301"/>
    <s v="BUY 40-FT BUS FOR EXPANSION                                 "/>
    <n v="4"/>
    <n v="1978199"/>
    <n v="1582559"/>
    <n v="250470"/>
    <s v="MEDIUM"/>
    <s v="200k - 1m"/>
    <s v="Springfield, MA-CT"/>
    <n v="621300"/>
    <s v="111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1203"/>
    <s v="BUY REPLACEMENT 30-FT BUS                                   "/>
    <n v="2"/>
    <n v="825000"/>
    <n v="660000"/>
    <n v="252160"/>
    <s v="SMALL"/>
    <s v="50k - 200k"/>
    <s v="Leominster-Fitchburg, MA"/>
    <n v="116960"/>
    <s v="11101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s v="Leominster-Fitchburg, MA"/>
    <n v="116960"/>
    <s v="30001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300901"/>
    <s v="UP TO 50% FEDERAL SHARE                                     "/>
    <n v="0"/>
    <n v="3933664"/>
    <n v="1966682"/>
    <n v="252160"/>
    <s v="SMALL"/>
    <s v="50k - 200k"/>
    <s v="Leominster-Fitchburg, MA"/>
    <n v="11696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90X722"/>
    <n v="90"/>
    <x v="10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300901"/>
    <s v="UP TO 50% FEDERAL SHARE                                     "/>
    <n v="0"/>
    <n v="334636"/>
    <n v="167318"/>
    <n v="252160"/>
    <s v="SMALL"/>
    <s v="50k - 200k"/>
    <s v="Leominster-Fitchburg, MA"/>
    <n v="116960"/>
    <s v="30001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4207"/>
    <s v="ACQUIRE - ADP HARDWARE                                      "/>
    <n v="0"/>
    <n v="797550"/>
    <n v="63804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1215"/>
    <s v="BUY REPLACEMENT VAN                                         "/>
    <n v="1"/>
    <n v="57000"/>
    <n v="4560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1202"/>
    <s v="BUY REPLACEMENT 35-FT BUS                                   "/>
    <n v="3"/>
    <n v="1201210"/>
    <n v="243242"/>
    <n v="250310"/>
    <s v="LARGE"/>
    <s v="Over 1m"/>
    <s v="Providence, RI-MA"/>
    <n v="1190956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1640"/>
    <s v="LEASE ASSOC CAP MAINT ITEMS                                 "/>
    <n v="0"/>
    <n v="60000"/>
    <n v="48000"/>
    <n v="250310"/>
    <s v="LARGE"/>
    <s v="Over 1m"/>
    <s v="Providence, RI-MA"/>
    <n v="1190956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4102"/>
    <s v="ENG/DESIGN - MAINT FACILITY                                 "/>
    <n v="0"/>
    <n v="250000"/>
    <n v="200000"/>
    <n v="250310"/>
    <s v="LARGE"/>
    <s v="Over 1m"/>
    <s v="Providence, RI-MA"/>
    <n v="1190956"/>
    <s v="11400"/>
    <s v="  "/>
    <m/>
    <s v="N"/>
    <s v="1141"/>
    <s v="MAINTENANCE FACILITY"/>
    <n v="11"/>
    <s v="Bus"/>
    <s v="41"/>
    <s v="114"/>
    <s v="Engineering and Design"/>
    <s v="02"/>
    <x v="101"/>
    <m/>
    <x v="0"/>
    <n v="1"/>
    <s v="Capital"/>
    <s v="1"/>
    <m/>
    <s v="4"/>
    <m/>
    <s v="1"/>
    <s v="0"/>
    <s v="2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s v="Providence, RI-MA"/>
    <n v="119095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s v="Providence, RI-MA"/>
    <n v="119095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4220"/>
    <s v="ACQUIRE - MISC SUPPORT EQUIPMENT                            "/>
    <n v="0"/>
    <n v="10000"/>
    <n v="8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A90X723"/>
    <n v="90"/>
    <x v="10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4211"/>
    <s v="ACQUIRE - SUPPORT VEHICLES                                  "/>
    <n v="1"/>
    <n v="35000"/>
    <n v="28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1216"/>
    <s v="BUY REPL SEDAN/STATION WAGON                                "/>
    <n v="3"/>
    <n v="84000"/>
    <n v="67200"/>
    <n v="250470"/>
    <s v="MEDIUM"/>
    <s v="200k - 1m"/>
    <s v="Springfield, MA-CT"/>
    <n v="621300"/>
    <s v="11901"/>
    <s v="DF"/>
    <s v="DIESEL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1301"/>
    <s v="BUY 40-FT BUS FOR EXPANSION                                 "/>
    <n v="2"/>
    <n v="794025"/>
    <n v="635220"/>
    <n v="250470"/>
    <s v="MEDIUM"/>
    <s v="200k - 1m"/>
    <s v="Springfield, MA-CT"/>
    <n v="621300"/>
    <s v="11901"/>
    <s v="HE"/>
    <s v="HYBRID ELECTRIC - 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4402"/>
    <s v="REHAB/RENOVATE - ENVIRONMENTAL COMPLIANCE                   "/>
    <n v="0"/>
    <n v="100000"/>
    <n v="80000"/>
    <n v="250470"/>
    <s v="MEDIUM"/>
    <s v="200k - 1m"/>
    <s v="Springfield, MA-CT"/>
    <n v="621300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s v="Springfield, MA-CT"/>
    <n v="62130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s v="Springfield, MA-CT"/>
    <n v="62130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9302"/>
    <s v="CONSTRUCTION - BUS SHELTERS/BENCHES                         "/>
    <n v="0"/>
    <n v="150000"/>
    <n v="120000"/>
    <n v="250470"/>
    <s v="MEDIUM"/>
    <s v="200k - 1m"/>
    <s v="Springfield, MA-CT"/>
    <n v="621300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9308"/>
    <s v="CONSTRUCT SIGNAGE                                           "/>
    <n v="0"/>
    <n v="100000"/>
    <n v="80000"/>
    <n v="250470"/>
    <s v="MEDIUM"/>
    <s v="200k - 1m"/>
    <s v="Springfield, MA-CT"/>
    <n v="621300"/>
    <s v="11901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442400"/>
    <s v="SHORT RANGE TRANSIT PLANNING                                "/>
    <n v="0"/>
    <n v="270000"/>
    <n v="216000"/>
    <n v="250470"/>
    <s v="MEDIUM"/>
    <s v="200k - 1m"/>
    <s v="Springfield, MA-CT"/>
    <n v="62130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4220"/>
    <s v="ACQUIRE - MISC SUPPORT EQUIPMENT                            "/>
    <n v="0"/>
    <n v="1639509"/>
    <n v="1311607"/>
    <n v="250470"/>
    <s v="MEDIUM"/>
    <s v="200k - 1m"/>
    <s v="Springfield, MA-CT"/>
    <n v="62130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4211"/>
    <s v="ACQUIRE - SUPPORT VEHICLES                                  "/>
    <n v="1"/>
    <n v="100000"/>
    <n v="80000"/>
    <n v="250470"/>
    <s v="MEDIUM"/>
    <s v="200k - 1m"/>
    <s v="Springfield, MA-CT"/>
    <n v="62130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A90X725"/>
    <n v="90"/>
    <x v="10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4206"/>
    <s v="ACQUIRE - SHOP EQUIPMENT                                    "/>
    <n v="0"/>
    <n v="50000"/>
    <n v="40000"/>
    <n v="250470"/>
    <s v="MEDIUM"/>
    <s v="200k - 1m"/>
    <s v="Springfield, MA-CT"/>
    <n v="62130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6202"/>
    <s v="PURCHASE COMMUNICATIONS SYSTEM                              "/>
    <n v="0"/>
    <n v="80000"/>
    <n v="64000"/>
    <n v="250070"/>
    <s v="LARGE"/>
    <s v="Over 1m"/>
    <s v="Boston, MA-NH-RI"/>
    <n v="4181019"/>
    <s v="114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6202"/>
    <s v="PURCHASE COMMUNICATIONS SYSTEM                              "/>
    <n v="0"/>
    <n v="150000"/>
    <n v="120000"/>
    <n v="250070"/>
    <s v="LARGE"/>
    <s v="Over 1m"/>
    <s v="Boston, MA-NH-RI"/>
    <n v="4181019"/>
    <s v="114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1240"/>
    <s v="BUY ASSOC CAP MAINT ITEMS                                   "/>
    <n v="0"/>
    <n v="100000"/>
    <n v="80000"/>
    <n v="250070"/>
    <s v="LARGE"/>
    <s v="Over 1m"/>
    <s v="Boston, MA-NH-RI"/>
    <n v="4181019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1700"/>
    <s v="VEH OVERHAUL (UP TO 20% VEH MAINT)                          "/>
    <n v="4"/>
    <n v="600000"/>
    <n v="480000"/>
    <n v="250070"/>
    <s v="LARGE"/>
    <s v="Over 1m"/>
    <s v="Boston, MA-NH-RI"/>
    <n v="4181019"/>
    <s v="11100"/>
    <s v="  "/>
    <m/>
    <s v="N"/>
    <s v="1117"/>
    <s v="BUS OTHER"/>
    <n v="11"/>
    <s v="Bus"/>
    <s v="17"/>
    <s v="111"/>
    <s v="Vehicle Overhaul (up to 20% vehicle maintenance)"/>
    <s v="00"/>
    <x v="56"/>
    <m/>
    <x v="0"/>
    <n v="1"/>
    <s v="Capital"/>
    <s v="1"/>
    <m/>
    <s v="1"/>
    <m/>
    <s v="7"/>
    <s v="0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4105"/>
    <s v="ENG/DESIGN - YARDS &amp; SHOPS                                  "/>
    <n v="0"/>
    <n v="25000"/>
    <n v="20000"/>
    <n v="250070"/>
    <s v="LARGE"/>
    <s v="Over 1m"/>
    <s v="Boston, MA-NH-RI"/>
    <n v="4181019"/>
    <s v="11400"/>
    <s v="  "/>
    <m/>
    <s v="N"/>
    <s v="1141"/>
    <s v="MAINTENANCE FACILITY"/>
    <n v="11"/>
    <s v="Bus"/>
    <s v="41"/>
    <s v="114"/>
    <s v="Engineering and Design"/>
    <s v="05"/>
    <x v="45"/>
    <m/>
    <x v="0"/>
    <n v="1"/>
    <s v="Capital"/>
    <s v="1"/>
    <m/>
    <s v="4"/>
    <m/>
    <s v="1"/>
    <s v="0"/>
    <s v="5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4220"/>
    <s v="ACQUIRE - MISC SUPPORT EQUIPMENT                            "/>
    <n v="0"/>
    <n v="30000"/>
    <n v="24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A90X726"/>
    <n v="90"/>
    <x v="10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s v="114211"/>
    <s v="ACQUIRE - SUPPORT VEHICLES                                  "/>
    <n v="1"/>
    <n v="38000"/>
    <n v="304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4403"/>
    <s v="REHAB/RENOVATE - ADMIN/MAINT FACILITY                       "/>
    <n v="0"/>
    <n v="78000"/>
    <n v="62400"/>
    <n v="50990"/>
    <s v="MEDIUM"/>
    <s v="200k - 1m"/>
    <s v="Little Rock, AR"/>
    <n v="431388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50990"/>
    <s v="MEDIUM"/>
    <s v="200k - 1m"/>
    <s v="Little Rock, AR"/>
    <n v="43138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4220"/>
    <s v="ACQUIRE - MISC SUPPORT EQUIPMENT                            "/>
    <n v="0"/>
    <n v="50000"/>
    <n v="40000"/>
    <n v="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A90X727"/>
    <n v="90"/>
    <x v="10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4220"/>
    <s v="ACQUIRE - MISC SUPPORT EQUIPMENT                            "/>
    <n v="12"/>
    <n v="20876"/>
    <n v="16700"/>
    <n v="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s v="113401"/>
    <s v="REHAB/RENOVATE - BUS TERMINAL                               "/>
    <n v="1"/>
    <n v="110863"/>
    <n v="55863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MA90X730"/>
    <n v="90"/>
    <x v="10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s v="114211"/>
    <s v="ACQUIRE - SUPPORT VEHICLES                                  "/>
    <n v="1"/>
    <n v="70000"/>
    <n v="56000"/>
    <n v="250070"/>
    <s v="LARGE"/>
    <s v="Over 1m"/>
    <s v="Boston, MA-NH-RI"/>
    <n v="4181019"/>
    <s v="11400"/>
    <s v="DF"/>
    <s v="DIESEL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s v="Boston, MA-NH-RI"/>
    <n v="4181019"/>
    <s v="11700"/>
    <s v="GA"/>
    <s v="GASOLINE"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A90X731"/>
    <n v="90"/>
    <x v="10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4206"/>
    <s v="ACQUIRE - SHOP EQUIPMENT                                    "/>
    <n v="0"/>
    <n v="139979"/>
    <n v="111983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1215"/>
    <s v="BUY REPLACEMENT VAN                                         "/>
    <n v="3"/>
    <n v="358800"/>
    <n v="59800"/>
    <n v="252570"/>
    <s v="SMALL"/>
    <s v="50k - 200k"/>
    <s v="Pittsfield, MA"/>
    <n v="59124"/>
    <s v="113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3403"/>
    <s v="TERMINAL, INTERMODAL (TRANSIT)                              "/>
    <n v="0"/>
    <n v="150000"/>
    <n v="75000"/>
    <n v="252570"/>
    <s v="SMALL"/>
    <s v="50k - 200k"/>
    <s v="Pittsfield, MA"/>
    <n v="59124"/>
    <s v="11300"/>
    <s v="  "/>
    <m/>
    <s v="N"/>
    <s v="1134"/>
    <s v="BUS OTHER"/>
    <n v="11"/>
    <s v="Bus"/>
    <s v="34"/>
    <s v="113"/>
    <s v="Rehab / Renovation"/>
    <s v="03"/>
    <x v="28"/>
    <m/>
    <x v="0"/>
    <n v="1"/>
    <s v="Capital"/>
    <s v="1"/>
    <m/>
    <s v="3"/>
    <m/>
    <s v="4"/>
    <s v="0"/>
    <s v="3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4402"/>
    <s v="REHAB/RENOVATE - MAINTENANCE FACILITY                       "/>
    <n v="0"/>
    <n v="25000"/>
    <n v="20000"/>
    <n v="252570"/>
    <s v="SMALL"/>
    <s v="50k - 200k"/>
    <s v="Pittsfield, MA"/>
    <n v="59124"/>
    <s v="113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s v="Pittsfield, MA"/>
    <n v="5912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300901"/>
    <s v="UP TO 50% FEDERAL SHARE                                     "/>
    <n v="0"/>
    <n v="2700618"/>
    <n v="1350309"/>
    <n v="252570"/>
    <s v="SMALL"/>
    <s v="50k - 200k"/>
    <s v="Pittsfield, MA"/>
    <n v="5912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4211"/>
    <s v="ACQUIRE - SUPPORT VEHICLES                                  "/>
    <n v="1"/>
    <n v="50000"/>
    <n v="40000"/>
    <n v="252570"/>
    <s v="SMALL"/>
    <s v="50k - 200k"/>
    <s v="Pittsfield, MA"/>
    <n v="59124"/>
    <s v="11400"/>
    <s v="HE"/>
    <s v="HYBRID ELECTRIC - DIESEL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A90X732"/>
    <n v="90"/>
    <x v="10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4209"/>
    <s v="ACQUIRE - MOBILE SURV/SECURITY EQUIP                        "/>
    <n v="36"/>
    <n v="26000"/>
    <n v="20800"/>
    <n v="252570"/>
    <s v="SMALL"/>
    <s v="50k - 200k"/>
    <s v="Pittsfield, MA"/>
    <n v="59124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s v="Boston, MA-NH-RI"/>
    <n v="41810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A90X733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300903"/>
    <s v="SPECIAL RULE - OPERATING ASSISTANCE /1 - 75 BUSES           "/>
    <n v="0"/>
    <n v="788870"/>
    <n v="394435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207"/>
    <s v="ACQUIRE - ADP HARDWARE                                      "/>
    <n v="0"/>
    <n v="181200"/>
    <n v="14496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208"/>
    <s v="ACQUIRE - ADP SOFTWARE                                      "/>
    <n v="0"/>
    <n v="175200"/>
    <n v="14016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1215"/>
    <s v="BUY BUS EQUIPMENT                                           "/>
    <n v="16"/>
    <n v="42000"/>
    <n v="33600"/>
    <n v="250840"/>
    <s v="MEDIUM"/>
    <s v="200k - 1m"/>
    <s v="Worcester, MA-CT"/>
    <n v="48651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1240"/>
    <s v="BUY ASSOC CAP MAINT ITEMS                                   "/>
    <n v="0"/>
    <n v="108160"/>
    <n v="86528"/>
    <n v="250840"/>
    <s v="MEDIUM"/>
    <s v="200k - 1m"/>
    <s v="Worcester, MA-CT"/>
    <n v="486514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3401"/>
    <s v="REHAB/RENOVATE - BUS TERMINAL                               "/>
    <n v="0"/>
    <n v="50000"/>
    <n v="40000"/>
    <n v="250840"/>
    <s v="MEDIUM"/>
    <s v="200k - 1m"/>
    <s v="Worcester, MA-CT"/>
    <n v="486514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303"/>
    <s v="CONSTRUCT - ADMIN/MAINT FACILITY                            "/>
    <n v="0"/>
    <n v="3512335"/>
    <n v="3512335"/>
    <n v="250840"/>
    <s v="MEDIUM"/>
    <s v="200k - 1m"/>
    <s v="Worcester, MA-CT"/>
    <n v="486514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900"/>
    <s v="PROJECT ADMINISTRATION                                      "/>
    <n v="0"/>
    <n v="66910"/>
    <n v="53528"/>
    <n v="250840"/>
    <s v="MEDIUM"/>
    <s v="200k - 1m"/>
    <s v="Worcester, MA-CT"/>
    <n v="486514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s v="Worcester, MA-CT"/>
    <n v="4865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s v="Worcester, MA-CT"/>
    <n v="48651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442400"/>
    <s v="SHORT RANGE TRANSIT PLANNING                                "/>
    <n v="0"/>
    <n v="344435"/>
    <n v="275548"/>
    <n v="250840"/>
    <s v="MEDIUM"/>
    <s v="200k - 1m"/>
    <s v="Worcester, MA-CT"/>
    <n v="486514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220"/>
    <s v="ACQUIRE - MISC SUPPORT EQUIPMENT                            "/>
    <n v="0"/>
    <n v="6500"/>
    <n v="520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9208"/>
    <s v="PURCHASE SIGNAGE                                            "/>
    <n v="0"/>
    <n v="14000"/>
    <n v="11200"/>
    <n v="250840"/>
    <s v="MEDIUM"/>
    <s v="200k - 1m"/>
    <s v="Worcester, MA-CT"/>
    <n v="486514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211"/>
    <s v="ACQUIRE - SUPPORT VEHICLES                                  "/>
    <n v="3"/>
    <n v="145000"/>
    <n v="116000"/>
    <n v="250840"/>
    <s v="MEDIUM"/>
    <s v="200k - 1m"/>
    <s v="Worcester, MA-CT"/>
    <n v="486514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A90X734"/>
    <n v="90"/>
    <x v="10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4206"/>
    <s v="ACQUIRE - SHOP EQUIPMENT                                    "/>
    <n v="0"/>
    <n v="50000"/>
    <n v="4000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6101"/>
    <s v="ENG/DESIGN TRAIN CONTROL/SIGNALS                            "/>
    <n v="0"/>
    <n v="5300000"/>
    <n v="4240000"/>
    <n v="250840"/>
    <s v="MEDIUM"/>
    <s v="200k - 1m"/>
    <s v="Worcester, MA-CT"/>
    <n v="486514"/>
    <s v="12600"/>
    <s v="  "/>
    <m/>
    <s v="N"/>
    <s v="1261"/>
    <s v="FIXED GUIDEWAY"/>
    <n v="12"/>
    <s v="Fixed Guideway"/>
    <s v="61"/>
    <s v="126"/>
    <s v="Engineering and Design"/>
    <s v="01"/>
    <x v="29"/>
    <m/>
    <x v="0"/>
    <n v="1"/>
    <s v="Capital"/>
    <s v="2"/>
    <m/>
    <s v="6"/>
    <m/>
    <s v="1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6301"/>
    <s v="CONSTRUCT TRAIN CONTROL-SIGNAL SYS                          "/>
    <n v="0"/>
    <n v="25448401"/>
    <n v="20358720"/>
    <n v="250840"/>
    <s v="MEDIUM"/>
    <s v="200k - 1m"/>
    <s v="Worcester, MA-CT"/>
    <n v="486514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7900"/>
    <s v="PROJECT ADMINISTRATION (RAIL)                               "/>
    <n v="0"/>
    <n v="395677"/>
    <n v="316541"/>
    <n v="250840"/>
    <s v="MEDIUM"/>
    <s v="200k - 1m"/>
    <s v="Worcester, MA-CT"/>
    <n v="486514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A90X735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6220"/>
    <s v="PURCHASE MISC SIG/COMMUN EQUIP                              "/>
    <n v="0"/>
    <n v="2061429"/>
    <n v="1649143"/>
    <n v="250840"/>
    <s v="MEDIUM"/>
    <s v="200k - 1m"/>
    <s v="Worcester, MA-CT"/>
    <n v="486514"/>
    <s v="12600"/>
    <s v="  "/>
    <m/>
    <s v="N"/>
    <s v="1262"/>
    <s v="FIXED GUIDEWAY"/>
    <n v="12"/>
    <s v="Fixed Guideway"/>
    <s v="62"/>
    <s v="126"/>
    <s v="Acquisition"/>
    <s v="20"/>
    <x v="16"/>
    <m/>
    <x v="0"/>
    <n v="1"/>
    <s v="Capital"/>
    <s v="2"/>
    <m/>
    <s v="6"/>
    <m/>
    <s v="2"/>
    <s v="2"/>
    <s v="0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s v="123305"/>
    <s v="Construction of Lovejoy Wharf                               "/>
    <n v="0"/>
    <n v="750000"/>
    <n v="60000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s v="Construction"/>
    <s v="05"/>
    <x v="147"/>
    <m/>
    <x v="0"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s v="123305"/>
    <s v="Restoration of Pemberton Pier                               "/>
    <n v="0"/>
    <n v="245678"/>
    <n v="196542"/>
    <n v="250840"/>
    <s v="MEDIUM"/>
    <s v="200k - 1m"/>
    <s v="Worcester, MA-CT"/>
    <n v="486514"/>
    <s v="12301"/>
    <s v="  "/>
    <m/>
    <s v="N"/>
    <s v="1233"/>
    <s v="FIXED GUIDEWAY"/>
    <n v="12"/>
    <s v="Fixed Guideway"/>
    <s v="33"/>
    <s v="123"/>
    <s v="Construction"/>
    <s v="05"/>
    <x v="147"/>
    <m/>
    <x v="0"/>
    <n v="1"/>
    <s v="Capital"/>
    <s v="2"/>
    <m/>
    <s v="3"/>
    <m/>
    <s v="3"/>
    <s v="0"/>
    <s v="5"/>
  </r>
  <r>
    <s v="MA90X736"/>
    <n v="90"/>
    <x v="10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s v="121433"/>
    <s v="Restoration of `Lightning`                                  "/>
    <n v="0"/>
    <n v="1130000"/>
    <n v="904000"/>
    <n v="250840"/>
    <s v="MEDIUM"/>
    <s v="200k - 1m"/>
    <s v="Worcester, MA-CT"/>
    <n v="486514"/>
    <s v="12100"/>
    <s v="  "/>
    <m/>
    <s v="N"/>
    <s v="1214"/>
    <s v="FIXED GUIDEWAY"/>
    <n v="12"/>
    <s v="Fixed Guideway"/>
    <s v="14"/>
    <s v="121"/>
    <s v="Rehabilitation / Rebuild"/>
    <s v="33"/>
    <x v="51"/>
    <m/>
    <x v="9"/>
    <n v="1"/>
    <s v="Capital"/>
    <s v="2"/>
    <m/>
    <s v="1"/>
    <m/>
    <s v="4"/>
    <s v="3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15"/>
    <s v="BUY REPLACEMENT VAN                                         "/>
    <n v="5"/>
    <n v="320000"/>
    <n v="25600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01"/>
    <s v="BUY REPLACEMENT 40-FT BUS                                   "/>
    <n v="3"/>
    <n v="1293000"/>
    <n v="10344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02"/>
    <s v="BUY REPLACEMENT 35-FT BUS                                   "/>
    <n v="2"/>
    <n v="856000"/>
    <n v="6848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03"/>
    <s v="BUY REPLACEMENT 30-FT BUS                                   "/>
    <n v="2"/>
    <n v="840000"/>
    <n v="6720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3402"/>
    <s v="REHAB/RENOVATE - BUS STATION                                "/>
    <n v="0"/>
    <n v="12000"/>
    <n v="12000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3403"/>
    <s v="TERMINAL, INTERMODAL (TRANSIT)                              "/>
    <n v="0"/>
    <n v="32000"/>
    <n v="32000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s v="Rehab / Renovation"/>
    <s v="03"/>
    <x v="28"/>
    <m/>
    <x v="0"/>
    <n v="1"/>
    <s v="Capital"/>
    <s v="1"/>
    <m/>
    <s v="3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4403"/>
    <s v="REHAB/RENOVATE - ADMIN/MAINT FACILITY                       "/>
    <n v="0"/>
    <n v="56800"/>
    <n v="56800"/>
    <n v="25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A90X737"/>
    <n v="90"/>
    <x v="10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4211"/>
    <s v="ACQUIRE SUPPORT VEHICLES                                    "/>
    <n v="2"/>
    <n v="90000"/>
    <n v="72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s v="Barnstable Town, MA"/>
    <n v="246695"/>
    <s v="11400"/>
    <s v="BD"/>
    <s v="BIO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s v="Barnstable Town, MA"/>
    <n v="246695"/>
    <s v="11700"/>
    <s v="BD"/>
    <s v="BIODIESEL"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s v="Barnstable Town, MA"/>
    <n v="2466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A90X738"/>
    <n v="90"/>
    <x v="10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300901"/>
    <s v="UP TO 50% FEDERAL SHARE                                     "/>
    <n v="0"/>
    <n v="1400000"/>
    <n v="700000"/>
    <n v="252170"/>
    <s v="MEDIUM"/>
    <s v="200k - 1m"/>
    <s v="Barnstable Town, MA"/>
    <n v="246695"/>
    <s v="30000"/>
    <s v="BD"/>
    <s v="BIO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s v="308001"/>
    <s v="OPERATING ASSISTANCE - 80% CMAQ CAPITAL                     "/>
    <n v="0"/>
    <n v="0"/>
    <n v="0"/>
    <n v="252170"/>
    <s v="MEDIUM"/>
    <s v="200k - 1m"/>
    <s v="Barnstable Town, MA"/>
    <n v="246695"/>
    <s v="30000"/>
    <s v="BD"/>
    <s v="BIODIESEL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s v="308001"/>
    <s v="OPERATING ASSISTANCE - 80% CMAQ CAPITAL                     "/>
    <n v="0"/>
    <n v="0"/>
    <n v="0"/>
    <n v="252170"/>
    <s v="MEDIUM"/>
    <s v="200k - 1m"/>
    <s v="Barnstable Town, MA"/>
    <n v="246695"/>
    <s v="30001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A95X023"/>
    <n v="95"/>
    <x v="10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s v="308001"/>
    <s v="OPERATING ASSISTANCE - 80% CMAQ CAPITAL                     "/>
    <n v="0"/>
    <n v="87610"/>
    <n v="87610"/>
    <n v="252170"/>
    <s v="MEDIUM"/>
    <s v="200k - 1m"/>
    <s v="Barnstable Town, MA"/>
    <n v="246695"/>
    <s v="30002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s v="113303"/>
    <s v="TERMINAL, INTERMODAL (TRANSIT)                              "/>
    <n v="0"/>
    <n v="949338"/>
    <n v="759470"/>
    <n v="250310"/>
    <s v="LARGE"/>
    <s v="Over 1m"/>
    <s v="Providence, RI-MA"/>
    <n v="1190956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MA95X025"/>
    <n v="95"/>
    <x v="10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s v="113303"/>
    <s v="TERMINAL, INTERMODAL (TRANSIT)                              "/>
    <n v="0"/>
    <n v="12000000"/>
    <n v="9600000"/>
    <n v="250310"/>
    <s v="LARGE"/>
    <s v="Over 1m"/>
    <s v="Providence, RI-MA"/>
    <n v="1190956"/>
    <s v="11301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4208"/>
    <s v="ACQUIRE - ADP SOFTWARE - BALTIMORE UZA                      "/>
    <n v="1"/>
    <n v="72000"/>
    <n v="576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15"/>
    <s v="BUY VAN FOR SVC EXPANSION - WALDORF UZA SU                  "/>
    <n v="1"/>
    <n v="40000"/>
    <n v="32000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ABERDEEN-HARFORD UZA           "/>
    <n v="4"/>
    <n v="240001"/>
    <n v="192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BALTIMORE UZA                  "/>
    <n v="10"/>
    <n v="600000"/>
    <n v="480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FREDERICK UZA SU               "/>
    <n v="1"/>
    <n v="60000"/>
    <n v="48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LEXINGTON PARK UZA - SU        "/>
    <n v="2"/>
    <n v="120000"/>
    <n v="96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FY13 Rural                     "/>
    <n v="2"/>
    <n v="120000"/>
    <n v="96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FY14 Rural                     "/>
    <n v="12"/>
    <n v="720000"/>
    <n v="576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PA-NJ-DE-MD CECIL UZA          "/>
    <n v="1"/>
    <n v="60001"/>
    <n v="48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WALDORF UZA SU                 "/>
    <n v="4"/>
    <n v="240000"/>
    <n v="192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WESTMINSTER UZA SU             "/>
    <n v="1"/>
    <n v="60000"/>
    <n v="48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04"/>
    <s v="BUY &lt;30-FT BUS FOR EXPANSION - BALTIMORE UZA                "/>
    <n v="10"/>
    <n v="600000"/>
    <n v="480000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04"/>
    <s v="BUY &lt;30-FT BUS FOR EXPANSION - WALDORF UZA SU               "/>
    <n v="1"/>
    <n v="60000"/>
    <n v="48000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04"/>
    <s v="BUY &lt;30-FT BUS FOR EXPANSION - WESTMINSTER UZA SU           "/>
    <n v="1"/>
    <n v="60000"/>
    <n v="48000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040"/>
    <s v="LARGE"/>
    <s v="Over 1m"/>
    <s v="Philadelphia, PA-NJ-DE-MD"/>
    <n v="5441567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40"/>
    <s v="LARGE"/>
    <s v="Over 1m"/>
    <s v="Philadelphia, PA-NJ-DE-MD"/>
    <n v="5441567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40"/>
    <s v="LARGE"/>
    <s v="Over 1m"/>
    <s v="Philadelphia, PA-NJ-DE-MD"/>
    <n v="5441567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BALTIMORE UZA                     "/>
    <n v="0"/>
    <n v="398400"/>
    <n v="19920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FY13 RURAL UZA                    "/>
    <n v="0"/>
    <n v="212378"/>
    <n v="106189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FY14 RURAL UZA                    "/>
    <n v="0"/>
    <n v="1048094"/>
    <n v="524047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WALDORF UZA SU                    "/>
    <n v="0"/>
    <n v="148400"/>
    <n v="7420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16X039"/>
    <n v="16"/>
    <x v="11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6203"/>
    <s v="PURCHASE RADIOS - BALTIMORE UZA                             "/>
    <n v="1"/>
    <n v="53260"/>
    <n v="42608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3"/>
    <s v="Talbot County-REPLACEMENT 30-FT BUS                         "/>
    <n v="2"/>
    <n v="222982"/>
    <n v="178386"/>
    <n v="240000"/>
    <s v="STATE"/>
    <s v="Under 50k"/>
    <s v="MARYLAND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3"/>
    <s v="Allegany County REPLACEMENT 30-FT BUS                       "/>
    <n v="1"/>
    <n v="400000"/>
    <n v="320000"/>
    <n v="240000"/>
    <s v="STATE"/>
    <s v="Under 50k"/>
    <s v="MARYLAND GOV APP"/>
    <n v="0"/>
    <s v="648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4"/>
    <s v="Dorchester County-REPLACEMENT &lt;30 FT BUS                    "/>
    <n v="2"/>
    <n v="137030"/>
    <n v="109622"/>
    <n v="240000"/>
    <s v="STATE"/>
    <s v="Under 50k"/>
    <s v="MARYLAND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4"/>
    <s v="Garrett County BUY REPLACEMENT &lt;30 FT BUS                   "/>
    <n v="1"/>
    <n v="47682"/>
    <n v="37307"/>
    <n v="240000"/>
    <s v="STATE"/>
    <s v="Under 50k"/>
    <s v="MARYLAND GOV APP"/>
    <n v="0"/>
    <s v="648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900"/>
    <s v="Bayrunner Marketing Assistance  7/1/14 - 6/30/16            "/>
    <n v="0"/>
    <n v="59000"/>
    <n v="47200"/>
    <n v="240000"/>
    <s v="STATE"/>
    <s v="Under 50k"/>
    <s v="MARYLAND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s v="MARYLAND GOV APP"/>
    <n v="0"/>
    <s v="648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8000"/>
    <s v="FY14 STATE OR PROGRAM ADMINISTRATION 7/1/13 - 6/30/14       "/>
    <n v="0"/>
    <n v="150000"/>
    <n v="150000"/>
    <n v="240000"/>
    <s v="STATE"/>
    <s v="Under 50k"/>
    <s v="MARYLAND GOV APP"/>
    <n v="0"/>
    <s v="62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8000"/>
    <s v="FY15 STATE OR PROGRAM ADMINISTRATION 7/1/14 - 6/30/15       "/>
    <n v="0"/>
    <n v="150000"/>
    <n v="150000"/>
    <n v="240000"/>
    <s v="STATE"/>
    <s v="Under 50k"/>
    <s v="MARYLAND GOV APP"/>
    <n v="0"/>
    <s v="62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Operating Assistance from 7/1/13 - 6/30/14                  "/>
    <n v="0"/>
    <n v="12649689"/>
    <n v="3886984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Operating Assistance from 7/1/14 - 6/30/15                  "/>
    <n v="0"/>
    <n v="13452141"/>
    <n v="3395591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Intercity Bus 7/1/13 - 6/30/14                              "/>
    <n v="0"/>
    <n v="90023"/>
    <n v="90023"/>
    <n v="240000"/>
    <s v="STATE"/>
    <s v="Under 50k"/>
    <s v="MARYLAND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Intercity Bus 7/1/14 - 6/30/16                              "/>
    <n v="0"/>
    <n v="976134"/>
    <n v="976134"/>
    <n v="240000"/>
    <s v="STATE"/>
    <s v="Under 50k"/>
    <s v="MARYLAND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Garrett and Allegany Operating Assist  7/1/13 - 6/30/14     "/>
    <n v="0"/>
    <n v="552522"/>
    <n v="187417"/>
    <n v="240000"/>
    <s v="STATE"/>
    <s v="Under 50k"/>
    <s v="MARYLAND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Garrett and Allegany Operating Assist 7/1/14 - 6/30/15      "/>
    <n v="0"/>
    <n v="552522"/>
    <n v="187417"/>
    <n v="240000"/>
    <s v="STATE"/>
    <s v="Under 50k"/>
    <s v="MARYLAND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1"/>
    <s v="TRAINING 7/1/13 - 6/30/14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1"/>
    <s v="TRAINING 7/1/14- 6/30/15 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4"/>
    <s v="RTAP SUPPORT SERVICES 7/1/13 - 6/30/14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4"/>
    <s v="RTAP SUPPORT SERVICES 7/1/14 - 6/30/15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3220"/>
    <s v="Town of Ocean City -  BUS STATION EQUIP                     "/>
    <n v="0"/>
    <n v="30000"/>
    <n v="24000"/>
    <n v="240000"/>
    <s v="STATE"/>
    <s v="Under 50k"/>
    <s v="MARYLAND GOV APP"/>
    <n v="0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4220"/>
    <s v="Dorchester County - Maintenance Support Equipment           "/>
    <n v="2"/>
    <n v="39100"/>
    <n v="3128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D18X030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4220"/>
    <s v="Allegany County ACQUIRE - Computers                         "/>
    <n v="8"/>
    <n v="5500"/>
    <n v="4400"/>
    <n v="240000"/>
    <s v="STATE"/>
    <s v="Under 50k"/>
    <s v="MARYLAND GOV APP"/>
    <n v="0"/>
    <s v="648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9202"/>
    <s v="St. Mary`s County - PURCHASE BUS SHELTERS                   "/>
    <n v="0"/>
    <n v="12000"/>
    <n v="9600"/>
    <n v="240000"/>
    <s v="STATE"/>
    <s v="Under 50k"/>
    <s v="MARYLAND GOV APP"/>
    <n v="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203"/>
    <s v="St. Mary`s County - BUY REPLACEMENT 30-FT BUS               "/>
    <n v="2"/>
    <n v="101756"/>
    <n v="81404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204"/>
    <s v="Calvert County - BUY REPLACEMENT &lt;30 FT BUS                 "/>
    <n v="1"/>
    <n v="61420"/>
    <n v="49136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204"/>
    <s v="Garrett County - BUY REPLACEMENT &lt;30 FT BUS                 "/>
    <n v="3"/>
    <n v="180144"/>
    <n v="144114"/>
    <n v="240000"/>
    <s v="STATE"/>
    <s v="Under 50k"/>
    <s v="MARYLAND GOV APP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304"/>
    <s v="Calvert County - BUY &lt;30-FT BUS FOR EXPANSION               "/>
    <n v="1"/>
    <n v="61420"/>
    <n v="49136"/>
    <n v="240000"/>
    <s v="STATE"/>
    <s v="Under 50k"/>
    <s v="MARYLAND GOV APP"/>
    <n v="0"/>
    <s v="1112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20"/>
    <s v="Dorchester County - Safety Cabinet                          "/>
    <n v="1"/>
    <n v="1000"/>
    <n v="8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20"/>
    <s v="The Town of Ocean City - Currency Counter                   "/>
    <n v="3"/>
    <n v="6000"/>
    <n v="48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20"/>
    <s v="St. Mary`s County - ACQUIRE - MISC SUPPORT EQUIPMENT        "/>
    <n v="1"/>
    <n v="14000"/>
    <n v="112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6220"/>
    <s v="Garrett County - Automatic Vehicle Locator System           "/>
    <n v="20"/>
    <n v="22000"/>
    <n v="17600"/>
    <n v="240000"/>
    <s v="STATE"/>
    <s v="Under 50k"/>
    <s v="MARYLAND GOV APP"/>
    <n v="0"/>
    <s v="648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6203"/>
    <s v="Calvert County - PURCHASE RADIOS                            "/>
    <n v="19"/>
    <n v="37374"/>
    <n v="29900"/>
    <n v="240000"/>
    <s v="STATE"/>
    <s v="Under 50k"/>
    <s v="MARYLAND GOV APP"/>
    <n v="0"/>
    <s v="1162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6203"/>
    <s v="Talbot County - PURCHASE RADIOS                             "/>
    <n v="2"/>
    <n v="5000"/>
    <n v="4000"/>
    <n v="240000"/>
    <s v="STATE"/>
    <s v="Under 50k"/>
    <s v="MARYLAND GOV APP"/>
    <n v="0"/>
    <s v="1162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09"/>
    <s v="St. Mary`s County - ACQUIRE - MOBILE SURV/SECURITY EQUIP    "/>
    <n v="24"/>
    <n v="45000"/>
    <n v="360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D18X031"/>
    <n v="18"/>
    <x v="11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06"/>
    <s v="Dorchester County - SHOP EQUIPMENT                          "/>
    <n v="0"/>
    <n v="4950"/>
    <n v="396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1400"/>
    <s v="Labor                                                       "/>
    <n v="0"/>
    <n v="376921"/>
    <n v="114421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2000"/>
    <s v="Travel                                                      "/>
    <n v="0"/>
    <n v="12000"/>
    <n v="12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2000"/>
    <s v="Conferences/Meetings                                        "/>
    <n v="0"/>
    <n v="-14000"/>
    <n v="-14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3000"/>
    <s v="Fringe Benefits                                             "/>
    <n v="0"/>
    <n v="57211"/>
    <n v="57211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5200"/>
    <s v="Contractors                                                 "/>
    <n v="0"/>
    <n v="11618"/>
    <n v="11618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5400"/>
    <s v="Other                                                       "/>
    <n v="0"/>
    <n v="0"/>
    <n v="0"/>
    <n v="110080"/>
    <s v="LARGE"/>
    <s v="Over 1m"/>
    <s v="Washington, DC-VA-MD"/>
    <n v="4586770"/>
    <s v="550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7400"/>
    <s v="Printing/Supplies/Postage                                   "/>
    <n v="0"/>
    <n v="6000"/>
    <n v="6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MD267252"/>
    <n v="26"/>
    <x v="11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s v="558000"/>
    <s v="Indirect Costs                                              "/>
    <n v="0"/>
    <n v="75250"/>
    <n v="75250"/>
    <n v="110080"/>
    <s v="LARGE"/>
    <s v="Over 1m"/>
    <s v="Washington, DC-VA-MD"/>
    <n v="4586770"/>
    <s v="55000"/>
    <s v="  "/>
    <m/>
    <s v="N"/>
    <s v="5580"/>
    <s v="RESEARCH"/>
    <n v="55"/>
    <s v="Research Projects"/>
    <s v="80"/>
    <s v="558"/>
    <s v="Research Projects"/>
    <s v="00"/>
    <x v="81"/>
    <m/>
    <x v="0"/>
    <n v="5"/>
    <s v="Research Projects"/>
    <s v="5"/>
    <m/>
    <s v="8"/>
    <m/>
    <s v="0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s v="551400"/>
    <s v="MANAGERIAL,TECHNICAL &amp; PROFESSIONAL                         "/>
    <n v="1"/>
    <n v="11062"/>
    <n v="11062"/>
    <n v="240040"/>
    <s v="LARGE"/>
    <s v="Over 1m"/>
    <s v="Philadelphia, PA-NJ-DE-MD"/>
    <n v="5441567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s v="554200"/>
    <s v="MATERIAL &amp; EQUIP PURCHASE/LEASE/RENT                        "/>
    <n v="1"/>
    <n v="696959"/>
    <n v="484559"/>
    <n v="240040"/>
    <s v="LARGE"/>
    <s v="Over 1m"/>
    <s v="Philadelphia, PA-NJ-DE-MD"/>
    <n v="5441567"/>
    <s v="55000"/>
    <s v="HE"/>
    <s v="HYBRID ELECTRIC - DIESEL"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MD267257"/>
    <n v="26"/>
    <x v="11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s v="557400"/>
    <s v="OTHER PROJECT COSTS                                         "/>
    <n v="0"/>
    <n v="0"/>
    <n v="0"/>
    <n v="240040"/>
    <s v="LARGE"/>
    <s v="Over 1m"/>
    <s v="Philadelphia, PA-NJ-DE-MD"/>
    <n v="5441567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MD268004"/>
    <n v="26"/>
    <x v="11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s v="551400"/>
    <s v="MANAGERIAL,TECHNICAL &amp; PROFESSIONAL                         "/>
    <n v="0"/>
    <n v="729334"/>
    <n v="729334"/>
    <n v="243250"/>
    <s v="SMALL"/>
    <s v="50k - 200k"/>
    <s v="St. Charles, MD"/>
    <n v="0"/>
    <s v="999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MD271032"/>
    <n v="27"/>
    <x v="11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s v="442302"/>
    <s v="LONGTERM TRANS PLAN - PROJECT LEVEL                         "/>
    <n v="0"/>
    <n v="-294380.12"/>
    <n v="-294380.12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MD271033"/>
    <n v="27"/>
    <x v="11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s v="442302"/>
    <s v="LONGTERM TRANS PLAN - PROJECT LEVEL                         "/>
    <n v="0"/>
    <n v="477460"/>
    <n v="477460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MD272003"/>
    <n v="27"/>
    <x v="11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s v="555200"/>
    <s v="CONSULTANT SERVICES                                         "/>
    <n v="0"/>
    <n v="-40.369999999999997"/>
    <n v="-40.369999999999997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D272051"/>
    <n v="27"/>
    <x v="11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s v="555200"/>
    <s v="CONSULTANT SERVICES                                         "/>
    <n v="0"/>
    <n v="29456"/>
    <n v="29456"/>
    <n v="240000"/>
    <s v="STATE"/>
    <s v="Under 50k"/>
    <s v="MARYLAND GOV APP"/>
    <n v="0"/>
    <s v="999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D272052"/>
    <n v="27"/>
    <x v="11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s v="555200"/>
    <s v="CONSULTANT SERVICES                                         "/>
    <n v="0"/>
    <n v="1020884"/>
    <n v="1020884"/>
    <n v="243250"/>
    <s v="SMALL"/>
    <s v="50k - 200k"/>
    <s v="St. Charles, MD"/>
    <n v="0"/>
    <s v="62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D272053"/>
    <n v="27"/>
    <x v="11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s v="555200"/>
    <s v="CONSULTANT SERVICES                                         "/>
    <n v="0"/>
    <n v="481172"/>
    <n v="481172"/>
    <n v="243250"/>
    <s v="SMALL"/>
    <s v="50k - 200k"/>
    <s v="St. Charles, MD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D27400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s v="510300"/>
    <s v="* FMO REVIEWS                                               "/>
    <n v="0"/>
    <n v="-62048.53"/>
    <n v="-62048.53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4007"/>
    <n v="27"/>
    <x v="11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s v="510300"/>
    <s v="* FMO REVIEWS                                               "/>
    <n v="0"/>
    <n v="39983.910000000003"/>
    <n v="39983.910000000003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4008"/>
    <n v="27"/>
    <x v="11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s v="510300"/>
    <s v="* FMO REVIEWS                                               "/>
    <n v="0"/>
    <n v="132185.67000000001"/>
    <n v="132185.67000000001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4011"/>
    <n v="27"/>
    <x v="11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s v="510300"/>
    <s v="* FMO REVIEWS                                               "/>
    <n v="0"/>
    <n v="89576.16"/>
    <n v="89576.1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4013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s v="510300"/>
    <s v="* FMO REVIEWS                                               "/>
    <n v="0"/>
    <n v="275719"/>
    <n v="27571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4014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s v="510300"/>
    <s v="* FMO REVIEWS                                               "/>
    <n v="0"/>
    <n v="438186"/>
    <n v="43818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4015"/>
    <n v="27"/>
    <x v="11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s v="510500"/>
    <s v="* PROCUREMENT SYS REVIEWS                                   "/>
    <n v="0"/>
    <n v="159372"/>
    <n v="15937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MD274016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s v="510500"/>
    <s v="* PROCUREMENT SYS REVIEWS                                   "/>
    <n v="0"/>
    <n v="110014"/>
    <n v="110014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MD274017"/>
    <n v="27"/>
    <x v="11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s v="510500"/>
    <s v="* PROCUREMENT SYS REVIEWS                                   "/>
    <n v="0"/>
    <n v="152252"/>
    <n v="15225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MD274018"/>
    <n v="27"/>
    <x v="11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s v="510500"/>
    <s v="* PROCUREMENT SYS REVIEWS                                   "/>
    <n v="0"/>
    <n v="134172"/>
    <n v="13417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MD274019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s v="510300"/>
    <s v="* FMO REVIEWS                                               "/>
    <n v="0"/>
    <n v="89878"/>
    <n v="8987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4022"/>
    <n v="27"/>
    <x v="11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s v="510300"/>
    <s v="* FMO REVIEWS                                               "/>
    <n v="0"/>
    <n v="31600"/>
    <n v="3160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4023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s v="510300"/>
    <s v="* FMO REVIEWS                                               "/>
    <n v="0"/>
    <n v="184816"/>
    <n v="18481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4029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s v="555200"/>
    <s v="CONSULTANT SERVICES                                         "/>
    <n v="0"/>
    <n v="45000"/>
    <n v="45000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D274030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s v="555200"/>
    <s v="CONSULTANT SERVICES                                         "/>
    <n v="0"/>
    <n v="37978"/>
    <n v="37978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D274032"/>
    <n v="27"/>
    <x v="11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s v="510300"/>
    <s v="* FMO REVIEWS                                               "/>
    <n v="0"/>
    <n v="98724"/>
    <n v="98724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5012"/>
    <n v="27"/>
    <x v="11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s v="510300"/>
    <s v="* FMO REVIEWS                                               "/>
    <n v="0"/>
    <n v="-45545.48"/>
    <n v="-45545.4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s v="510300"/>
    <s v="* FMO REVIEWS                                               "/>
    <n v="0"/>
    <n v="0"/>
    <n v="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5013"/>
    <n v="27"/>
    <x v="11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s v="510300"/>
    <s v="* FMO REVIEWS                                               "/>
    <n v="0"/>
    <n v="-92.09"/>
    <n v="-92.0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5020"/>
    <n v="27"/>
    <x v="11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s v="510300"/>
    <s v="* FMO REVIEWS                                               "/>
    <n v="0"/>
    <n v="-77.78"/>
    <n v="-77.7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MD275022"/>
    <n v="27"/>
    <x v="11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s v="555200"/>
    <s v="CONSULTANT SERVICES                                         "/>
    <n v="0"/>
    <n v="97635"/>
    <n v="97635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D275023"/>
    <n v="27"/>
    <x v="11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s v="555200"/>
    <s v="CONSULTANT SERVICES                                         "/>
    <n v="0"/>
    <n v="89950"/>
    <n v="89950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D278003"/>
    <n v="27"/>
    <x v="11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s v="510600"/>
    <s v="* CIVIL RIGHTS REVIEWS                                      "/>
    <n v="0"/>
    <n v="-2803.6"/>
    <n v="-2803.6"/>
    <n v="240000"/>
    <s v="STATE"/>
    <s v="Under 50k"/>
    <s v="MARYLAND GOV APP"/>
    <n v="0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4210"/>
    <s v="ACQUIRE - MOBILE FARE COLL EQUIP                            "/>
    <n v="0"/>
    <n v="30000"/>
    <n v="240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315"/>
    <s v="BUY VAN FOR SVC EXPANSION                                   "/>
    <n v="1"/>
    <n v="45000"/>
    <n v="36000"/>
    <n v="240040"/>
    <s v="LARGE"/>
    <s v="Over 1m"/>
    <s v="Philadelphia, PA-NJ-DE-MD"/>
    <n v="5441567"/>
    <s v="11131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1"/>
    <s v="BUY REPLACEMENT 40-FT BUS                                   "/>
    <n v="2"/>
    <n v="1022109"/>
    <n v="817687"/>
    <n v="240040"/>
    <s v="LARGE"/>
    <s v="Over 1m"/>
    <s v="Philadelphia, PA-NJ-DE-MD"/>
    <n v="5441567"/>
    <s v="1112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1"/>
    <n v="66528"/>
    <n v="53222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2"/>
    <n v="1060000"/>
    <n v="848000"/>
    <n v="240040"/>
    <s v="LARGE"/>
    <s v="Over 1m"/>
    <s v="Philadelphia, PA-NJ-DE-MD"/>
    <n v="5441567"/>
    <s v="11120"/>
    <s v="EP"/>
    <s v="ELECTRIC TRACKLESS TROLLEY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1"/>
    <n v="115500"/>
    <n v="92400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1"/>
    <n v="70086"/>
    <n v="56068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6"/>
    <n v="366414"/>
    <n v="293130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4"/>
    <n v="592000"/>
    <n v="473600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2"/>
    <n v="248504"/>
    <n v="198544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6"/>
    <s v="BUY REPL ARTICULATED BUS                                    "/>
    <n v="2"/>
    <n v="1362000"/>
    <n v="1089600"/>
    <n v="240040"/>
    <s v="LARGE"/>
    <s v="Over 1m"/>
    <s v="Philadelphia, PA-NJ-DE-MD"/>
    <n v="5441567"/>
    <s v="1112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304"/>
    <s v="BUY &lt;30-FT BUS FOR EXPANSION                                "/>
    <n v="1"/>
    <n v="62438"/>
    <n v="49950"/>
    <n v="240040"/>
    <s v="LARGE"/>
    <s v="Over 1m"/>
    <s v="Philadelphia, PA-NJ-DE-MD"/>
    <n v="5441567"/>
    <s v="1113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D340003"/>
    <n v="34"/>
    <x v="11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304"/>
    <s v="BUY &lt;30-FT BUS FOR EXPANSION                                "/>
    <n v="1"/>
    <n v="148000"/>
    <n v="118400"/>
    <n v="240040"/>
    <s v="LARGE"/>
    <s v="Over 1m"/>
    <s v="Philadelphia, PA-NJ-DE-MD"/>
    <n v="5441567"/>
    <s v="1113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0"/>
    <n v="0"/>
    <n v="240000"/>
    <s v="STATE"/>
    <s v="Under 50k"/>
    <s v="MARYLAND GOV APP"/>
    <n v="0"/>
    <s v="11700"/>
    <s v="  "/>
    <m/>
    <s v="N"/>
    <s v="117D"/>
    <s v="BUS OTHER"/>
    <n v="11"/>
    <s v="Bus"/>
    <s v="7D"/>
    <s v="117"/>
    <s v="Project Admin."/>
    <s v="01"/>
    <x v="8"/>
    <m/>
    <x v="0"/>
    <n v="1"/>
    <s v="Capital"/>
    <s v="1"/>
    <m/>
    <s v="7"/>
    <m/>
    <s v="D"/>
    <s v="0"/>
    <s v="1"/>
  </r>
  <r>
    <s v="MD380033"/>
    <n v="38"/>
    <x v="16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4220"/>
    <s v="ACQUIRE - MISC SUPPORT EQUIPMENT                            "/>
    <n v="5"/>
    <n v="38889"/>
    <n v="350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1424"/>
    <s v="COMMUTER LOCOMOTIVE DIESEL                                  "/>
    <n v="1"/>
    <n v="2660000"/>
    <n v="2128000"/>
    <n v="240040"/>
    <s v="LARGE"/>
    <s v="Over 1m"/>
    <s v="Philadelphia, PA-NJ-DE-MD"/>
    <n v="5441567"/>
    <s v="12142"/>
    <s v="DF"/>
    <s v="DIESEL"/>
    <s v="N"/>
    <s v="1214"/>
    <s v="FIXED GUIDEWAY"/>
    <n v="12"/>
    <s v="Fixed Guideway"/>
    <s v="14"/>
    <s v="121"/>
    <s v="Rehabilitation / Rebuild"/>
    <s v="24"/>
    <x v="86"/>
    <s v="Commuter Locomotive Diesel"/>
    <x v="0"/>
    <n v="1"/>
    <s v="Capital"/>
    <s v="2"/>
    <m/>
    <s v="1"/>
    <m/>
    <s v="4"/>
    <s v="2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1322"/>
    <s v="COMMUTER RAIL SELF PROPELLED - ELEC                         "/>
    <n v="6"/>
    <n v="20226809"/>
    <n v="16181447"/>
    <n v="240040"/>
    <s v="LARGE"/>
    <s v="Over 1m"/>
    <s v="Philadelphia, PA-NJ-DE-MD"/>
    <n v="5441567"/>
    <s v="12100"/>
    <s v="EP"/>
    <s v="ELECTRIC TRACKLESS TROLLEY"/>
    <s v="N"/>
    <s v="1213"/>
    <s v="FIXED GUIDEWAY"/>
    <n v="12"/>
    <s v="Fixed Guideway"/>
    <s v="13"/>
    <s v="121"/>
    <s v="Purchase - Expansion"/>
    <s v="22"/>
    <x v="87"/>
    <s v="Commuter Rail Self Propelled - Elec."/>
    <x v="0"/>
    <n v="1"/>
    <s v="Capital"/>
    <s v="2"/>
    <m/>
    <s v="1"/>
    <m/>
    <s v="3"/>
    <s v="2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2105"/>
    <s v="ENG/DESIGN - BRIDGES                                        "/>
    <n v="0"/>
    <n v="400000"/>
    <n v="320000"/>
    <n v="240040"/>
    <s v="LARGE"/>
    <s v="Over 1m"/>
    <s v="Philadelphia, PA-NJ-DE-MD"/>
    <n v="5441567"/>
    <s v="12310"/>
    <s v="  "/>
    <m/>
    <s v="N"/>
    <s v="1221"/>
    <s v="FIXED GUIDEWAY"/>
    <n v="12"/>
    <s v="Fixed Guideway"/>
    <s v="21"/>
    <s v="122"/>
    <s v="Engineering and Design"/>
    <s v="05"/>
    <x v="78"/>
    <m/>
    <x v="0"/>
    <n v="1"/>
    <s v="Capital"/>
    <s v="2"/>
    <m/>
    <s v="2"/>
    <m/>
    <s v="1"/>
    <s v="0"/>
    <s v="5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2303"/>
    <s v="CONSTRUCT LINE EQUIP/STRUCTURE - Jessup                     "/>
    <n v="0"/>
    <n v="3277000"/>
    <n v="2621600"/>
    <n v="24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2303"/>
    <s v="CONSTRUCT LINE EQUIP/STRUCTURE - Carroll                    "/>
    <n v="0"/>
    <n v="5587500"/>
    <n v="4470000"/>
    <n v="24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3402"/>
    <s v="REHAB/RENOV - RAIL STATION - Brunswick                      "/>
    <n v="0"/>
    <n v="2900000"/>
    <n v="2320000"/>
    <n v="240040"/>
    <s v="LARGE"/>
    <s v="Over 1m"/>
    <s v="Philadelphia, PA-NJ-DE-MD"/>
    <n v="5441567"/>
    <s v="1234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3404"/>
    <s v="REHAB/RENOV - PARK &amp; RIDE FACILITY                          "/>
    <n v="0"/>
    <n v="941250"/>
    <n v="75300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4"/>
    <x v="27"/>
    <m/>
    <x v="0"/>
    <n v="1"/>
    <s v="Capital"/>
    <s v="2"/>
    <m/>
    <s v="3"/>
    <m/>
    <s v="4"/>
    <s v="0"/>
    <s v="4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6301"/>
    <s v="CONSTRUCT TRAIN CONTROL-SIGNAL SYS                          "/>
    <n v="0"/>
    <n v="2571250"/>
    <n v="205700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6301"/>
    <s v="CONSTRUCT TRAIN CONTROL-SIGNAL SYS                          "/>
    <n v="0"/>
    <n v="2228000"/>
    <n v="178240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MD540003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9308"/>
    <s v="CONSTRUCT SIGNAGE                                           "/>
    <n v="0"/>
    <n v="900000"/>
    <n v="720000"/>
    <n v="240040"/>
    <s v="LARGE"/>
    <s v="Over 1m"/>
    <s v="Philadelphia, PA-NJ-DE-MD"/>
    <n v="5441567"/>
    <s v="12930"/>
    <s v="  "/>
    <m/>
    <s v="N"/>
    <s v="1293"/>
    <s v="FIXED GUIDEWAY"/>
    <n v="12"/>
    <s v="Fixed Guideway"/>
    <s v="93"/>
    <s v="129"/>
    <s v="Construction"/>
    <s v="08"/>
    <x v="47"/>
    <m/>
    <x v="0"/>
    <n v="1"/>
    <s v="Capital"/>
    <s v="2"/>
    <m/>
    <s v="9"/>
    <m/>
    <s v="3"/>
    <s v="0"/>
    <s v="8"/>
  </r>
  <r>
    <s v="MD540004"/>
    <n v="54"/>
    <x v="11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1400"/>
    <s v="MANAGERIAL,TECHNICAL &amp; PROFESSIONAL                         "/>
    <n v="0"/>
    <n v="700016"/>
    <n v="343326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2000"/>
    <s v="TRAVEL                                                      "/>
    <n v="0"/>
    <n v="140000"/>
    <n v="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3000"/>
    <s v="FRINGE BENEFITS                                             "/>
    <n v="0"/>
    <n v="173958"/>
    <n v="16823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5200"/>
    <s v="CONSULTANT SERVICES                                         "/>
    <n v="0"/>
    <n v="146600"/>
    <n v="2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7400"/>
    <s v="OTHER PROJECT COSTS                                         "/>
    <n v="0"/>
    <n v="15000"/>
    <n v="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MD647001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8200"/>
    <s v="GENERAL &amp; ADMINISTRATIVE                                    "/>
    <n v="0"/>
    <n v="324426"/>
    <n v="214444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1400"/>
    <s v="MANAGERIAL,TECHNICAL &amp; PROFESSIONAL                         "/>
    <n v="0"/>
    <n v="461725"/>
    <n v="176622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2000"/>
    <s v="TRAVEL                                                      "/>
    <n v="0"/>
    <n v="132151"/>
    <n v="58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3000"/>
    <s v="FRINGE BENEFITS                                             "/>
    <n v="0"/>
    <n v="146375"/>
    <n v="86545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5200"/>
    <s v="CONSULTANT SERVICES                                         "/>
    <n v="0"/>
    <n v="122446"/>
    <n v="8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7400"/>
    <s v="OTHER PROJECT COSTS                                         "/>
    <n v="0"/>
    <n v="16058"/>
    <n v="9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MD647002"/>
    <n v="64"/>
    <x v="11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8100"/>
    <s v="OVERHEAD                                                    "/>
    <n v="0"/>
    <n v="269609"/>
    <n v="160015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s v="741001"/>
    <s v="ADMINISTRATIVE EXPENSES                                     "/>
    <n v="0"/>
    <n v="1059767"/>
    <n v="847813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s v="741002"/>
    <s v="TRAINING                                                    "/>
    <n v="0"/>
    <n v="60000"/>
    <n v="48000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s v="741003"/>
    <s v="CONSULTANT SERVICES                                         "/>
    <n v="0"/>
    <n v="350000"/>
    <n v="280000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MD74X001"/>
    <n v="74"/>
    <x v="11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s v="741005"/>
    <s v="MISCELLANEOUS EQUIPMENT                                     "/>
    <n v="0"/>
    <n v="44185"/>
    <n v="35348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x v="0"/>
    <n v="7"/>
    <s v="Safety &amp; Security"/>
    <s v="4"/>
    <m/>
    <s v="1"/>
    <m/>
    <s v="0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1424"/>
    <s v="COMMUTER LOCOMOTIVE DIESEL - GP-39 Repower                  "/>
    <n v="1"/>
    <n v="2052750"/>
    <n v="1642200"/>
    <n v="240040"/>
    <s v="LARGE"/>
    <s v="Over 1m"/>
    <s v="Philadelphia, PA-NJ-DE-MD"/>
    <n v="5441567"/>
    <s v="12142"/>
    <s v="DF"/>
    <s v="DIESEL"/>
    <s v="N"/>
    <s v="1214"/>
    <s v="FIXED GUIDEWAY"/>
    <n v="12"/>
    <s v="Fixed Guideway"/>
    <s v="14"/>
    <s v="121"/>
    <s v="Rehabilitation / Rebuild"/>
    <s v="24"/>
    <x v="86"/>
    <s v="Commuter Locomotive Diesel"/>
    <x v="0"/>
    <n v="1"/>
    <s v="Capital"/>
    <s v="2"/>
    <m/>
    <s v="1"/>
    <m/>
    <s v="4"/>
    <s v="2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1201"/>
    <s v="BUY REPLACEMENT 40-FT BUS                                   "/>
    <n v="0"/>
    <n v="0"/>
    <n v="0"/>
    <n v="240040"/>
    <s v="LARGE"/>
    <s v="Over 1m"/>
    <s v="Philadelphia, PA-NJ-DE-MD"/>
    <n v="544156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1222"/>
    <s v="COMMUTER RAIL SELF PROPELLED - ELEC                         "/>
    <n v="0"/>
    <n v="0"/>
    <n v="0"/>
    <n v="240040"/>
    <s v="LARGE"/>
    <s v="Over 1m"/>
    <s v="Philadelphia, PA-NJ-DE-MD"/>
    <n v="5441567"/>
    <s v="12100"/>
    <s v="  "/>
    <m/>
    <s v="N"/>
    <s v="1212"/>
    <s v="FIXED GUIDEWAY"/>
    <n v="12"/>
    <s v="Fixed Guideway"/>
    <s v="12"/>
    <s v="121"/>
    <s v="Purchase - Replacement"/>
    <s v="22"/>
    <x v="87"/>
    <s v="Commuter Rail Self Propelled - Elec."/>
    <x v="0"/>
    <n v="1"/>
    <s v="Capital"/>
    <s v="2"/>
    <m/>
    <s v="1"/>
    <m/>
    <s v="2"/>
    <s v="2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2403"/>
    <s v="REHAB/RENOV LINE EQUIP/STRUCTURES - Ammendale Switch Heaters"/>
    <n v="4"/>
    <n v="400000"/>
    <n v="320000"/>
    <n v="240040"/>
    <s v="LARGE"/>
    <s v="Over 1m"/>
    <s v="Philadelphia, PA-NJ-DE-MD"/>
    <n v="5441567"/>
    <s v="12240"/>
    <s v="OR"/>
    <s v="OTHER"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3102"/>
    <s v="ENG/DESIGN - RAIL STATION - Track 1 Side Platform Design    "/>
    <n v="0"/>
    <n v="385250"/>
    <n v="308200"/>
    <n v="240040"/>
    <s v="LARGE"/>
    <s v="Over 1m"/>
    <s v="Philadelphia, PA-NJ-DE-MD"/>
    <n v="5441567"/>
    <s v="12310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3404"/>
    <s v="REHAB/RENOV - PARK &amp; RIDE FACILITY - Dorsey                 "/>
    <n v="0"/>
    <n v="0"/>
    <n v="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4"/>
    <x v="27"/>
    <m/>
    <x v="0"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3404"/>
    <s v="REHAB/RENOV - PARK &amp; RIDE FACILITY - Monocacy               "/>
    <n v="0"/>
    <n v="461874"/>
    <n v="369499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4"/>
    <x v="27"/>
    <m/>
    <x v="0"/>
    <n v="1"/>
    <s v="Capital"/>
    <s v="2"/>
    <m/>
    <s v="3"/>
    <m/>
    <s v="4"/>
    <s v="0"/>
    <s v="4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4305"/>
    <s v="CONSTRUCT YARDS &amp; SHOPS                                     "/>
    <n v="0"/>
    <n v="0"/>
    <n v="0"/>
    <n v="240040"/>
    <s v="LARGE"/>
    <s v="Over 1m"/>
    <s v="Philadelphia, PA-NJ-DE-MD"/>
    <n v="5441567"/>
    <s v="12400"/>
    <s v="  "/>
    <m/>
    <s v="N"/>
    <s v="1243"/>
    <s v="FIXED GUIDEWAY"/>
    <n v="12"/>
    <s v="Fixed Guideway"/>
    <s v="43"/>
    <s v="124"/>
    <s v="Construction"/>
    <s v="05"/>
    <x v="45"/>
    <m/>
    <x v="0"/>
    <n v="1"/>
    <s v="Capital"/>
    <s v="2"/>
    <m/>
    <s v="4"/>
    <m/>
    <s v="3"/>
    <s v="0"/>
    <s v="5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6301"/>
    <s v="CONSTRUCT TRAIN CONTROL-SIGNAL SYS                          "/>
    <n v="0"/>
    <n v="0"/>
    <n v="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6302"/>
    <s v="CONSTRUCT RAIL COMMUNICATION SYS - WUT PIDS Phase II        "/>
    <n v="0"/>
    <n v="100000"/>
    <n v="80000"/>
    <n v="240040"/>
    <s v="LARGE"/>
    <s v="Over 1m"/>
    <s v="Philadelphia, PA-NJ-DE-MD"/>
    <n v="5441567"/>
    <s v="12600"/>
    <s v="OR"/>
    <s v="OTHER"/>
    <s v="N"/>
    <s v="1263"/>
    <s v="FIXED GUIDEWAY"/>
    <n v="12"/>
    <s v="Fixed Guideway"/>
    <s v="63"/>
    <s v="126"/>
    <s v="Construction"/>
    <s v="02"/>
    <x v="36"/>
    <m/>
    <x v="0"/>
    <n v="1"/>
    <s v="Capital"/>
    <s v="2"/>
    <m/>
    <s v="6"/>
    <m/>
    <s v="3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9308"/>
    <s v="CONSTRUCT SIGNAGE  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3"/>
    <s v="FIXED GUIDEWAY"/>
    <n v="12"/>
    <s v="Fixed Guideway"/>
    <s v="93"/>
    <s v="129"/>
    <s v="Construction"/>
    <s v="08"/>
    <x v="47"/>
    <m/>
    <x v="0"/>
    <n v="1"/>
    <s v="Capital"/>
    <s v="2"/>
    <m/>
    <s v="9"/>
    <m/>
    <s v="3"/>
    <s v="0"/>
    <s v="8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9402"/>
    <s v="REHAB/RENOVATE BUS SHELTERS                                 "/>
    <n v="0"/>
    <n v="1120000"/>
    <n v="896000"/>
    <n v="24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s v="Rehab / Renovation"/>
    <s v="02"/>
    <x v="22"/>
    <m/>
    <x v="0"/>
    <n v="1"/>
    <s v="Capital"/>
    <s v="2"/>
    <m/>
    <s v="9"/>
    <m/>
    <s v="4"/>
    <s v="0"/>
    <s v="2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300903"/>
    <s v="SPECIAL RULE - OPERATING ASSISTANCE /1 - 75 BUSES - FY14    "/>
    <n v="0"/>
    <n v="0"/>
    <n v="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300903"/>
    <s v="SPECIAL RULE - OPERATING ASSISTANCE /1 - 75 BUSES - FY15    "/>
    <n v="0"/>
    <n v="0"/>
    <n v="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D90X141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s v="Philadelphia, PA-NJ-DE-MD"/>
    <n v="5441567"/>
    <s v="12900"/>
    <s v="  "/>
    <m/>
    <s v="N"/>
    <s v="1294"/>
    <s v="FIXED GUIDEWAY"/>
    <s v="12"/>
    <s v="Fixed Guideway"/>
    <s v="94"/>
    <s v="129"/>
    <s v="Rehab / Renovation"/>
    <s v="02"/>
    <x v="22"/>
    <m/>
    <x v="0"/>
    <s v="1"/>
    <s v="Capital"/>
    <s v="2"/>
    <m/>
    <s v="9"/>
    <m/>
    <s v="4"/>
    <s v="0"/>
    <s v="2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3404"/>
    <s v="REHAB/RENOVATE - BUS PARK &amp; RIDE LOT                        "/>
    <n v="0"/>
    <n v="1478116"/>
    <n v="1182493"/>
    <n v="240040"/>
    <s v="LARGE"/>
    <s v="Over 1m"/>
    <s v="Philadelphia, PA-NJ-DE-MD"/>
    <n v="5441567"/>
    <s v="11300"/>
    <s v="  "/>
    <m/>
    <s v="N"/>
    <s v="1134"/>
    <s v="BUS OTHER"/>
    <n v="11"/>
    <s v="Bus"/>
    <s v="34"/>
    <s v="113"/>
    <s v="Rehab / Renovation"/>
    <s v="04"/>
    <x v="27"/>
    <m/>
    <x v="0"/>
    <n v="1"/>
    <s v="Capital"/>
    <s v="1"/>
    <m/>
    <s v="3"/>
    <m/>
    <s v="4"/>
    <s v="0"/>
    <s v="4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3420"/>
    <s v="REHAB/RENOV - MISC RAIL                                     "/>
    <n v="0"/>
    <n v="0"/>
    <n v="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MD90X147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9408"/>
    <s v="REHAB/RENOV SIGNAGE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s v="Rehab / Renovation"/>
    <s v="08"/>
    <x v="47"/>
    <m/>
    <x v="0"/>
    <n v="1"/>
    <s v="Capital"/>
    <s v="2"/>
    <m/>
    <s v="9"/>
    <m/>
    <s v="4"/>
    <s v="0"/>
    <s v="8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0040"/>
    <s v="LARGE"/>
    <s v="Over 1m"/>
    <s v="Philadelphia, PA-NJ-DE-MD"/>
    <n v="5441567"/>
    <s v="117A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Allegany County                      "/>
    <n v="0"/>
    <n v="1143372"/>
    <n v="571181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Carroll County                       "/>
    <n v="0"/>
    <n v="801863"/>
    <n v="296622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 - Calvert County                      "/>
    <n v="0"/>
    <n v="164481"/>
    <n v="49224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Harford County                       "/>
    <n v="0"/>
    <n v="2344658"/>
    <n v="1172329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Washington County                    "/>
    <n v="0"/>
    <n v="2911863"/>
    <n v="1408396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Tri-County Council                    "/>
    <n v="0"/>
    <n v="2814096"/>
    <n v="1118103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St. Mary`s County                    "/>
    <n v="0"/>
    <n v="1044295"/>
    <n v="444169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Charles County                       "/>
    <n v="0"/>
    <n v="4952943"/>
    <n v="2368983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90X150"/>
    <n v="90"/>
    <x v="11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Fredrick County                      "/>
    <n v="0"/>
    <n v="3833789"/>
    <n v="1705974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7"/>
    <s v="TriCounty Council - Server &amp; Data Storage                   "/>
    <n v="0"/>
    <n v="15000"/>
    <n v="120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8"/>
    <s v="TriCounty Council - Maintenance Software                    "/>
    <n v="0"/>
    <n v="80000"/>
    <n v="640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8"/>
    <s v="Calvert County - Transporation Management Dispatch Software "/>
    <n v="0"/>
    <n v="32000"/>
    <n v="256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3"/>
    <s v="St. Mary`s County - Replacement - Medium Duty Bus           "/>
    <n v="6"/>
    <n v="533380"/>
    <n v="426704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3"/>
    <s v="Frederick County -  Electric Bus                            "/>
    <n v="1"/>
    <n v="530000"/>
    <n v="424000"/>
    <n v="240040"/>
    <s v="LARGE"/>
    <s v="Over 1m"/>
    <s v="Philadelphia, PA-NJ-DE-MD"/>
    <n v="5441567"/>
    <s v="11120"/>
    <s v="EP"/>
    <s v="ELECTRIC TRACKLESS TROLLEY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4"/>
    <s v="Allegany County - Small Bus Replacement                     "/>
    <n v="1"/>
    <n v="55000"/>
    <n v="44000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4"/>
    <s v="Allegany County - Small Bus Replacement                     "/>
    <n v="1"/>
    <n v="50000"/>
    <n v="40000"/>
    <n v="24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304"/>
    <s v="TriCounty Council - Expansion Small Bus                     "/>
    <n v="1"/>
    <n v="62438"/>
    <n v="49950"/>
    <n v="240040"/>
    <s v="LARGE"/>
    <s v="Over 1m"/>
    <s v="Philadelphia, PA-NJ-DE-MD"/>
    <n v="5441567"/>
    <s v="1113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3320"/>
    <s v="Frederick County - Infrastructure for Electric Buses        "/>
    <n v="0"/>
    <n v="125000"/>
    <n v="100000"/>
    <n v="240040"/>
    <s v="LARGE"/>
    <s v="Over 1m"/>
    <s v="Philadelphia, PA-NJ-DE-MD"/>
    <n v="5441567"/>
    <s v="11330"/>
    <s v="  "/>
    <m/>
    <s v="N"/>
    <s v="1133"/>
    <s v="BUS OTHER"/>
    <n v="11"/>
    <s v="Bus"/>
    <s v="33"/>
    <s v="113"/>
    <s v="Construction"/>
    <s v="20"/>
    <x v="16"/>
    <m/>
    <x v="0"/>
    <n v="1"/>
    <s v="Capital"/>
    <s v="1"/>
    <m/>
    <s v="3"/>
    <m/>
    <s v="3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303"/>
    <s v="TriCounty Council - Facility Const. Phase III               "/>
    <n v="0"/>
    <n v="1556800"/>
    <n v="1245440"/>
    <n v="240040"/>
    <s v="LARGE"/>
    <s v="Over 1m"/>
    <s v="Philadelphia, PA-NJ-DE-MD"/>
    <n v="5441567"/>
    <s v="1143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442400"/>
    <s v="Charles County - Feasibility Study Phase II                 "/>
    <n v="0"/>
    <n v="300000"/>
    <n v="240000"/>
    <n v="240040"/>
    <s v="LARGE"/>
    <s v="Over 1m"/>
    <s v="Philadelphia, PA-NJ-DE-MD"/>
    <n v="5441567"/>
    <s v="4424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6220"/>
    <s v="Frederick County -  APC for 27 buses                        "/>
    <n v="27"/>
    <n v="150000"/>
    <n v="120000"/>
    <n v="240040"/>
    <s v="LARGE"/>
    <s v="Over 1m"/>
    <s v="Philadelphia, PA-NJ-DE-MD"/>
    <n v="5441567"/>
    <s v="1162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6220"/>
    <s v="Frederick County - AVL &amp; Passenger Infrastructure for 27 bus"/>
    <n v="27"/>
    <n v="175000"/>
    <n v="140000"/>
    <n v="240040"/>
    <s v="LARGE"/>
    <s v="Over 1m"/>
    <s v="Philadelphia, PA-NJ-DE-MD"/>
    <n v="5441567"/>
    <s v="1162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6203"/>
    <s v="Calvert County - Fleet Radios                               "/>
    <n v="21"/>
    <n v="14936"/>
    <n v="11948"/>
    <n v="240040"/>
    <s v="LARGE"/>
    <s v="Over 1m"/>
    <s v="Philadelphia, PA-NJ-DE-MD"/>
    <n v="5441567"/>
    <s v="1162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6"/>
    <s v="TriCounty Council - Maintenance Shop Equipment              "/>
    <n v="11"/>
    <n v="15000"/>
    <n v="120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9"/>
    <s v="Allegany County - Auto Passanger Counter  &amp; Auto Vehicle Loc"/>
    <n v="40"/>
    <n v="237000"/>
    <n v="18960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D90X151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6"/>
    <s v="Allegany County - Smoke Machine                             "/>
    <n v="1"/>
    <n v="1400"/>
    <n v="1120"/>
    <n v="240040"/>
    <s v="LARGE"/>
    <s v="Over 1m"/>
    <s v="Philadelphia, PA-NJ-DE-MD"/>
    <n v="5441567"/>
    <s v="1142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4207"/>
    <s v="ACQUIRE - Computer Tablets                                  "/>
    <n v="11"/>
    <n v="6600"/>
    <n v="528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1202"/>
    <s v="BUY REPLACEMENT 35-FT BUS                                   "/>
    <n v="1"/>
    <n v="225683"/>
    <n v="180546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1302"/>
    <s v="BUY 35-FT BUS FOR EXPANSION                                 "/>
    <n v="2"/>
    <n v="451367"/>
    <n v="361093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s v="Philadelphia, PA-NJ-DE-MD"/>
    <n v="5441567"/>
    <s v="117A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2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4220"/>
    <s v="ACQUIRE - Security Door                                     "/>
    <n v="1"/>
    <n v="5600"/>
    <n v="448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3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1333"/>
    <s v="BUY FERRY BOATS FOR EXPANSION                               "/>
    <n v="1"/>
    <n v="631415"/>
    <n v="536071"/>
    <n v="24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s v="Purchase - Expansion"/>
    <s v="33"/>
    <x v="51"/>
    <m/>
    <x v="8"/>
    <n v="1"/>
    <s v="Capital"/>
    <s v="2"/>
    <m/>
    <s v="1"/>
    <m/>
    <s v="3"/>
    <s v="3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1340"/>
    <s v="Electric Battery Units                                      "/>
    <n v="2"/>
    <n v="155477"/>
    <n v="132000"/>
    <n v="24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s v="Purchase - Expansion"/>
    <s v="40"/>
    <x v="19"/>
    <m/>
    <x v="4"/>
    <n v="1"/>
    <s v="Capital"/>
    <s v="2"/>
    <m/>
    <s v="1"/>
    <m/>
    <s v="3"/>
    <s v="4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7103"/>
    <s v="PROJECT MANAGEMENT - 3RD PARTY                              "/>
    <n v="0"/>
    <n v="21403"/>
    <n v="17103"/>
    <n v="240040"/>
    <s v="LARGE"/>
    <s v="Over 1m"/>
    <s v="Philadelphia, PA-NJ-DE-MD"/>
    <n v="5441567"/>
    <s v="12700"/>
    <s v="  "/>
    <m/>
    <s v="N"/>
    <s v="1271"/>
    <s v="FIXED GUIDEWAY"/>
    <n v="12"/>
    <s v="Fixed Guideway"/>
    <s v="71"/>
    <s v="127"/>
    <s v="3rd party Contract"/>
    <s v="03"/>
    <x v="2"/>
    <m/>
    <x v="0"/>
    <n v="1"/>
    <s v="Capital"/>
    <s v="2"/>
    <m/>
    <s v="7"/>
    <m/>
    <s v="1"/>
    <s v="0"/>
    <s v="3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3220"/>
    <s v="Charging Unit                                               "/>
    <n v="1"/>
    <n v="67852"/>
    <n v="57606"/>
    <n v="240040"/>
    <s v="LARGE"/>
    <s v="Over 1m"/>
    <s v="Philadelphia, PA-NJ-DE-MD"/>
    <n v="5441567"/>
    <s v="12100"/>
    <s v="  "/>
    <m/>
    <s v="N"/>
    <s v="1232"/>
    <s v="FIXED GUIDEWAY"/>
    <n v="12"/>
    <s v="Fixed Guideway"/>
    <s v="32"/>
    <s v="123"/>
    <s v="Acquisition"/>
    <s v="20"/>
    <x v="16"/>
    <m/>
    <x v="0"/>
    <n v="1"/>
    <s v="Capital"/>
    <s v="2"/>
    <m/>
    <s v="3"/>
    <m/>
    <s v="2"/>
    <s v="2"/>
    <s v="0"/>
  </r>
  <r>
    <s v="MD90X154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1133"/>
    <s v="ENG &amp; DESIGN FERRY BOATS                                    "/>
    <n v="1"/>
    <n v="139350"/>
    <n v="111350"/>
    <n v="240040"/>
    <s v="LARGE"/>
    <s v="Over 1m"/>
    <s v="Philadelphia, PA-NJ-DE-MD"/>
    <n v="5441567"/>
    <s v="12100"/>
    <s v="  "/>
    <m/>
    <s v="N"/>
    <s v="1211"/>
    <s v="FIXED GUIDEWAY"/>
    <n v="12"/>
    <s v="Fixed Guideway"/>
    <s v="11"/>
    <s v="121"/>
    <s v="Engineering and Design"/>
    <s v="33"/>
    <x v="51"/>
    <m/>
    <x v="9"/>
    <n v="1"/>
    <s v="Capital"/>
    <s v="2"/>
    <m/>
    <s v="1"/>
    <m/>
    <s v="1"/>
    <s v="3"/>
    <s v="3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4207"/>
    <s v="Call Center Phone System                                    "/>
    <n v="0"/>
    <n v="13500"/>
    <n v="108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4220"/>
    <s v="Air Conditioner for Training Room                           "/>
    <n v="0"/>
    <n v="15000"/>
    <n v="120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6220"/>
    <s v="Vehicle Logic Units (VLU`s)                                 "/>
    <n v="28"/>
    <n v="40000"/>
    <n v="32000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6220"/>
    <s v="AVL - Passenger Counter                                     "/>
    <n v="28"/>
    <n v="131557"/>
    <n v="105245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6220"/>
    <s v="Interactive Voice Recognition System Units                  "/>
    <n v="20"/>
    <n v="60000"/>
    <n v="48000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9208"/>
    <s v="AVL - Annunciation/Signage                                  "/>
    <n v="28"/>
    <n v="165000"/>
    <n v="132000"/>
    <n v="240040"/>
    <s v="LARGE"/>
    <s v="Over 1m"/>
    <s v="Philadelphia, PA-NJ-DE-MD"/>
    <n v="5441567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MD90X155"/>
    <n v="90"/>
    <x v="11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4209"/>
    <s v="Vehicle Video Security System (VVSS)                        "/>
    <n v="0"/>
    <n v="150000"/>
    <n v="1200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1201"/>
    <s v="BUY REPLACEMENT 40-FT BUS                                   "/>
    <n v="4"/>
    <n v="2882500"/>
    <n v="2306000"/>
    <n v="24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550000"/>
    <n v="240040"/>
    <s v="LARGE"/>
    <s v="Over 1m"/>
    <s v="Philadelphia, PA-NJ-DE-MD"/>
    <n v="5441567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MD95X015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21700"/>
    <s v="VEH OVERHAUL (UP TO 20% VEH MAINT)                          "/>
    <n v="16"/>
    <n v="51180000"/>
    <n v="40944000"/>
    <n v="240040"/>
    <s v="LARGE"/>
    <s v="Over 1m"/>
    <s v="Philadelphia, PA-NJ-DE-MD"/>
    <n v="5441567"/>
    <s v="12700"/>
    <s v="  "/>
    <m/>
    <s v="N"/>
    <s v="1217"/>
    <s v="FIXED GUIDEWAY"/>
    <n v="12"/>
    <s v="Fixed Guideway"/>
    <s v="17"/>
    <s v="121"/>
    <s v="Vehicle Overhaul (up to 20% vehicle maintenance)"/>
    <s v="00"/>
    <x v="56"/>
    <m/>
    <x v="0"/>
    <n v="1"/>
    <s v="Capital"/>
    <s v="2"/>
    <m/>
    <s v="1"/>
    <m/>
    <s v="7"/>
    <s v="0"/>
    <s v="0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1204"/>
    <s v="BUY REPLACEMENT &lt;30 FT BUS                                  "/>
    <n v="6"/>
    <n v="873600"/>
    <n v="698880"/>
    <n v="24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D95X016"/>
    <n v="95"/>
    <x v="11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s v="Philadelphia, PA-NJ-DE-MD"/>
    <n v="5441567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4210"/>
    <s v="ACQUIRE - MOBILE FARE COLL EQUIP                            "/>
    <n v="0"/>
    <n v="840"/>
    <n v="672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1215"/>
    <s v="BUY REPLACEMENT VAN                                         "/>
    <n v="1"/>
    <n v="44199"/>
    <n v="37569"/>
    <n v="231720"/>
    <s v="MEDIUM"/>
    <s v="200k - 1m"/>
    <s v="Portland, ME"/>
    <n v="20391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1204"/>
    <s v="BUY REPLACEMENT &lt;30 FT BUS                                  "/>
    <n v="6"/>
    <n v="312875"/>
    <n v="265943"/>
    <n v="231720"/>
    <s v="MEDIUM"/>
    <s v="200k - 1m"/>
    <s v="Portland, ME"/>
    <n v="20391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99032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1720"/>
    <s v="MEDIUM"/>
    <s v="200k - 1m"/>
    <s v="Portland, ME"/>
    <n v="203914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8000"/>
    <s v="STATE OR PROGRAM ADMINISTRATION                             "/>
    <n v="0"/>
    <n v="41442"/>
    <n v="41442"/>
    <n v="231720"/>
    <s v="MEDIUM"/>
    <s v="200k - 1m"/>
    <s v="Portland, ME"/>
    <n v="203914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300901"/>
    <s v="UP TO 50% FEDERAL SHARE                                     "/>
    <n v="0"/>
    <n v="158768"/>
    <n v="79384"/>
    <n v="231720"/>
    <s v="MEDIUM"/>
    <s v="200k - 1m"/>
    <s v="Portland, ME"/>
    <n v="203914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4220"/>
    <s v="ACQUIRE - MISC SUPPORT EQUIPMENT                            "/>
    <n v="0"/>
    <n v="212568"/>
    <n v="170054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6203"/>
    <s v="PURCHASE RADIOS                                             "/>
    <n v="0"/>
    <n v="2000"/>
    <n v="1600"/>
    <n v="231720"/>
    <s v="MEDIUM"/>
    <s v="200k - 1m"/>
    <s v="Portland, ME"/>
    <n v="203914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ME16X041"/>
    <n v="16"/>
    <x v="30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4209"/>
    <s v="ACQUIRE - MOBILE SURV/SECURITY EQUIP                        "/>
    <n v="0"/>
    <n v="1500"/>
    <n v="1200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s v="111216"/>
    <s v="BUY REPL SEDAN/STATION WAGON                                "/>
    <n v="4"/>
    <n v="89332"/>
    <n v="89332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s v="111215"/>
    <s v="BUY REPLACEMENT VAN                                         "/>
    <n v="6"/>
    <n v="202951"/>
    <n v="202951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s v="300901"/>
    <s v="100% FEDERAL SHARE TRIBAL                                   "/>
    <n v="0"/>
    <n v="79082"/>
    <n v="79082"/>
    <n v="230000"/>
    <s v="STATE"/>
    <s v="Under 50k"/>
    <s v="MAINE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E18X055"/>
    <n v="18"/>
    <x v="30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s v="114211"/>
    <s v="ACQUIRE - SUPPORT VEHICLES                                  "/>
    <n v="3"/>
    <n v="107000"/>
    <n v="107000"/>
    <n v="230000"/>
    <s v="STATE"/>
    <s v="Under 50k"/>
    <s v="MAINE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1204"/>
    <s v="BUY REPLACEMENT &lt;30 FT BUS                                  "/>
    <n v="2"/>
    <n v="118750"/>
    <n v="95000"/>
    <n v="230000"/>
    <s v="STATE"/>
    <s v="Under 50k"/>
    <s v="MAINE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900"/>
    <s v="PROJECT ADMINISTRATION                                      "/>
    <n v="0"/>
    <n v="1530000"/>
    <n v="1223158"/>
    <n v="230000"/>
    <s v="STATE"/>
    <s v="Under 50k"/>
    <s v="MAINE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s v="MAINE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8000"/>
    <s v="STATE OR PROGRAM ADMINISTRATION                             "/>
    <n v="0"/>
    <n v="400064"/>
    <n v="400064"/>
    <n v="230000"/>
    <s v="STATE"/>
    <s v="Under 50k"/>
    <s v="MAINE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300901"/>
    <s v="UP TO 50% FEDERAL SHARE                                     "/>
    <n v="0"/>
    <n v="3226582"/>
    <n v="1630791"/>
    <n v="230000"/>
    <s v="STATE"/>
    <s v="Under 50k"/>
    <s v="MAINE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300901"/>
    <s v="UP TO 50% FEDERAL SHARE                                     "/>
    <n v="0"/>
    <n v="1350192"/>
    <n v="675096"/>
    <n v="230000"/>
    <s v="STATE"/>
    <s v="Under 50k"/>
    <s v="MAINE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300905"/>
    <s v="JOB ACCESS AND REVERSE COMMUTE OPERATING ASSISTANCE         "/>
    <n v="0"/>
    <n v="692510"/>
    <n v="346255"/>
    <n v="230000"/>
    <s v="STATE"/>
    <s v="Under 50k"/>
    <s v="MAINE GOV APP"/>
    <n v="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435001"/>
    <s v="TRAINING                                                    "/>
    <n v="0"/>
    <n v="103732"/>
    <n v="103732"/>
    <n v="230000"/>
    <s v="STATE"/>
    <s v="Under 50k"/>
    <s v="MAINE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E18X056"/>
    <n v="18"/>
    <x v="30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1233"/>
    <s v="BUY REPLACEMENT FERRY BOATS                                 "/>
    <n v="1"/>
    <n v="83750"/>
    <n v="67000"/>
    <n v="230000"/>
    <s v="STATE"/>
    <s v="Under 50k"/>
    <s v="MAINE GOV APP"/>
    <n v="0"/>
    <s v="11100"/>
    <s v="  "/>
    <m/>
    <s v="N"/>
    <s v="1112"/>
    <s v="BUS PURCHASE"/>
    <n v="11"/>
    <s v="Bus"/>
    <s v="12"/>
    <s v="111"/>
    <s v="Purchase - Replacement"/>
    <s v="33"/>
    <x v="51"/>
    <m/>
    <x v="9"/>
    <n v="1"/>
    <s v="Capital"/>
    <s v="1"/>
    <m/>
    <s v="1"/>
    <m/>
    <s v="2"/>
    <s v="3"/>
    <s v="3"/>
  </r>
  <r>
    <s v="ME18X057"/>
    <n v="18"/>
    <x v="30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s v="442400"/>
    <s v="SHORT RANGE TRANSIT PLANNING                                "/>
    <n v="1"/>
    <n v="22150"/>
    <n v="22150"/>
    <n v="230000"/>
    <s v="STATE"/>
    <s v="Under 50k"/>
    <s v="MAINE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E340002"/>
    <n v="34"/>
    <x v="30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s v="113301"/>
    <s v="CONSTRUCT - BUS TERMINAL                                    "/>
    <n v="0"/>
    <n v="437500"/>
    <n v="350000"/>
    <n v="231720"/>
    <s v="MEDIUM"/>
    <s v="200k - 1m"/>
    <s v="Portland, ME"/>
    <n v="203914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ME540006"/>
    <n v="54"/>
    <x v="30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s v="Portland, ME"/>
    <n v="203914"/>
    <s v="12701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s v="442200"/>
    <s v="GENERAL DEVELOPMENT/COMPREHENSIVE PLANNING                  "/>
    <n v="0"/>
    <n v="92140"/>
    <n v="73712"/>
    <n v="231720"/>
    <s v="MEDIUM"/>
    <s v="200k - 1m"/>
    <s v="Portland, ME"/>
    <n v="203914"/>
    <s v="441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ME800010"/>
    <n v="80"/>
    <x v="30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s v="442200"/>
    <s v="GENERAL DEVELOPMENT/COMPREHENSIVE PLANNING                  "/>
    <n v="0"/>
    <n v="46260"/>
    <n v="37008"/>
    <n v="231720"/>
    <s v="MEDIUM"/>
    <s v="200k - 1m"/>
    <s v="Portland, ME"/>
    <n v="203914"/>
    <s v="44101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3405"/>
    <s v="REHAB/RENOVATE - FERRY TERMINAL                             "/>
    <n v="0"/>
    <n v="300000"/>
    <n v="240000"/>
    <n v="231720"/>
    <s v="MEDIUM"/>
    <s v="200k - 1m"/>
    <s v="Portland, ME"/>
    <n v="203914"/>
    <s v="11300"/>
    <s v="  "/>
    <m/>
    <s v="N"/>
    <s v="1134"/>
    <s v="BUS OTHER"/>
    <n v="11"/>
    <s v="Bus"/>
    <s v="34"/>
    <s v="113"/>
    <s v="Rehab / Renovation"/>
    <s v="05"/>
    <x v="147"/>
    <m/>
    <x v="0"/>
    <n v="1"/>
    <s v="Capital"/>
    <s v="1"/>
    <m/>
    <s v="3"/>
    <m/>
    <s v="4"/>
    <s v="0"/>
    <s v="5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E90X208"/>
    <n v="90"/>
    <x v="30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4220"/>
    <s v="ACQUIRE - MISC SUPPORT EQUIPMENT                            "/>
    <n v="0"/>
    <n v="310000"/>
    <n v="248000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s v="Portland, ME"/>
    <n v="20391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300901"/>
    <s v="UP TO 50% FEDERAL SHARE                                     "/>
    <n v="0"/>
    <n v="706938"/>
    <n v="353469"/>
    <n v="231720"/>
    <s v="MEDIUM"/>
    <s v="200k - 1m"/>
    <s v="Portland, ME"/>
    <n v="203914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442200"/>
    <s v="GENERAL DEVELOPMENT/COMPREHENSIVE PLANNING                  "/>
    <n v="0"/>
    <n v="50708"/>
    <n v="40566"/>
    <n v="231720"/>
    <s v="MEDIUM"/>
    <s v="200k - 1m"/>
    <s v="Portland, ME"/>
    <n v="203914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ME90X209"/>
    <n v="90"/>
    <x v="30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4211"/>
    <s v="ACQUIRE - SUPPORT VEHICLES                                  "/>
    <n v="2"/>
    <n v="113000"/>
    <n v="90400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4420"/>
    <s v="REHAB/RENOVATE - MISC SUPPORT EQUIPMENT                     "/>
    <n v="0"/>
    <n v="5309"/>
    <n v="4247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s v="Rehab / Renovation"/>
    <s v="20"/>
    <x v="16"/>
    <m/>
    <x v="0"/>
    <n v="1"/>
    <s v="Capital"/>
    <s v="1"/>
    <m/>
    <s v="4"/>
    <m/>
    <s v="4"/>
    <s v="2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300903"/>
    <s v="SPECIAL RULE - OPERATING ASSISTANCE /1 - 75 BUSES           "/>
    <n v="0"/>
    <n v="696314"/>
    <n v="348157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E90X210"/>
    <n v="90"/>
    <x v="30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442614"/>
    <s v="PLANNING FOR TRANSIT SYS MANAGEMENT / OPERATIONS TO INCREASE"/>
    <n v="0"/>
    <n v="40353"/>
    <n v="32282"/>
    <n v="231720"/>
    <s v="MEDIUM"/>
    <s v="200k - 1m"/>
    <s v="Portland, ME"/>
    <n v="203914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s v="Bangor, ME"/>
    <n v="6121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s v="Bangor, ME"/>
    <n v="6121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E90X211"/>
    <n v="90"/>
    <x v="30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300901"/>
    <s v="UP TO 50% FEDERAL SHARE                                     "/>
    <n v="0"/>
    <n v="2034616"/>
    <n v="1017308"/>
    <n v="233050"/>
    <s v="SMALL"/>
    <s v="50k - 200k"/>
    <s v="Bangor, ME"/>
    <n v="6121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s v="300901"/>
    <s v="UP TO 50% FEDERAL SHARE                                     "/>
    <n v="0"/>
    <n v="348140"/>
    <n v="174070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E90X212"/>
    <n v="90"/>
    <x v="30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s v="300905"/>
    <s v="JOB ACCESS AND REVERSE COMMUTE OPERATING ASSISTANCE         "/>
    <n v="0"/>
    <n v="671404"/>
    <n v="335702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4403"/>
    <s v="REHAB/RENOVATE - ADMIN/MAINT FACILITY                       "/>
    <n v="0"/>
    <n v="130000"/>
    <n v="104000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4420"/>
    <s v="REHAB/RENOVATE - MISC SUPPORT EQUIPMENT                     "/>
    <n v="0"/>
    <n v="250000"/>
    <n v="200000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s v="Rehab / Renovation"/>
    <s v="20"/>
    <x v="16"/>
    <m/>
    <x v="0"/>
    <n v="1"/>
    <s v="Capital"/>
    <s v="1"/>
    <m/>
    <s v="4"/>
    <m/>
    <s v="4"/>
    <s v="2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300903"/>
    <s v="SPECIAL RULE - OPERATING ASSISTANCE /1 - 75 BUSES           "/>
    <n v="0"/>
    <n v="3299586"/>
    <n v="1649793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300905"/>
    <s v="JOB ACCESS AND REVERSE COMMUTE OPERATING ASSISTANCE         "/>
    <n v="0"/>
    <n v="140000"/>
    <n v="70000"/>
    <n v="231720"/>
    <s v="MEDIUM"/>
    <s v="200k - 1m"/>
    <s v="Portland, ME"/>
    <n v="20391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442614"/>
    <s v="PLANNING FOR TRANSIT SYS MANAGEMENT / OPERATIONS TO INCREASE"/>
    <n v="0"/>
    <n v="40566"/>
    <n v="40566"/>
    <n v="231720"/>
    <s v="MEDIUM"/>
    <s v="200k - 1m"/>
    <s v="Portland, ME"/>
    <n v="203914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3210"/>
    <s v="ACQUIRE - BUS PASSENGER SHELTERS                            "/>
    <n v="0"/>
    <n v="200000"/>
    <n v="160000"/>
    <n v="231720"/>
    <s v="MEDIUM"/>
    <s v="200k - 1m"/>
    <s v="Portland, ME"/>
    <n v="203914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ME90X213"/>
    <n v="90"/>
    <x v="30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3209"/>
    <s v="ACQUIRE - BUS ROUTE SIGNING                                 "/>
    <n v="0"/>
    <n v="200000"/>
    <n v="160000"/>
    <n v="231720"/>
    <s v="MEDIUM"/>
    <s v="200k - 1m"/>
    <s v="Portland, ME"/>
    <n v="203914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ME95X023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s v="308001"/>
    <s v="OPERATING ASSISTANCE - 80% CMAQ CAPITAL                     "/>
    <n v="0"/>
    <n v="2500000"/>
    <n v="2000000"/>
    <n v="231720"/>
    <s v="MEDIUM"/>
    <s v="200k - 1m"/>
    <s v="Portland, ME"/>
    <n v="203914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s v="114103"/>
    <s v="ENG/DESIGN - ADMIN/MAINTENANCE FACILITY                     "/>
    <n v="0"/>
    <n v="634360"/>
    <n v="507488"/>
    <n v="231720"/>
    <s v="MEDIUM"/>
    <s v="200k - 1m"/>
    <s v="Portland, ME"/>
    <n v="203914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s v="114220"/>
    <s v="ACQUIRE - MISC SUPPORT EQUIPMENT                            "/>
    <n v="0"/>
    <n v="19845"/>
    <n v="15876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E95X024"/>
    <n v="95"/>
    <x v="30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s v="114206"/>
    <s v="ACQUIRE - SHOP EQUIPMENT                                    "/>
    <n v="0"/>
    <n v="60253"/>
    <n v="48202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E95X025"/>
    <n v="95"/>
    <x v="30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s v="308001"/>
    <s v="OPERATING ASSISTANCE - 80% CMAQ CAPITAL                     "/>
    <n v="0"/>
    <n v="1186590"/>
    <n v="949272"/>
    <n v="231720"/>
    <s v="MEDIUM"/>
    <s v="200k - 1m"/>
    <s v="Portland, ME"/>
    <n v="203914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01"/>
    <s v="BUY REPLACEMENT 40-FT BUS - DIESEL                          "/>
    <n v="39"/>
    <n v="17161935"/>
    <n v="13729548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01"/>
    <s v="BUY REPLACEMENT 40-FT BUS - HYBRID                          "/>
    <n v="10"/>
    <n v="6250000"/>
    <n v="5000000"/>
    <n v="260050"/>
    <s v="LARGE"/>
    <s v="Over 1m"/>
    <s v="Detroit, MI"/>
    <n v="373409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06"/>
    <s v="BUY REPL ARTICULATED BUS                                    "/>
    <n v="10"/>
    <n v="7320000"/>
    <n v="5856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40"/>
    <s v="BUY ASSOC CAP MAINT ITEMS                                   "/>
    <n v="0"/>
    <n v="1475000"/>
    <n v="1180000"/>
    <n v="260050"/>
    <s v="LARGE"/>
    <s v="Over 1m"/>
    <s v="Detroit, MI"/>
    <n v="373409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030241"/>
    <n v="3"/>
    <x v="31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4220"/>
    <s v="ACQUIRE - MISC SUPPORT EQUIPMENT                            "/>
    <n v="1"/>
    <n v="200000"/>
    <n v="160000"/>
    <n v="260050"/>
    <s v="LARGE"/>
    <s v="Over 1m"/>
    <s v="Detroit, MI"/>
    <n v="3734090"/>
    <s v="111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07"/>
    <s v="ACQUIRE - ADP HARDWARE - rural                              "/>
    <n v="0"/>
    <n v="-5000"/>
    <n v="-4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08"/>
    <s v="ACQUIRE - ADP SOFTWARE                                      "/>
    <n v="0"/>
    <n v="0"/>
    <n v="0"/>
    <n v="260000"/>
    <s v="STATE"/>
    <s v="Under 50k"/>
    <s v="MICHIGAN GOV APP"/>
    <n v="0"/>
    <s v="647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15"/>
    <s v="BUY REPLACEMENT VAN- rural                                  "/>
    <n v="17"/>
    <n v="664291"/>
    <n v="531433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15"/>
    <s v="BUY REPLACEMENT VAN- small                                  "/>
    <n v="5"/>
    <n v="212960"/>
    <n v="160839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15"/>
    <s v="BUY REPLACEMENT VAN                                         "/>
    <n v="8"/>
    <n v="324468"/>
    <n v="259574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315"/>
    <s v="BUY VAN FOR SVC EXPANSION                                   "/>
    <n v="0"/>
    <n v="0"/>
    <n v="0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16"/>
    <s v="BUY REPL SEDAN/STATION WAGON  rural                         "/>
    <n v="0"/>
    <n v="286300"/>
    <n v="229041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1"/>
    <s v="BUY REPLACEMENT 40-FT BUS - rural                           "/>
    <n v="-1"/>
    <n v="-434200"/>
    <n v="-34736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2"/>
    <s v="BUY REPLACEMENT 35-FT BUS - rural                           "/>
    <n v="0"/>
    <n v="13732"/>
    <n v="10985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 - rural                          "/>
    <n v="9"/>
    <n v="943996"/>
    <n v="755198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- small                           "/>
    <n v="4"/>
    <n v="567224"/>
    <n v="453779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-ITP                              "/>
    <n v="5"/>
    <n v="435558"/>
    <n v="348446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                                  "/>
    <n v="0"/>
    <n v="0"/>
    <n v="0"/>
    <n v="260000"/>
    <s v="STATE"/>
    <s v="Under 50k"/>
    <s v="MICHIGAN GOV APP"/>
    <n v="0"/>
    <s v="647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216"/>
    <s v="BUY REPL SEDAN/STATION WAGON - ITP                          "/>
    <n v="7"/>
    <n v="187037"/>
    <n v="142057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1304"/>
    <s v="BUY &lt;30-FT BUS FOR EXPANSION- Rural                         "/>
    <n v="3"/>
    <n v="657997"/>
    <n v="526397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403"/>
    <s v="REHAB/RENOVATE - ADMIN/MAINT FACILITY rural                 "/>
    <n v="0"/>
    <n v="20000"/>
    <n v="1600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403"/>
    <s v="REHAB/RENOVATE - ADMIN/MAINT FACILITY small                 "/>
    <n v="0"/>
    <n v="33350"/>
    <n v="2668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900"/>
    <s v="PROJECT ADMINISTRATION small                                "/>
    <n v="0"/>
    <n v="50000"/>
    <n v="40000"/>
    <n v="260000"/>
    <s v="STATE"/>
    <s v="Under 50k"/>
    <s v="MICHIGAN GOV APP"/>
    <n v="0"/>
    <s v="64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s v="MICHIGAN GOV APP"/>
    <n v="0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181751"/>
    <n v="260000"/>
    <s v="STATE"/>
    <s v="Under 50k"/>
    <s v="MICHIGAN GOV APP"/>
    <n v="0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300901"/>
    <s v="UP TO 50% FEDERAL SHARE rural                               "/>
    <n v="0"/>
    <n v="59304"/>
    <n v="29652"/>
    <n v="260000"/>
    <s v="STATE"/>
    <s v="Under 50k"/>
    <s v="MICHIGAN GOV APP"/>
    <n v="0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300901"/>
    <s v="UP TO 50% FEDERAL SHARE small                               "/>
    <n v="0"/>
    <n v="220000"/>
    <n v="110000"/>
    <n v="260000"/>
    <s v="STATE"/>
    <s v="Under 50k"/>
    <s v="MICHIGAN GOV APP"/>
    <n v="0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20"/>
    <s v="ACQUIRE - MISC SUPPORT EQUIPMENT rural                      "/>
    <n v="0"/>
    <n v="15500"/>
    <n v="124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20"/>
    <s v="ACQUIRE - MISC SUPPORT EQUIPMENT - ITP                      "/>
    <n v="0"/>
    <n v="165000"/>
    <n v="132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6220"/>
    <s v="PURCHASE MISC COMMUNICATIONS EQUIP rural                    "/>
    <n v="0"/>
    <n v="18000"/>
    <n v="14400"/>
    <n v="260000"/>
    <s v="STATE"/>
    <s v="Under 50k"/>
    <s v="MICHIGAN GOV APP"/>
    <n v="0"/>
    <s v="111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3210"/>
    <s v="ACQUIRE - BUS PASSENGER SHELTERS small                      "/>
    <n v="0"/>
    <n v="0"/>
    <n v="0"/>
    <n v="260000"/>
    <s v="STATE"/>
    <s v="Under 50k"/>
    <s v="MICHIGAN GOV APP"/>
    <n v="0"/>
    <s v="647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MI16X005"/>
    <n v="16"/>
    <x v="31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4209"/>
    <s v="ACQUIRE - MOBILE SURV/SECURITY EQUIP rural                  "/>
    <n v="0"/>
    <n v="4000"/>
    <n v="3200"/>
    <n v="260000"/>
    <s v="STATE"/>
    <s v="Under 50k"/>
    <s v="MICHIGAN GOV APP"/>
    <n v="0"/>
    <s v="647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s v="126202"/>
    <s v="PURCHASE RAIL COMMUNICATIONS EQUIP                          "/>
    <n v="0"/>
    <n v="448305"/>
    <n v="358644"/>
    <n v="260050"/>
    <s v="LARGE"/>
    <s v="Over 1m"/>
    <s v="Detroit, MI"/>
    <n v="3734090"/>
    <s v="64700"/>
    <s v="  "/>
    <m/>
    <s v="N"/>
    <s v="1262"/>
    <s v="FIXED GUIDEWAY"/>
    <n v="12"/>
    <s v="Fixed Guideway"/>
    <s v="62"/>
    <s v="126"/>
    <s v="Acquisition"/>
    <s v="02"/>
    <x v="36"/>
    <m/>
    <x v="0"/>
    <n v="1"/>
    <s v="Capital"/>
    <s v="2"/>
    <m/>
    <s v="6"/>
    <m/>
    <s v="2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s v="123402"/>
    <s v="REHAB/RENOV - RAIL STATION                                  "/>
    <n v="0"/>
    <n v="709900"/>
    <n v="567920"/>
    <n v="260050"/>
    <s v="LARGE"/>
    <s v="Over 1m"/>
    <s v="Detroit, MI"/>
    <n v="3734090"/>
    <s v="647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MI16X006"/>
    <n v="16"/>
    <x v="31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s v="129408"/>
    <s v="REHAB/RENOV SIGNAGE                                         "/>
    <n v="0"/>
    <n v="3045"/>
    <n v="2436"/>
    <n v="260050"/>
    <s v="LARGE"/>
    <s v="Over 1m"/>
    <s v="Detroit, MI"/>
    <n v="3734090"/>
    <s v="64700"/>
    <s v="  "/>
    <m/>
    <s v="N"/>
    <s v="1294"/>
    <s v="FIXED GUIDEWAY"/>
    <n v="12"/>
    <s v="Fixed Guideway"/>
    <s v="94"/>
    <s v="129"/>
    <s v="Rehab / Renovation"/>
    <s v="08"/>
    <x v="47"/>
    <m/>
    <x v="0"/>
    <n v="1"/>
    <s v="Capital"/>
    <s v="2"/>
    <m/>
    <s v="9"/>
    <m/>
    <s v="4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07"/>
    <s v="ACQUIRE - ADP HARDWARE                                      "/>
    <n v="0"/>
    <n v="10879"/>
    <n v="8703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08"/>
    <s v="ACQUIRE - ADP SOFTWARE                                      "/>
    <n v="0"/>
    <n v="40035"/>
    <n v="32028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15"/>
    <s v="BUY REPLACEMENT VAN                                         "/>
    <n v="22"/>
    <n v="846000"/>
    <n v="676800"/>
    <n v="390500"/>
    <s v="MEDIUM"/>
    <s v="200k - 1m"/>
    <s v="Toledo, OH-MI"/>
    <n v="50764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15"/>
    <s v="BUY REPLACEMENT VAN-TARTA FUNDS                             "/>
    <n v="2"/>
    <n v="56354"/>
    <n v="45083"/>
    <n v="390500"/>
    <s v="MEDIUM"/>
    <s v="200k - 1m"/>
    <s v="Toledo, OH-MI"/>
    <n v="50764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315"/>
    <s v="BUY VAN FOR SVC EXPANSION                                   "/>
    <n v="2"/>
    <n v="90000"/>
    <n v="72000"/>
    <n v="390500"/>
    <s v="MEDIUM"/>
    <s v="200k - 1m"/>
    <s v="Toledo, OH-MI"/>
    <n v="50764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03"/>
    <s v="BUY REPLACEMENT &gt;30-FT BUS                                  "/>
    <n v="3"/>
    <n v="350660"/>
    <n v="280528"/>
    <n v="390500"/>
    <s v="MEDIUM"/>
    <s v="200k - 1m"/>
    <s v="Toledo, OH-MI"/>
    <n v="507643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04"/>
    <s v="BUY REPLACEMENT &lt;30 FT BUS                                  "/>
    <n v="25"/>
    <n v="1841000"/>
    <n v="1472800"/>
    <n v="390500"/>
    <s v="MEDIUM"/>
    <s v="200k - 1m"/>
    <s v="Toledo, OH-MI"/>
    <n v="507643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304"/>
    <s v="BUY &lt;30-FT BUS FOR EXPANSION                                "/>
    <n v="3"/>
    <n v="240000"/>
    <n v="192000"/>
    <n v="390500"/>
    <s v="MEDIUM"/>
    <s v="200k - 1m"/>
    <s v="Toledo, OH-MI"/>
    <n v="507643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405"/>
    <s v="REHAB/RENOVATE - YARDS AND SHOPS                            "/>
    <n v="0"/>
    <n v="140000"/>
    <n v="112000"/>
    <n v="390500"/>
    <s v="MEDIUM"/>
    <s v="200k - 1m"/>
    <s v="Toledo, OH-MI"/>
    <n v="507643"/>
    <s v="114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390500"/>
    <s v="MEDIUM"/>
    <s v="200k - 1m"/>
    <s v="Toledo, OH-MI"/>
    <n v="50764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390500"/>
    <s v="MEDIUM"/>
    <s v="200k - 1m"/>
    <s v="Toledo, OH-MI"/>
    <n v="507643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390500"/>
    <s v="MEDIUM"/>
    <s v="200k - 1m"/>
    <s v="Toledo, OH-MI"/>
    <n v="507643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8000"/>
    <s v="PROGRAM ADMINISTRATION-SMART                                "/>
    <n v="0"/>
    <n v="50000"/>
    <n v="50000"/>
    <n v="390500"/>
    <s v="MEDIUM"/>
    <s v="200k - 1m"/>
    <s v="Toledo, OH-MI"/>
    <n v="507643"/>
    <s v="60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300901"/>
    <s v="UP TO 50% FEDERAL SHARE                                     "/>
    <n v="0"/>
    <n v="3000000"/>
    <n v="1500000"/>
    <n v="390500"/>
    <s v="MEDIUM"/>
    <s v="200k - 1m"/>
    <s v="Toledo, OH-MI"/>
    <n v="507643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20"/>
    <s v="ACQUIRE - MISC SUPPORT EQUIPMENT                            "/>
    <n v="0"/>
    <n v="18475"/>
    <n v="14780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16X007"/>
    <n v="16"/>
    <x v="31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06"/>
    <s v="ACQUIRE - SHOP EQUIPMENT                                    "/>
    <n v="0"/>
    <n v="750"/>
    <n v="600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s v="111316"/>
    <s v="BUY SEDAN/STA WAGON-EXPANSION                               "/>
    <n v="1"/>
    <n v="28107"/>
    <n v="22485"/>
    <n v="260680"/>
    <s v="MEDIUM"/>
    <s v="200k - 1m"/>
    <s v="Flint, MI"/>
    <n v="356218"/>
    <s v="30000"/>
    <s v="HE"/>
    <s v="HYBRID ELECTRIC - DIESEL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s v="111203"/>
    <s v="BUY REPLACEMENT 30-FT BUS                                   "/>
    <n v="2"/>
    <n v="287500"/>
    <n v="230000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s v="111204"/>
    <s v="BUY REPLACEMENT &lt;30 FT BUS                                  "/>
    <n v="6"/>
    <n v="470133"/>
    <n v="376106"/>
    <n v="260680"/>
    <s v="MEDIUM"/>
    <s v="200k - 1m"/>
    <s v="Flint, MI"/>
    <n v="356218"/>
    <s v="11100"/>
    <s v="OR"/>
    <s v="OTHER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16X009"/>
    <n v="16"/>
    <x v="31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s v="300901"/>
    <s v="OPERATING ASSISTANCE UP TO 50% FEDERAL SHARE                "/>
    <n v="0"/>
    <n v="1027752"/>
    <n v="513876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s v="111203"/>
    <s v="BUY REPLACEMENT 30-FT BUS                                   "/>
    <n v="1"/>
    <n v="191078"/>
    <n v="152862"/>
    <n v="260940"/>
    <s v="MEDIUM"/>
    <s v="200k - 1m"/>
    <s v="Lansing, MI"/>
    <n v="313532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I16X010"/>
    <n v="16"/>
    <x v="31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s v="300901"/>
    <s v="UP TO 50% FEDERAL SHARE                                     "/>
    <n v="0"/>
    <n v="200000"/>
    <n v="100000"/>
    <n v="260940"/>
    <s v="MEDIUM"/>
    <s v="200k - 1m"/>
    <s v="Lansing, MI"/>
    <n v="313532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1215"/>
    <s v="BUY REPLACEMENT VAN                                         "/>
    <n v="3"/>
    <n v="96000"/>
    <n v="76800"/>
    <n v="269550"/>
    <s v="MEDIUM"/>
    <s v="200k - 1m"/>
    <s v="Ann Arbor, MI"/>
    <n v="306022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1315"/>
    <s v="BUY VAN FOR SVC EXPANSION                                   "/>
    <n v="2"/>
    <n v="96000"/>
    <n v="76800"/>
    <n v="269550"/>
    <s v="MEDIUM"/>
    <s v="200k - 1m"/>
    <s v="Ann Arbor, MI"/>
    <n v="306022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s v="Ann Arbor, MI"/>
    <n v="306022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I16X011"/>
    <n v="16"/>
    <x v="31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300901"/>
    <s v="UP TO 50% FEDERAL SHARE                                     "/>
    <n v="0"/>
    <n v="167006"/>
    <n v="83503"/>
    <n v="269550"/>
    <s v="MEDIUM"/>
    <s v="200k - 1m"/>
    <s v="Ann Arbor, MI"/>
    <n v="306022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1215"/>
    <s v="BUY REPLACEMENT VAN                                         "/>
    <n v="6"/>
    <n v="122645"/>
    <n v="98116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112"/>
    <s v="CAPITAL COST OF 3RD PARTY CONTRACTING                       "/>
    <n v="0"/>
    <n v="335678"/>
    <n v="35678"/>
    <n v="261340"/>
    <s v="MEDIUM"/>
    <s v="200k - 1m"/>
    <s v="Kalamazoo, MI"/>
    <n v="209703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MI16X012"/>
    <n v="16"/>
    <x v="31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s v="Kalamazoo, MI"/>
    <n v="209703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s v="MICHIGAN GOV APP"/>
    <n v="0"/>
    <s v="64600"/>
    <s v="  "/>
    <m/>
    <s v="N"/>
    <s v="117L"/>
    <s v="BUS OTHER"/>
    <s v="11"/>
    <s v="Bus"/>
    <s v="7L"/>
    <s v="117"/>
    <s v="Mobility Management"/>
    <s v="00"/>
    <x v="53"/>
    <m/>
    <x v="0"/>
    <s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1215"/>
    <s v="BUY REPLACEMENT VAN                                         "/>
    <n v="1"/>
    <n v="57174"/>
    <n v="22391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1215"/>
    <s v="BUY REPLACEMENT VAN                                         "/>
    <n v="2"/>
    <n v="104500"/>
    <n v="83600"/>
    <n v="260000"/>
    <s v="STATE"/>
    <s v="Under 50k"/>
    <s v="MICHIGAN GOV APP"/>
    <n v="0"/>
    <s v="646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22407"/>
    <s v="REHAB/RENOV PEOPLE MOVER                                    "/>
    <n v="0"/>
    <n v="0"/>
    <n v="0"/>
    <n v="260000"/>
    <s v="STATE"/>
    <s v="Under 50k"/>
    <s v="MICHIGAN GOV APP"/>
    <n v="0"/>
    <s v="634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26203"/>
    <s v="PURCHASE RADIOS FOR RAIL SYS                                "/>
    <n v="5"/>
    <n v="1715000"/>
    <n v="1372000"/>
    <n v="260000"/>
    <s v="STATE"/>
    <s v="Under 50k"/>
    <s v="MICHIGAN GOV APP"/>
    <n v="0"/>
    <s v="634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F00"/>
    <s v="Commuting Alternative (Rideshare) - CMAQ ONLY               "/>
    <n v="2"/>
    <n v="342788"/>
    <n v="134249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F00"/>
    <s v="TDM ACTIVITIES - (Ozone Action Free Fare Days) - CMAQ ONLY  "/>
    <n v="0"/>
    <n v="0"/>
    <n v="0"/>
    <n v="260000"/>
    <s v="STATE"/>
    <s v="Under 50k"/>
    <s v="MICHIGAN GOV APP"/>
    <n v="0"/>
    <s v="646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3304"/>
    <s v="DIVISION- BUS PARK&amp;RIDE LOT                                 "/>
    <n v="6"/>
    <n v="547782"/>
    <n v="214532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1301"/>
    <s v="BUY 40-FT BUS FOR EXPANSION - Indian Trails                 "/>
    <n v="1"/>
    <n v="343000"/>
    <n v="274400"/>
    <n v="260000"/>
    <s v="STATE"/>
    <s v="Under 50k"/>
    <s v="MICHIGAN GOV APP"/>
    <n v="0"/>
    <s v="634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4103"/>
    <s v="ENG/DESIGN - ADMIN/MAINTENANCE FACILITY                     "/>
    <n v="1"/>
    <n v="23168"/>
    <n v="18534"/>
    <n v="260000"/>
    <s v="STATE"/>
    <s v="Under 50k"/>
    <s v="MICHIGAN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4303"/>
    <s v="CONSTRUCT - ADMIN/MAINT FACILITY                            "/>
    <n v="1"/>
    <n v="1508812"/>
    <n v="301466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300"/>
    <s v="CONTINGENCIES/PROGRAM RESERVE                               "/>
    <n v="0"/>
    <n v="0"/>
    <n v="0"/>
    <n v="260000"/>
    <s v="STATE"/>
    <s v="Under 50k"/>
    <s v="MICHIGAN GOV APP"/>
    <n v="0"/>
    <s v="646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8000"/>
    <s v="FY13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8000"/>
    <s v="FY14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8000"/>
    <s v="FY15 PROGRAM ADMINISTRATION                                 "/>
    <n v="1"/>
    <n v="972100"/>
    <n v="97210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FY 2013 OPERATING ASSISTANCE                                "/>
    <n v="0"/>
    <n v="0"/>
    <n v="0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FY 2014 OPERATING ASSISTANCE                                "/>
    <n v="0"/>
    <n v="-2059144"/>
    <n v="-329463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FY 2015 OPERATING ASSISTANCE                                "/>
    <n v="67"/>
    <n v="91470340"/>
    <n v="16922020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INTERCITY BUS OPER - FY15/16/17                             "/>
    <n v="0"/>
    <n v="2600118"/>
    <n v="1300059"/>
    <n v="260000"/>
    <s v="STATE"/>
    <s v="Under 50k"/>
    <s v="MICHIGAN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5"/>
    <s v="FY 2014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5"/>
    <s v="FY 2015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300905"/>
    <s v="FY 2016 JOB ACCESS AND REVERSE COMMUTE OPERATING ASSISTANCE "/>
    <n v="20"/>
    <n v="1569632"/>
    <n v="784816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435001"/>
    <s v="TRAINING (FY 2013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435001"/>
    <s v="TRAINING (FY 2014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435001"/>
    <s v="TRAINING (FY 2015 RTAP)                                     "/>
    <n v="1"/>
    <n v="196321"/>
    <n v="196321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I18X055"/>
    <n v="18"/>
    <x v="31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442400"/>
    <s v="SHORT RANGE TRANSIT PLANNING                                "/>
    <n v="0"/>
    <n v="0"/>
    <n v="0"/>
    <n v="260000"/>
    <s v="STATE"/>
    <s v="Under 50k"/>
    <s v="MICHIGAN GOV APP"/>
    <n v="0"/>
    <s v="99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18X057"/>
    <n v="18"/>
    <x v="31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s v="435003"/>
    <s v="TRANSIT RESEARCH                                            "/>
    <n v="1"/>
    <n v="25000"/>
    <n v="25000"/>
    <n v="260000"/>
    <s v="STATE"/>
    <s v="Under 50k"/>
    <s v="MICHIGAN GOV APP"/>
    <n v="0"/>
    <s v="99200"/>
    <s v="  "/>
    <m/>
    <s v="N"/>
    <s v="4350"/>
    <s v="RTAP"/>
    <n v="43"/>
    <s v="Rural Transit Assistance Program"/>
    <s v="50"/>
    <s v="435"/>
    <s v="Rural Transit Assistance Program"/>
    <s v="03"/>
    <x v="31"/>
    <m/>
    <x v="0"/>
    <n v="4"/>
    <s v="Planning"/>
    <s v="3"/>
    <m/>
    <s v="5"/>
    <m/>
    <s v="0"/>
    <s v="0"/>
    <s v="3"/>
  </r>
  <r>
    <s v="MI18X058"/>
    <n v="18"/>
    <x v="31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s v="435003"/>
    <s v="TRANSIT RESEARCH                                            "/>
    <n v="0"/>
    <n v="25000"/>
    <n v="25000"/>
    <n v="260000"/>
    <s v="STATE"/>
    <s v="Under 50k"/>
    <s v="MICHIGAN GOV APP"/>
    <n v="0"/>
    <s v="99200"/>
    <s v="  "/>
    <m/>
    <s v="N"/>
    <s v="4350"/>
    <s v="RTAP"/>
    <n v="43"/>
    <s v="Rural Transit Assistance Program"/>
    <s v="50"/>
    <s v="435"/>
    <s v="Rural Transit Assistance Program"/>
    <s v="03"/>
    <x v="31"/>
    <m/>
    <x v="0"/>
    <n v="4"/>
    <s v="Planning"/>
    <s v="3"/>
    <m/>
    <s v="5"/>
    <m/>
    <s v="0"/>
    <s v="0"/>
    <s v="3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s v="111201"/>
    <s v="BUY REPLACEMENT 40-FT BUS                                   "/>
    <n v="2"/>
    <n v="771735"/>
    <n v="617387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340001"/>
    <n v="34"/>
    <x v="31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s v="111204"/>
    <s v="BUY REPLACEMENT &lt;30 FT BUS                                  "/>
    <n v="2"/>
    <n v="87033"/>
    <n v="69627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s v="114202"/>
    <s v="ACQUIRE - MAINTENANCE FACILITY                              "/>
    <n v="0"/>
    <n v="0"/>
    <n v="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2"/>
    <x v="101"/>
    <m/>
    <x v="0"/>
    <n v="1"/>
    <s v="Capital"/>
    <s v="1"/>
    <m/>
    <s v="4"/>
    <m/>
    <s v="2"/>
    <s v="0"/>
    <s v="2"/>
  </r>
  <r>
    <s v="MI340002"/>
    <n v="34"/>
    <x v="31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s v="111201"/>
    <s v="BUY REPLACEMENT 40-FT BUS                                   "/>
    <n v="5"/>
    <n v="1251979"/>
    <n v="1001583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7"/>
    <s v="ACQUIRE - ADP HARD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8"/>
    <s v="ACQUIRE - ADP SOFTWARE                                      "/>
    <n v="0"/>
    <n v="60000"/>
    <n v="48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41"/>
    <s v="ACQUIRE - EXCLUSIVE BICYCLE EQUIP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41"/>
    <x v="35"/>
    <m/>
    <x v="0"/>
    <n v="1"/>
    <s v="Capital"/>
    <s v="1"/>
    <m/>
    <s v="4"/>
    <m/>
    <s v="2"/>
    <s v="4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10"/>
    <s v="ACQUIRE - MOBILE FARE COLL EQUIP                            "/>
    <n v="0"/>
    <n v="7238"/>
    <n v="579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15"/>
    <s v="BUY REPLACEMENT VAN                                         "/>
    <n v="4"/>
    <n v="196423"/>
    <n v="157138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02"/>
    <s v="BUY REPLACEMENT 35-FT BUS                                   "/>
    <n v="3"/>
    <n v="381319"/>
    <n v="305055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03"/>
    <s v="BUY REPLACEMENT 30-FT BUS                                   "/>
    <n v="1"/>
    <n v="179541"/>
    <n v="143633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04"/>
    <s v="BUY REPLACEMENT &lt;30 FT BUS                                  "/>
    <n v="17"/>
    <n v="1444853"/>
    <n v="1155885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40"/>
    <s v="BUY ASSOC CAP MAINT ITEMS                                   "/>
    <n v="0"/>
    <n v="50000"/>
    <n v="400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301"/>
    <s v="CONSTRUCT - BUS TERMINAL                                    "/>
    <n v="0"/>
    <n v="20000"/>
    <n v="16000"/>
    <n v="260000"/>
    <s v="STATE"/>
    <s v="Under 50k"/>
    <s v="MICHIGAN GOV APP"/>
    <n v="0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310"/>
    <s v="CONSTRUCT - BUS PASSENGER SHELTERS                          "/>
    <n v="0"/>
    <n v="81358"/>
    <n v="65087"/>
    <n v="260000"/>
    <s v="STATE"/>
    <s v="Under 50k"/>
    <s v="MICHIGAN GOV APP"/>
    <n v="0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410"/>
    <s v="REHAB/RENOVATE - BUS PASSENGER SHELTERS                     "/>
    <n v="0"/>
    <n v="0"/>
    <n v="0"/>
    <n v="260000"/>
    <s v="STATE"/>
    <s v="Under 50k"/>
    <s v="MICHIGAN GOV APP"/>
    <n v="0"/>
    <s v="113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303"/>
    <s v="CONSTRUCT - ADMIN/MAINT FACILITY                            "/>
    <n v="0"/>
    <n v="0"/>
    <n v="0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1"/>
    <s v="REHAB/RENOVATE - ADMINISTRATIVE FACILITY                    "/>
    <n v="0"/>
    <n v="0"/>
    <n v="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2"/>
    <s v="REHAB/RENOVATE - MAINTENANCE FACILITY                       "/>
    <n v="0"/>
    <n v="0"/>
    <n v="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3"/>
    <s v="REHAB/RENOVATE - ADMIN/MAINT FACILITY                       "/>
    <n v="0"/>
    <n v="100596"/>
    <n v="80476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4"/>
    <s v="REHAB/RENOVATE - STORAGE FACILITY                           "/>
    <n v="0"/>
    <n v="100000"/>
    <n v="8000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4"/>
    <x v="60"/>
    <m/>
    <x v="0"/>
    <n v="1"/>
    <s v="Capital"/>
    <s v="1"/>
    <m/>
    <s v="4"/>
    <m/>
    <s v="4"/>
    <s v="0"/>
    <s v="4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20"/>
    <s v="ACQUIRE - MISC SUPPORT EQUIPMENT                            "/>
    <n v="0"/>
    <n v="402158"/>
    <n v="321729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210"/>
    <s v="ACQUIRE - BUS PASSENGER SHELTERS                            "/>
    <n v="0"/>
    <n v="18302"/>
    <n v="14642"/>
    <n v="260000"/>
    <s v="STATE"/>
    <s v="Under 50k"/>
    <s v="MICHIGAN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11"/>
    <s v="ACQUIRE - SUPPORT VEHICLES                                  "/>
    <n v="1"/>
    <n v="9068"/>
    <n v="7254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9"/>
    <s v="ACQUIRE - MOBILE SURV/SECURITY EQUIP                        "/>
    <n v="0"/>
    <n v="83220"/>
    <n v="66576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340003"/>
    <n v="34"/>
    <x v="31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6"/>
    <s v="ACQUIRE - SHOP EQUIPMENT                                    "/>
    <n v="0"/>
    <n v="159023"/>
    <n v="127218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s v="111201"/>
    <s v="BUY REPLACEMENT 40-FT BUS                                   "/>
    <n v="2"/>
    <n v="906815"/>
    <n v="725452"/>
    <n v="269550"/>
    <s v="MEDIUM"/>
    <s v="200k - 1m"/>
    <s v="Ann Arbor, MI"/>
    <n v="306022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s v="111301"/>
    <s v="BUY 40-FT BUS FOR EXPANSION                                 "/>
    <n v="0"/>
    <n v="0"/>
    <n v="0"/>
    <n v="269550"/>
    <s v="MEDIUM"/>
    <s v="200k - 1m"/>
    <s v="Ann Arbor, MI"/>
    <n v="306022"/>
    <s v="11100"/>
    <s v="BD"/>
    <s v="BIO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MI340004"/>
    <n v="34"/>
    <x v="31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s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01"/>
    <s v="FY 2014 &amp; 2015 BUY REP 40-FT BUS-SMART                      "/>
    <n v="6"/>
    <n v="2640000"/>
    <n v="211200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04"/>
    <s v="FY 15 BUY REPLACEMENT &lt;30 FT BUS-LETC                       "/>
    <n v="1"/>
    <n v="46765"/>
    <n v="37412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40"/>
    <s v="FY 14 &amp; 15 BUY SPARE PARTS - SMART                          "/>
    <n v="0"/>
    <n v="163453"/>
    <n v="130762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340005"/>
    <n v="34"/>
    <x v="31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40"/>
    <s v="FY 2014 BUY SPARE PARTS-LETC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s v="111201"/>
    <s v="FY 2014 - BUY REPLACEMENT 40-FT BUS                         "/>
    <n v="12"/>
    <n v="5285982"/>
    <n v="4228785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s v="111206"/>
    <s v="BUY REPL ARTICULATED BUS                                    "/>
    <n v="4"/>
    <n v="2587801"/>
    <n v="2070241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MI340006"/>
    <n v="34"/>
    <x v="31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s v="111401"/>
    <s v="REHAB/REBUILD 40-FT BUS                                     "/>
    <n v="-28"/>
    <n v="-2647498"/>
    <n v="-2117998"/>
    <n v="260050"/>
    <s v="LARGE"/>
    <s v="Over 1m"/>
    <s v="Detroit, MI"/>
    <n v="3734090"/>
    <s v="11100"/>
    <s v="DF"/>
    <s v="DIESEL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s v="111201"/>
    <s v="BUY REPLACEMENT 40-FT BUS                                   "/>
    <n v="2"/>
    <n v="960651"/>
    <n v="768521"/>
    <n v="260680"/>
    <s v="MEDIUM"/>
    <s v="200k - 1m"/>
    <s v="Flint, MI"/>
    <n v="356218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s v="114302"/>
    <s v="CONSTRUCT - MAINTENANCE FACILITY                            "/>
    <n v="0"/>
    <n v="958374"/>
    <n v="766699"/>
    <n v="260680"/>
    <s v="MEDIUM"/>
    <s v="200k - 1m"/>
    <s v="Flint, MI"/>
    <n v="356218"/>
    <s v="11400"/>
    <s v="  "/>
    <m/>
    <s v="N"/>
    <s v="1143"/>
    <s v="MAINTENANCE FACILITY"/>
    <n v="11"/>
    <s v="Bus"/>
    <s v="43"/>
    <s v="114"/>
    <s v="Construction"/>
    <s v="02"/>
    <x v="101"/>
    <m/>
    <x v="0"/>
    <n v="1"/>
    <s v="Capital"/>
    <s v="1"/>
    <m/>
    <s v="4"/>
    <m/>
    <s v="3"/>
    <s v="0"/>
    <s v="2"/>
  </r>
  <r>
    <s v="MI340007"/>
    <n v="34"/>
    <x v="31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s v="114302"/>
    <s v="CONSTRUCT - MAINTENANCE FACILITY                            "/>
    <n v="0"/>
    <n v="966170"/>
    <n v="772936"/>
    <n v="260680"/>
    <s v="MEDIUM"/>
    <s v="200k - 1m"/>
    <s v="Flint, MI"/>
    <n v="356218"/>
    <s v="11400"/>
    <s v="  "/>
    <m/>
    <s v="N"/>
    <s v="1143"/>
    <s v="MAINTENANCE FACILITY"/>
    <n v="11"/>
    <s v="Bus"/>
    <s v="43"/>
    <s v="114"/>
    <s v="Construction"/>
    <s v="02"/>
    <x v="101"/>
    <m/>
    <x v="0"/>
    <n v="1"/>
    <s v="Capital"/>
    <s v="1"/>
    <m/>
    <s v="4"/>
    <m/>
    <s v="3"/>
    <s v="0"/>
    <s v="2"/>
  </r>
  <r>
    <s v="MI340008"/>
    <n v="34"/>
    <x v="31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s v="111204"/>
    <s v="BUY REPLACEMENT &lt;30 FT BUS                                  "/>
    <n v="1"/>
    <n v="70000"/>
    <n v="56000"/>
    <n v="180730"/>
    <s v="MEDIUM"/>
    <s v="200k - 1m"/>
    <s v="South Bend, IN-MI"/>
    <n v="27816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340009"/>
    <n v="34"/>
    <x v="31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s v="111201"/>
    <s v="BUY REPLACEMENT 40-FT BUS                                   "/>
    <n v="2"/>
    <n v="723594"/>
    <n v="578875"/>
    <n v="261340"/>
    <s v="MEDIUM"/>
    <s v="200k - 1m"/>
    <s v="Kalamazoo, MI"/>
    <n v="20970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1304"/>
    <s v="BUY &lt;30-FT BUS FOR EXPANSION                                "/>
    <n v="0"/>
    <n v="0"/>
    <n v="0"/>
    <n v="260050"/>
    <s v="LARGE"/>
    <s v="Over 1m"/>
    <s v="Detroit, MI"/>
    <n v="373409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s v="Detroit, MI"/>
    <n v="373409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8000"/>
    <s v="STATE OR PROGRAM ADMINISTRATION                             "/>
    <n v="0"/>
    <n v="0"/>
    <n v="0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8000"/>
    <s v="STATE OR PROGRAM ADMINISTRATION                             "/>
    <n v="0"/>
    <n v="217659"/>
    <n v="217659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300901"/>
    <s v="OPERATING ASSISTANCE - UP TO 50% FEDERAL SHARE              "/>
    <n v="0"/>
    <n v="0"/>
    <n v="0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300901"/>
    <s v="OPERATING ASSISTANCE - UP TO 50% FEDERAL SHARE              "/>
    <n v="0"/>
    <n v="3917866"/>
    <n v="1958933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37X041"/>
    <n v="37"/>
    <x v="31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208"/>
    <s v="PURCHASE - ADP SOFTWARE                                     "/>
    <n v="0"/>
    <n v="100000"/>
    <n v="80000"/>
    <n v="260050"/>
    <s v="LARGE"/>
    <s v="Over 1m"/>
    <s v="Detroit, MI"/>
    <n v="3734090"/>
    <s v="12400"/>
    <s v="  "/>
    <m/>
    <s v="N"/>
    <s v="1242"/>
    <s v="FIXED GUIDEWAY"/>
    <n v="12"/>
    <s v="Fixed Guideway"/>
    <s v="42"/>
    <s v="124"/>
    <s v="Acquisition"/>
    <s v="08"/>
    <x v="25"/>
    <m/>
    <x v="0"/>
    <n v="1"/>
    <s v="Capital"/>
    <s v="2"/>
    <m/>
    <s v="4"/>
    <m/>
    <s v="2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s v="Detroit, MI"/>
    <n v="3734090"/>
    <s v="12200"/>
    <s v="  "/>
    <m/>
    <s v="N"/>
    <s v="1224"/>
    <s v="FIXED GUIDEWAY"/>
    <s v="12"/>
    <s v="Fixed Guideway"/>
    <s v="24"/>
    <s v="122"/>
    <s v="Rehab / Renovation"/>
    <s v="07"/>
    <x v="153"/>
    <m/>
    <x v="0"/>
    <s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2107"/>
    <s v="ENG/DESIGN - PEOPLE MOVER                                   "/>
    <n v="0"/>
    <n v="460693"/>
    <n v="368554"/>
    <n v="260050"/>
    <s v="LARGE"/>
    <s v="Over 1m"/>
    <s v="Detroit, MI"/>
    <n v="3734090"/>
    <s v="12200"/>
    <s v="  "/>
    <m/>
    <s v="N"/>
    <s v="1221"/>
    <s v="FIXED GUIDEWAY"/>
    <n v="12"/>
    <s v="Fixed Guideway"/>
    <s v="21"/>
    <s v="122"/>
    <s v="Engineering and Design"/>
    <s v="07"/>
    <x v="154"/>
    <m/>
    <x v="0"/>
    <n v="1"/>
    <s v="Capital"/>
    <s v="2"/>
    <m/>
    <s v="2"/>
    <m/>
    <s v="1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2407"/>
    <s v="REHAB/RENOV PEOPLE MOVER                                    "/>
    <n v="0"/>
    <n v="1761506"/>
    <n v="1409205"/>
    <n v="260050"/>
    <s v="LARGE"/>
    <s v="Over 1m"/>
    <s v="Detroit, MI"/>
    <n v="3734090"/>
    <s v="12200"/>
    <s v="  "/>
    <m/>
    <s v="N"/>
    <s v="1224"/>
    <s v="FIXED GUIDEWAY"/>
    <n v="12"/>
    <s v="Fixed Guideway"/>
    <s v="24"/>
    <s v="122"/>
    <s v="Rehab / Renovation"/>
    <s v="07"/>
    <x v="153"/>
    <m/>
    <x v="0"/>
    <n v="1"/>
    <s v="Capital"/>
    <s v="2"/>
    <m/>
    <s v="2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403"/>
    <s v="REHAB/RENOV - ADMIN/MAINT FACILITY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03"/>
    <x v="20"/>
    <m/>
    <x v="0"/>
    <n v="1"/>
    <s v="Capital"/>
    <s v="2"/>
    <m/>
    <s v="4"/>
    <m/>
    <s v="4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407"/>
    <s v="REHAB/RENOV - ADP HARDWARE       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07"/>
    <x v="24"/>
    <m/>
    <x v="0"/>
    <n v="1"/>
    <s v="Capital"/>
    <s v="2"/>
    <m/>
    <s v="4"/>
    <m/>
    <s v="4"/>
    <s v="0"/>
    <s v="7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408"/>
    <s v="REHAB/RENOV - ADP SOFTWARE       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08"/>
    <x v="25"/>
    <m/>
    <x v="0"/>
    <n v="1"/>
    <s v="Capital"/>
    <s v="2"/>
    <m/>
    <s v="4"/>
    <m/>
    <s v="4"/>
    <s v="0"/>
    <s v="8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s v="Detroit, MI"/>
    <n v="3734090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s v="Detroit, MI"/>
    <n v="3734090"/>
    <s v="12440"/>
    <s v="  "/>
    <m/>
    <s v="N"/>
    <s v="1262"/>
    <s v="FIXED GUIDEWAY"/>
    <s v="12"/>
    <s v="Fixed Guideway"/>
    <s v="62"/>
    <s v="126"/>
    <s v="Acquisition"/>
    <s v="03"/>
    <x v="16"/>
    <m/>
    <x v="0"/>
    <s v="1"/>
    <s v="Capital"/>
    <s v="2"/>
    <m/>
    <s v="6"/>
    <m/>
    <s v="2"/>
    <s v="0"/>
    <s v="3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2220"/>
    <s v="PURCHASE - MISC RAIL EQUIPMENT                              "/>
    <n v="0"/>
    <n v="0"/>
    <n v="0"/>
    <n v="260050"/>
    <s v="LARGE"/>
    <s v="Over 1m"/>
    <s v="Detroit, MI"/>
    <n v="3734090"/>
    <s v="12200"/>
    <s v="  "/>
    <m/>
    <s v="N"/>
    <s v="1222"/>
    <s v="FIXED GUIDEWAY"/>
    <n v="12"/>
    <s v="Fixed Guideway"/>
    <s v="22"/>
    <s v="122"/>
    <s v="Acquisition"/>
    <s v="20"/>
    <x v="16"/>
    <m/>
    <x v="0"/>
    <n v="1"/>
    <s v="Capital"/>
    <s v="2"/>
    <m/>
    <s v="2"/>
    <m/>
    <s v="2"/>
    <s v="2"/>
    <s v="0"/>
  </r>
  <r>
    <s v="MI540001"/>
    <n v="54"/>
    <x v="31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6203"/>
    <s v="PURCHASE RADIOS FOR RAIL SYS                                "/>
    <n v="0"/>
    <n v="30000"/>
    <n v="24000"/>
    <n v="260050"/>
    <s v="LARGE"/>
    <s v="Over 1m"/>
    <s v="Detroit, MI"/>
    <n v="3734090"/>
    <s v="12600"/>
    <s v="  "/>
    <m/>
    <s v="N"/>
    <s v="1262"/>
    <s v="FIXED GUIDEWAY"/>
    <n v="12"/>
    <s v="Fixed Guideway"/>
    <s v="62"/>
    <s v="126"/>
    <s v="Acquisition"/>
    <s v="03"/>
    <x v="33"/>
    <m/>
    <x v="0"/>
    <n v="1"/>
    <s v="Capital"/>
    <s v="2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07"/>
    <s v="ACQUIRE - ADP HARDWARE                                      "/>
    <n v="0"/>
    <n v="10000"/>
    <n v="8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44"/>
    <s v="ACQUIRE - CAA VEHICLE EQUIPMENT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44"/>
    <x v="155"/>
    <m/>
    <x v="0"/>
    <n v="1"/>
    <s v="Capital"/>
    <s v="1"/>
    <m/>
    <s v="4"/>
    <m/>
    <s v="2"/>
    <s v="4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1215"/>
    <s v="BUY REPLACEMENT VAN                                         "/>
    <n v="4"/>
    <n v="100000"/>
    <n v="8000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1204"/>
    <s v="BUY REPLACEMENT &lt;30 FT BUS                                  "/>
    <n v="-2"/>
    <n v="12500"/>
    <n v="1000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402"/>
    <s v="REHAB/RENOVATE - MAINTENANCE FACILITY                       "/>
    <n v="0"/>
    <n v="79100"/>
    <n v="6328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20"/>
    <s v="ACQUIRE - MISC SUPPORT EQUIPMENT - toll                     "/>
    <n v="0"/>
    <n v="-77644"/>
    <n v="-59715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20"/>
    <s v="ACQUIRE - MISC SUPPORT EQUIPMENT                            "/>
    <n v="0"/>
    <n v="119294"/>
    <n v="95435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6203"/>
    <s v="PURCHASE RADIOS                                             "/>
    <n v="0"/>
    <n v="18750"/>
    <n v="15000"/>
    <n v="260000"/>
    <s v="STATE"/>
    <s v="Under 50k"/>
    <s v="MICHIGAN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04"/>
    <s v="ACQUIRE - STORAGE FACILITY                                  "/>
    <n v="0"/>
    <n v="12500"/>
    <n v="10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4"/>
    <x v="60"/>
    <m/>
    <x v="0"/>
    <n v="1"/>
    <s v="Capital"/>
    <s v="1"/>
    <m/>
    <s v="4"/>
    <m/>
    <s v="2"/>
    <s v="0"/>
    <s v="4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11"/>
    <s v="ACQUIRE - SUPPORT VEHICLES                                  "/>
    <n v="1"/>
    <n v="16875"/>
    <n v="13500"/>
    <n v="260000"/>
    <s v="STATE"/>
    <s v="Under 50k"/>
    <s v="MICHIGAN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09"/>
    <s v="ACQUIRE - MOBILE SURV/SECURITY EQUIP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65X003"/>
    <n v="65"/>
    <x v="31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s v="114206"/>
    <s v="ACQUIRE - SHOP EQUIPMENT                                    "/>
    <n v="0"/>
    <n v="-24500"/>
    <n v="-22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s v="741002"/>
    <s v="TRAINING                                                    "/>
    <n v="0"/>
    <n v="0"/>
    <n v="0"/>
    <n v="260000"/>
    <s v="STATE"/>
    <s v="Under 50k"/>
    <s v="MICHIGA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MI74X001"/>
    <n v="74"/>
    <x v="31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s v="741003"/>
    <s v="CONSULTANT SERVICES                                         "/>
    <n v="0"/>
    <n v="363495"/>
    <n v="290796"/>
    <n v="260000"/>
    <s v="STATE"/>
    <s v="Under 50k"/>
    <s v="MICHIGA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s v="122107"/>
    <s v="ENG/DESIGN - PEOPLE MOVER/LIGHT RAIL SYSTEM                 "/>
    <n v="0"/>
    <n v="11500000"/>
    <n v="11500000"/>
    <n v="260000"/>
    <s v="STATE"/>
    <s v="Under 50k"/>
    <s v="MICHIGAN GOV APP"/>
    <n v="0"/>
    <s v="12200"/>
    <s v="  "/>
    <m/>
    <s v="N"/>
    <s v="1221"/>
    <s v="FIXED GUIDEWAY"/>
    <n v="12"/>
    <s v="Fixed Guideway"/>
    <s v="21"/>
    <s v="122"/>
    <s v="Engineering and Design"/>
    <s v="07"/>
    <x v="154"/>
    <m/>
    <x v="0"/>
    <n v="1"/>
    <s v="Capital"/>
    <s v="2"/>
    <m/>
    <s v="2"/>
    <m/>
    <s v="1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s v="122307"/>
    <s v="CONSTRUCT PEOPLE MOVER/LIGHT RAIL SYSTEM                    "/>
    <n v="0"/>
    <n v="13500000"/>
    <n v="13500000"/>
    <n v="260000"/>
    <s v="STATE"/>
    <s v="Under 50k"/>
    <s v="MICHIGAN GOV APP"/>
    <n v="0"/>
    <s v="12200"/>
    <s v="  "/>
    <m/>
    <s v="N"/>
    <s v="1223"/>
    <s v="FIXED GUIDEWAY"/>
    <n v="12"/>
    <s v="Fixed Guideway"/>
    <s v="23"/>
    <s v="122"/>
    <s v="Construction"/>
    <s v="07"/>
    <x v="153"/>
    <m/>
    <x v="0"/>
    <n v="1"/>
    <s v="Capital"/>
    <s v="2"/>
    <m/>
    <s v="2"/>
    <m/>
    <s v="3"/>
    <s v="0"/>
    <s v="7"/>
  </r>
  <r>
    <s v="MI780002"/>
    <n v="78"/>
    <x v="31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s v="127900"/>
    <s v="PROJECT ADMINISTRATION (RAIL)                               "/>
    <n v="0"/>
    <n v="0"/>
    <n v="0"/>
    <n v="260000"/>
    <s v="STATE"/>
    <s v="Under 50k"/>
    <s v="MICHIGAN GOV APP"/>
    <n v="0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330"/>
    <s v="SUPPORT FACILITES:YARDS, SHOPS, ADMIN BLDGS                 "/>
    <n v="0"/>
    <n v="11312500"/>
    <n v="9050000"/>
    <n v="260000"/>
    <s v="STATE"/>
    <s v="Under 50k"/>
    <s v="MICHIGAN GOV APP"/>
    <n v="0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440"/>
    <s v="SITEWORK &amp; SPECIAL CONDITIONS                               "/>
    <n v="0"/>
    <n v="350000"/>
    <n v="280000"/>
    <n v="260000"/>
    <s v="STATE"/>
    <s v="Under 50k"/>
    <s v="MICHIGAN GOV APP"/>
    <n v="0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550"/>
    <s v="SYSTEMS                                                     "/>
    <n v="0"/>
    <n v="1487500"/>
    <n v="1190000"/>
    <n v="260000"/>
    <s v="STATE"/>
    <s v="Under 50k"/>
    <s v="MICHIGAN GOV APP"/>
    <n v="0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MI790002"/>
    <n v="79"/>
    <x v="31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880"/>
    <s v="PROFESSIONAL SERVICES                                       "/>
    <n v="0"/>
    <n v="2100000"/>
    <n v="1680000"/>
    <n v="260000"/>
    <s v="STATE"/>
    <s v="Under 50k"/>
    <s v="MICHIGAN GOV APP"/>
    <n v="0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Statewide Training                                          "/>
    <n v="0"/>
    <n v="-14238"/>
    <n v="-1139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BATA system operations study  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Supplement to 5303 program    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FY2013/2014 Drug &amp; Alcohol Training                         "/>
    <n v="0"/>
    <n v="25850"/>
    <n v="2068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Supplement FY2015 5303 program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PROGRAM SUPPORT ADMINISTRATION                              "/>
    <n v="0"/>
    <n v="0"/>
    <n v="0"/>
    <n v="260000"/>
    <s v="STATE"/>
    <s v="Under 50k"/>
    <s v="MICHIGAN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200"/>
    <s v="GENERAL DEVELOPMENT/COMPREHENSIVE PLANNING                  "/>
    <n v="0"/>
    <n v="0"/>
    <n v="0"/>
    <n v="260000"/>
    <s v="STATE"/>
    <s v="Under 50k"/>
    <s v="MICHIGAN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301"/>
    <s v="(Mackinaw and WUPPDR)                                       "/>
    <n v="0"/>
    <n v="0"/>
    <n v="0"/>
    <n v="260000"/>
    <s v="STATE"/>
    <s v="Under 50k"/>
    <s v="MICHIGAN GOV APP"/>
    <n v="0"/>
    <s v="441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301"/>
    <s v="LONGTERM TRANS PLAN - SYSTEM LEVEL                          "/>
    <n v="0"/>
    <n v="0"/>
    <n v="0"/>
    <n v="260000"/>
    <s v="STATE"/>
    <s v="Under 50k"/>
    <s v="MICHIGAN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302"/>
    <s v="LONGTERM TRANS PLAN - PROJECT LEVEL                         "/>
    <n v="0"/>
    <n v="0"/>
    <n v="0"/>
    <n v="260000"/>
    <s v="STATE"/>
    <s v="Under 50k"/>
    <s v="MICHIGAN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(Berrien Co.)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(DTC Noise) 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(AATA Wally)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Enhancing Public Transit in the Western UP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est Practices for Cost Reductions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obility Mgmt Training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egional Medical Transportation System                      "/>
    <n v="0"/>
    <n v="-38568"/>
    <n v="-3085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Transit Rail Benefit Model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Transit Seamless Integration Study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CATA BRT Project Development                                "/>
    <n v="0"/>
    <n v="822956"/>
    <n v="65836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oute to Excellence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enzie County Needs Study                                   "/>
    <n v="0"/>
    <n v="-5000"/>
    <n v="-4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Jackson Transportation Authority System Analysis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easuring the Condition of the Transit System in Michigan   "/>
    <n v="0"/>
    <n v="265009"/>
    <n v="212007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Detroit-Holland Rail Ridership Demand Survey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Transit Transparent Data Set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egional Coordination Plan (MAUW)                           "/>
    <n v="0"/>
    <n v="91250"/>
    <n v="73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Peer exchange on BRT/TOD projects, Best Practices           "/>
    <n v="0"/>
    <n v="-45000"/>
    <n v="-36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egional transit mobility in Michigan                       "/>
    <n v="0"/>
    <n v="-50000"/>
    <n v="-4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Passenger Assistance Training                               "/>
    <n v="0"/>
    <n v="11982"/>
    <n v="9586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Strategies for employment related mobility                  "/>
    <n v="0"/>
    <n v="33018"/>
    <n v="26414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lue Water - Site Assessment and Facility Needs             "/>
    <n v="0"/>
    <n v="125000"/>
    <n v="10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DOT FY2015 projects (3)                                    "/>
    <n v="0"/>
    <n v="160000"/>
    <n v="128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idland Transportation Study                                "/>
    <n v="0"/>
    <n v="58000"/>
    <n v="464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uskegon Facility and Technology Study                      "/>
    <n v="0"/>
    <n v="150000"/>
    <n v="12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errien County Service Plan                                 "/>
    <n v="0"/>
    <n v="200000"/>
    <n v="16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SHORT RANGE TRANSIT PLANNING                                "/>
    <n v="0"/>
    <n v="0"/>
    <n v="0"/>
    <n v="260000"/>
    <s v="STATE"/>
    <s v="Under 50k"/>
    <s v="MICHIGAN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500"/>
    <s v="TRANSPORTATION IMPROVEMENT PROGRAM                          "/>
    <n v="0"/>
    <n v="0"/>
    <n v="0"/>
    <n v="260000"/>
    <s v="STATE"/>
    <s v="Under 50k"/>
    <s v="MICHIGAN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MI800004"/>
    <n v="80"/>
    <x v="31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s v="442700"/>
    <s v="OTHER ACTIVITIES                                            "/>
    <n v="0"/>
    <n v="0"/>
    <n v="0"/>
    <n v="260000"/>
    <s v="STATE"/>
    <s v="Under 50k"/>
    <s v="MICHIGAN GOV APP"/>
    <n v="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I80X015"/>
    <n v="80"/>
    <x v="31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s v="442400"/>
    <s v="CATA BRT PROJECT DEVELOPMENT                                "/>
    <n v="0"/>
    <n v="177044"/>
    <n v="14163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07"/>
    <s v="ACQUIRE - ADP HARDWARE                                      "/>
    <n v="2"/>
    <n v="33500"/>
    <n v="268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9206"/>
    <s v="PURCHASE BICYCLE ACCESS, FACIL &amp; EQUIP ON BUSES (STP)       "/>
    <n v="1"/>
    <n v="5000"/>
    <n v="4000"/>
    <n v="260000"/>
    <s v="STATE"/>
    <s v="Under 50k"/>
    <s v="MICHIGAN GOV APP"/>
    <n v="0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15"/>
    <s v="BUY REPLACEMENT VAN (CMAQ)                                  "/>
    <n v="0"/>
    <n v="0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15"/>
    <s v="BUY REPLACEMENT VAN (STP)                                   "/>
    <n v="1"/>
    <n v="34001"/>
    <n v="272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315"/>
    <s v="BUY VAN FOR SVC EXPANSION - (STP)                           "/>
    <n v="3"/>
    <n v="88000"/>
    <n v="70400"/>
    <n v="260000"/>
    <s v="STATE"/>
    <s v="Under 50k"/>
    <s v="MICHIGAN GOV APP"/>
    <n v="0"/>
    <s v="11100"/>
    <s v="DF"/>
    <s v="DIESEL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415"/>
    <s v="REHAB/REBUILD VAN                                           "/>
    <n v="1"/>
    <n v="6000"/>
    <n v="4800"/>
    <n v="260000"/>
    <s v="STATE"/>
    <s v="Under 50k"/>
    <s v="MICHIGAN GOV APP"/>
    <n v="0"/>
    <s v="11100"/>
    <s v="GA"/>
    <s v="GASOLINE"/>
    <s v="N"/>
    <s v="1114"/>
    <s v="BUS OTHER"/>
    <n v="11"/>
    <s v="Bus"/>
    <s v="14"/>
    <s v="111"/>
    <s v="Rehabilitation / Rebuild"/>
    <s v="15"/>
    <x v="6"/>
    <m/>
    <x v="1"/>
    <n v="1"/>
    <s v="Capital"/>
    <s v="1"/>
    <m/>
    <s v="1"/>
    <m/>
    <s v="4"/>
    <s v="1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1"/>
    <s v="BUY REPLACEMENT 40-FT BUS (CMAQ)                            "/>
    <n v="0"/>
    <n v="0"/>
    <n v="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1"/>
    <s v="BUY REPLACEMENT 40-FT BUS (STP)                             "/>
    <n v="0"/>
    <n v="0"/>
    <n v="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2"/>
    <s v="BUY REPLACEMENT 35-FT BUS (CMAQ)                            "/>
    <n v="1"/>
    <n v="150000"/>
    <n v="1200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3"/>
    <s v="BUY REPLACEMENT 30-FT BUS (CMAQ)                            "/>
    <n v="0"/>
    <n v="0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3"/>
    <s v="BUY REPLACEMENT 30-FT BUS (STP)                             "/>
    <n v="0"/>
    <n v="3761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4"/>
    <s v="BUY REPLACEMENT &lt;30 FT BUS (CMAQ)                           "/>
    <n v="7"/>
    <n v="549678"/>
    <n v="439742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204"/>
    <s v="BUY REPLACEMENT &lt;30 FT BUS (STP)                            "/>
    <n v="18"/>
    <n v="1405399"/>
    <n v="1127329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303"/>
    <s v="BUY 30-FT BUS FOR EXPANSION (STP)                           "/>
    <n v="0"/>
    <n v="0"/>
    <n v="0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1304"/>
    <s v="BUY &lt;30-FT BUS FOR EXPANSION (STP)                          "/>
    <n v="2"/>
    <n v="136750"/>
    <n v="109400"/>
    <n v="260000"/>
    <s v="STATE"/>
    <s v="Under 50k"/>
    <s v="MICHIGAN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3405"/>
    <s v="REHAB/RENOVATE - FERRY TERMINAL                             "/>
    <n v="0"/>
    <n v="0"/>
    <n v="0"/>
    <n v="260000"/>
    <s v="STATE"/>
    <s v="Under 50k"/>
    <s v="MICHIGAN GOV APP"/>
    <n v="0"/>
    <s v="11300"/>
    <s v="  "/>
    <m/>
    <s v="N"/>
    <s v="1134"/>
    <s v="BUS OTHER"/>
    <n v="11"/>
    <s v="Bus"/>
    <s v="34"/>
    <s v="113"/>
    <s v="Rehab / Renovation"/>
    <s v="05"/>
    <x v="147"/>
    <m/>
    <x v="0"/>
    <n v="1"/>
    <s v="Capital"/>
    <s v="1"/>
    <m/>
    <s v="3"/>
    <m/>
    <s v="4"/>
    <s v="0"/>
    <s v="5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303"/>
    <s v="CONSTRUCT - ADMIN/MAINT FACILITY (STP)                      "/>
    <n v="0"/>
    <n v="0"/>
    <n v="0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403"/>
    <s v="REHAB/RENOVATE - ADMIN/MAINT FACILITY                       "/>
    <n v="9"/>
    <n v="219753"/>
    <n v="175802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9302"/>
    <s v="CONSTRUCTION - BUS SHELTERS (STP)                           "/>
    <n v="0"/>
    <n v="0"/>
    <n v="0"/>
    <n v="260000"/>
    <s v="STATE"/>
    <s v="Under 50k"/>
    <s v="MICHIGAN GOV APP"/>
    <n v="0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20"/>
    <s v="ACQUIRE - MISC SUPPORT EQUIPMENT (STP)                      "/>
    <n v="3"/>
    <n v="33491"/>
    <n v="26793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6220"/>
    <s v="PURCHASE MISC COMMUNICATIONS EQUIP (STP)                    "/>
    <n v="5"/>
    <n v="126218"/>
    <n v="100974"/>
    <n v="260000"/>
    <s v="STATE"/>
    <s v="Under 50k"/>
    <s v="MICHIGAN GOV APP"/>
    <n v="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11"/>
    <s v="ACQUIRE - SUPPORT VEHICLES (STP)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09"/>
    <s v="ACQUIRE - MOBILE SURV/SECURITY EQUIP (STP)                  "/>
    <n v="2"/>
    <n v="41000"/>
    <n v="328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85X006"/>
    <n v="85"/>
    <x v="31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s v="114206"/>
    <s v="ACQUIRE - SHOP EQUIPMENT                                    "/>
    <n v="3"/>
    <n v="59376"/>
    <n v="475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9202"/>
    <s v="*PURCHASE BUS SHELTERS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201"/>
    <s v="BUY REPLACEMENT 40-FT BUS                                   "/>
    <n v="3"/>
    <n v="1040000"/>
    <n v="832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240"/>
    <s v="BUY ASSOC CAP MAINT ITEMS                                   "/>
    <n v="31"/>
    <n v="960000"/>
    <n v="768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401"/>
    <s v="REHAB/REBUILD 40-FT BUS                                     "/>
    <n v="0"/>
    <n v="-2000000"/>
    <n v="-1600000"/>
    <n v="260050"/>
    <s v="LARGE"/>
    <s v="Over 1m"/>
    <s v="Detroit, MI"/>
    <n v="3734090"/>
    <s v="11100"/>
    <s v="DF"/>
    <s v="DIESEL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s v="Lease - Replacement"/>
    <s v="01"/>
    <x v="11"/>
    <m/>
    <x v="3"/>
    <n v="1"/>
    <s v="Capital"/>
    <s v="1"/>
    <m/>
    <s v="1"/>
    <m/>
    <s v="6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s v="Detroit, MI"/>
    <n v="3734090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s v="Detroit, MI"/>
    <n v="3734090"/>
    <s v="11700"/>
    <s v="  "/>
    <m/>
    <s v="N"/>
    <s v="117N"/>
    <s v="BUS OTHER"/>
    <n v="11"/>
    <s v="Bus"/>
    <s v="7N"/>
    <s v="117"/>
    <s v="Fuel for Vehicle Operations"/>
    <s v="01"/>
    <x v="98"/>
    <m/>
    <x v="0"/>
    <n v="1"/>
    <s v="Capital"/>
    <s v="1"/>
    <m/>
    <s v="7"/>
    <m/>
    <s v="N"/>
    <s v="0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442200"/>
    <s v="*GENERAL DEVELOPMENT/COMPREHENSIVE PLANNING                 "/>
    <n v="0"/>
    <n v="0"/>
    <n v="0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442200"/>
    <s v="FY 2011 GENERAL DEVELOPMENT/COMPREHENSIVE PLANNING          "/>
    <n v="0"/>
    <n v="0"/>
    <n v="0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442200"/>
    <s v="GENERAL DEVELOPMENT/COMPREHENSIVE PLANNING                  "/>
    <n v="0"/>
    <n v="899206"/>
    <n v="719364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*ACQUIRE - MISC SUPPORT EQUIPMENT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*ACQUIRE - COMPUTER EQUIPMENT/APPLICATIONS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FY 2011 ACQUIRE - COMPUTER EQUIPMENT/APPLICATIONS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6220"/>
    <s v="PURCHASE MISC COMMUNICATIONS EQUIP                          "/>
    <n v="0"/>
    <n v="0"/>
    <n v="0"/>
    <n v="260050"/>
    <s v="LARGE"/>
    <s v="Over 1m"/>
    <s v="Detroit, MI"/>
    <n v="373409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11"/>
    <s v="FY 2011 ACQUIRE - SUPPORT VEHICLES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11"/>
    <s v="*ACQUIRE - SUPPORT VEHICLES     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11"/>
    <s v="ACQUIRE - SUPPORT VEHICLES      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90X605"/>
    <n v="90"/>
    <x v="31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3207"/>
    <s v="ACQUIRE - SURVEIL/SECURITY EQUIP                            "/>
    <n v="0"/>
    <n v="243104"/>
    <n v="194483"/>
    <n v="260050"/>
    <s v="LARGE"/>
    <s v="Over 1m"/>
    <s v="Detroit, MI"/>
    <n v="3734090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43"/>
    <e v="#NAME?"/>
    <n v="0"/>
    <n v="0"/>
    <n v="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07"/>
    <s v="COMPUTER HARDWARE                                           "/>
    <n v="0"/>
    <n v="60900"/>
    <n v="4872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08"/>
    <s v="COMPUTER SOFTWARE                                           "/>
    <n v="0"/>
    <n v="364946"/>
    <n v="291957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9202"/>
    <s v=" PASSENGER SHELTERS                                         "/>
    <n v="0"/>
    <n v="200000"/>
    <n v="16000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10"/>
    <s v="INTELLIGENT TRANSPORTATION SYSTEM                           "/>
    <n v="0"/>
    <n v="957775"/>
    <n v="76622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3208"/>
    <s v="OFFICE FURNITURE/EQUIPMENT                                  "/>
    <n v="0"/>
    <n v="41200"/>
    <n v="32960"/>
    <n v="260640"/>
    <s v="MEDIUM"/>
    <s v="200k - 1m"/>
    <s v="Grand Rapids, MI"/>
    <n v="569935"/>
    <s v="11300"/>
    <s v="  "/>
    <m/>
    <s v="N"/>
    <s v="1132"/>
    <s v="BUS OTHER"/>
    <n v="11"/>
    <s v="Bus"/>
    <s v="32"/>
    <s v="113"/>
    <s v="Acquisition"/>
    <s v="08"/>
    <x v="104"/>
    <m/>
    <x v="0"/>
    <n v="1"/>
    <s v="Capital"/>
    <s v="1"/>
    <m/>
    <s v="3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1201"/>
    <s v="REPLACEMENT BUSES 40-FT                                     "/>
    <n v="1"/>
    <n v="265895"/>
    <n v="212718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1204"/>
    <s v="PARATRANSIT REPLACEMENT &lt;30 FT BUS                          "/>
    <n v="28"/>
    <n v="2520000"/>
    <n v="2016000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1240"/>
    <s v="ASSOC CAP MAINT ITEMS                                       "/>
    <n v="0"/>
    <n v="875500"/>
    <n v="700400"/>
    <n v="260640"/>
    <s v="MEDIUM"/>
    <s v="200k - 1m"/>
    <s v="Grand Rapids, MI"/>
    <n v="569935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1640"/>
    <s v="BUS TIRE LEASE                                              "/>
    <n v="0"/>
    <n v="412000"/>
    <n v="329600"/>
    <n v="260640"/>
    <s v="MEDIUM"/>
    <s v="200k - 1m"/>
    <s v="Grand Rapids, MI"/>
    <n v="569935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3304"/>
    <s v=" BUS PARK&amp;RIDE LOT DIVISON STREET                           "/>
    <n v="0"/>
    <n v="0"/>
    <n v="0"/>
    <n v="260640"/>
    <s v="MEDIUM"/>
    <s v="200k - 1m"/>
    <s v="Grand Rapids, MI"/>
    <n v="569935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103"/>
    <s v="ARCHITECTURE AND ENGINEERING                                "/>
    <n v="0"/>
    <n v="100000"/>
    <n v="80000"/>
    <n v="260640"/>
    <s v="MEDIUM"/>
    <s v="200k - 1m"/>
    <s v="Grand Rapids, MI"/>
    <n v="569935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103"/>
    <s v="LAKER LINE  - PROJECT DEVELOPMENT                           "/>
    <n v="0"/>
    <n v="2524837"/>
    <n v="2019870"/>
    <n v="260640"/>
    <s v="MEDIUM"/>
    <s v="200k - 1m"/>
    <s v="Grand Rapids, MI"/>
    <n v="569935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403"/>
    <s v="REHABILITATION ADMIN/MAINT FACILITY                         "/>
    <n v="0"/>
    <n v="800000"/>
    <n v="640000"/>
    <n v="260640"/>
    <s v="MEDIUM"/>
    <s v="200k - 1m"/>
    <s v="Grand Rapids, MI"/>
    <n v="56993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300"/>
    <s v="MISCELLANEOUS CONTINGENCIES                                 "/>
    <n v="0"/>
    <n v="51500"/>
    <n v="41200"/>
    <n v="260640"/>
    <s v="MEDIUM"/>
    <s v="200k - 1m"/>
    <s v="Grand Rapids, MI"/>
    <n v="569935"/>
    <s v="117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s v="Grand Rapids, MI"/>
    <n v="56993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s v="Grand Rapids, MI"/>
    <n v="56993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20"/>
    <s v=" MISC SUPPORT EQUIPMENT                                     "/>
    <n v="0"/>
    <n v="47586"/>
    <n v="38069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9405"/>
    <s v="TERMINAL                                                    "/>
    <n v="0"/>
    <n v="0"/>
    <n v="0"/>
    <n v="260640"/>
    <s v="MEDIUM"/>
    <s v="200k - 1m"/>
    <s v="Grand Rapids, MI"/>
    <n v="569935"/>
    <s v="11900"/>
    <s v="  "/>
    <m/>
    <s v="N"/>
    <s v="1194"/>
    <s v="BUS OTHER"/>
    <n v="11"/>
    <s v="Bus"/>
    <s v="94"/>
    <s v="119"/>
    <s v="Rehab / Renovation"/>
    <s v="05"/>
    <x v="18"/>
    <m/>
    <x v="0"/>
    <n v="1"/>
    <s v="Capital"/>
    <s v="1"/>
    <m/>
    <s v="9"/>
    <m/>
    <s v="4"/>
    <s v="0"/>
    <s v="5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100"/>
    <s v="PROGRAM SUPPORT ADMINISTRATION                              "/>
    <n v="0"/>
    <n v="40000"/>
    <n v="32000"/>
    <n v="260640"/>
    <s v="MEDIUM"/>
    <s v="200k - 1m"/>
    <s v="Grand Rapids, MI"/>
    <n v="569935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400"/>
    <s v="SHORT RANGE TRANSIT PLANNING                                "/>
    <n v="0"/>
    <n v="0"/>
    <n v="0"/>
    <n v="260640"/>
    <s v="MEDIUM"/>
    <s v="200k - 1m"/>
    <s v="Grand Rapids, MI"/>
    <n v="56993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HUMAN RESOURCE PLANNING                 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ADA COMPLIANCE/ACCESSIBILITY                                "/>
    <n v="0"/>
    <n v="66950"/>
    <n v="5356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COMMUNITY OUT REACH                                         "/>
    <n v="0"/>
    <n v="90000"/>
    <n v="72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WEB SITE DFEVELOPMENT                                       "/>
    <n v="0"/>
    <n v="44000"/>
    <n v="352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HR MANAGEMENT SOFTWARE ENHANCEMENT STUDY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SECURITY/SAFETY/TRAINING SOFTWARE STUDY 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RIDLINK SOFTWARE STUDY                                      "/>
    <n v="0"/>
    <n v="50000"/>
    <n v="40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06"/>
    <s v=" SHOP EQUIPMENT                                             "/>
    <n v="0"/>
    <n v="103000"/>
    <n v="8240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06"/>
    <s v="FACILITY EQUIPMEN                                           "/>
    <n v="0"/>
    <n v="200000"/>
    <n v="16000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9208"/>
    <s v="BUS STOP SIGNS                                              "/>
    <n v="0"/>
    <n v="10000"/>
    <n v="800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9208"/>
    <s v="INFORMATION DISPLAYS                                        "/>
    <n v="0"/>
    <n v="10300"/>
    <n v="824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11"/>
    <s v=" SERVICE VEHICLES                                           "/>
    <n v="0"/>
    <n v="75705"/>
    <n v="60564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3207"/>
    <s v="SURVEILLANCE/SECURITY EQUIP                                 "/>
    <n v="0"/>
    <n v="111451"/>
    <n v="89160"/>
    <n v="260640"/>
    <s v="MEDIUM"/>
    <s v="200k - 1m"/>
    <s v="Grand Rapids, MI"/>
    <n v="569935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MI90X658"/>
    <n v="90"/>
    <x v="31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4206"/>
    <s v="STORAGE/SHELVING UNITS                                      "/>
    <n v="0"/>
    <n v="15450"/>
    <n v="1236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4220"/>
    <s v="ACQUIRE - MISC SUPPORT EQUIPMENT                            "/>
    <n v="0"/>
    <n v="0"/>
    <n v="0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3301"/>
    <s v="CONSTRUCT - BUS TERMINAL                                    "/>
    <n v="0"/>
    <n v="447611"/>
    <n v="358089"/>
    <n v="261740"/>
    <s v="SMALL"/>
    <s v="50k - 200k"/>
    <s v="Muskegon, MI"/>
    <n v="161280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4600"/>
    <s v="LEASE SUPPORT EQUIP/FACILITIES                              "/>
    <n v="0"/>
    <n v="-10000"/>
    <n v="-8000"/>
    <n v="261740"/>
    <s v="SMALL"/>
    <s v="50k - 200k"/>
    <s v="Muskegon, MI"/>
    <n v="161280"/>
    <s v="11400"/>
    <s v="  "/>
    <m/>
    <s v="N"/>
    <s v="1146"/>
    <s v="MAINTENANCE FACILITY"/>
    <n v="11"/>
    <s v="Bus"/>
    <s v="46"/>
    <s v="114"/>
    <s v="Lease"/>
    <s v="00"/>
    <x v="156"/>
    <m/>
    <x v="0"/>
    <n v="1"/>
    <s v="Capital"/>
    <s v="1"/>
    <m/>
    <s v="4"/>
    <m/>
    <s v="6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s v="Muskegon, MI"/>
    <n v="16128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300901"/>
    <s v="OPERATING ASSISTANCE UP TO 50% FEDERAL SHARE                "/>
    <n v="0"/>
    <n v="-625000"/>
    <n v="-500000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670"/>
    <n v="90"/>
    <x v="31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4211"/>
    <s v="ACQUIRE - SUPPORT VEHICLES                                  "/>
    <n v="0"/>
    <n v="0"/>
    <n v="0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208"/>
    <s v="ACQUIRE - ADP SOFTWARE                                      "/>
    <n v="0"/>
    <n v="225728"/>
    <n v="180582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9202"/>
    <s v="PURCHASE BUS SHELTERS                                       "/>
    <n v="0"/>
    <n v="0"/>
    <n v="0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215"/>
    <s v="BUY REPLACEMENT VAN                                         "/>
    <n v="-2"/>
    <n v="-120000"/>
    <n v="-96000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215"/>
    <s v="BUY REPLACEMENT VAN                                         "/>
    <n v="8"/>
    <n v="270000"/>
    <n v="216000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315"/>
    <s v="BUY VAN FOR SVC EXPANSION   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201"/>
    <s v="BUY REPLACEMENT 40-FT BUS                                   "/>
    <n v="7"/>
    <n v="3635856"/>
    <n v="2908685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240"/>
    <s v="BUY ASSOC CAP MAINT ITEMS                                   "/>
    <n v="0"/>
    <n v="312010"/>
    <n v="249608"/>
    <n v="260940"/>
    <s v="MEDIUM"/>
    <s v="200k - 1m"/>
    <s v="Lansing, MI"/>
    <n v="313532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1304"/>
    <s v="BUY &lt;30-FT BUS FOR EXPANSION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3403"/>
    <s v="TERMINAL, INTERMODAL (TRANSIT)                              "/>
    <n v="0"/>
    <n v="67500"/>
    <n v="54000"/>
    <n v="260940"/>
    <s v="MEDIUM"/>
    <s v="200k - 1m"/>
    <s v="Lansing, MI"/>
    <n v="313532"/>
    <s v="11300"/>
    <s v="  "/>
    <m/>
    <s v="N"/>
    <s v="1134"/>
    <s v="BUS OTHER"/>
    <n v="11"/>
    <s v="Bus"/>
    <s v="34"/>
    <s v="113"/>
    <s v="Rehab / Renovation"/>
    <s v="03"/>
    <x v="28"/>
    <m/>
    <x v="0"/>
    <n v="1"/>
    <s v="Capital"/>
    <s v="1"/>
    <m/>
    <s v="3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403"/>
    <s v="REHAB/RENOVATE - ADMIN/MAINT FACILITY                       "/>
    <n v="0"/>
    <n v="100000"/>
    <n v="80000"/>
    <n v="260940"/>
    <s v="MEDIUM"/>
    <s v="200k - 1m"/>
    <s v="Lansing, MI"/>
    <n v="313532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407"/>
    <s v="REHAB/RENOVATE - ADP HARDWARE                               "/>
    <n v="0"/>
    <n v="100000"/>
    <n v="80000"/>
    <n v="260940"/>
    <s v="MEDIUM"/>
    <s v="200k - 1m"/>
    <s v="Lansing, MI"/>
    <n v="313532"/>
    <s v="11400"/>
    <s v="  "/>
    <m/>
    <s v="N"/>
    <s v="1144"/>
    <s v="MAINTENANCE FACILITY"/>
    <n v="11"/>
    <s v="Bus"/>
    <s v="44"/>
    <s v="114"/>
    <s v="Rehab / Renovation"/>
    <s v="07"/>
    <x v="24"/>
    <m/>
    <x v="0"/>
    <n v="1"/>
    <s v="Capital"/>
    <s v="1"/>
    <m/>
    <s v="4"/>
    <m/>
    <s v="4"/>
    <s v="0"/>
    <s v="7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111"/>
    <s v="OTHER 3RD PARTYCONTRACTUAL SERVICES                         "/>
    <n v="0"/>
    <n v="75000"/>
    <n v="60000"/>
    <n v="260940"/>
    <s v="MEDIUM"/>
    <s v="200k - 1m"/>
    <s v="Lansing, MI"/>
    <n v="313532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111"/>
    <s v="OTHER 3RD PARTYCONTRACTUAL SERVICES                         "/>
    <n v="0"/>
    <n v="1001"/>
    <n v="800"/>
    <n v="260940"/>
    <s v="MEDIUM"/>
    <s v="200k - 1m"/>
    <s v="Lansing, MI"/>
    <n v="313532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s v="Lansing, MI"/>
    <n v="31353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s v="Lansing, MI"/>
    <n v="313532"/>
    <s v="11700"/>
    <s v="  "/>
    <m/>
    <s v="N"/>
    <s v="117K"/>
    <s v="BUS OTHER"/>
    <n v="11"/>
    <s v="Bus"/>
    <s v="7K"/>
    <s v="117"/>
    <s v="Crime Prevention &amp; Security"/>
    <s v="03"/>
    <x v="157"/>
    <m/>
    <x v="0"/>
    <n v="1"/>
    <s v="Capital"/>
    <s v="1"/>
    <m/>
    <s v="7"/>
    <m/>
    <s v="K"/>
    <s v="0"/>
    <s v="3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9105"/>
    <s v="ENG/DESIGN PED ACCESS / WALKWAYS                            "/>
    <n v="0"/>
    <n v="0"/>
    <n v="0"/>
    <n v="260940"/>
    <s v="MEDIUM"/>
    <s v="200k - 1m"/>
    <s v="Lansing, MI"/>
    <n v="313532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300905"/>
    <s v="JOB ACCESS AND REVERSE COMMUTE OPERATING ASSISTANCE         "/>
    <n v="0"/>
    <n v="0"/>
    <n v="0"/>
    <n v="260940"/>
    <s v="MEDIUM"/>
    <s v="200k - 1m"/>
    <s v="Lansing, MI"/>
    <n v="313532"/>
    <s v="300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442200"/>
    <s v="GENERAL DEVELOPMENT/COMPREHENSIVE PLANNING                  "/>
    <n v="0"/>
    <n v="1180518"/>
    <n v="944414"/>
    <n v="260940"/>
    <s v="MEDIUM"/>
    <s v="200k - 1m"/>
    <s v="Lansing, MI"/>
    <n v="313532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9205"/>
    <s v="PURCHASE PED ACCESS / WALKWAYS                              "/>
    <n v="0"/>
    <n v="74480"/>
    <n v="59585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s v="Acquisition"/>
    <s v="05"/>
    <x v="18"/>
    <m/>
    <x v="0"/>
    <n v="1"/>
    <s v="Capital"/>
    <s v="1"/>
    <m/>
    <s v="9"/>
    <m/>
    <s v="2"/>
    <s v="0"/>
    <s v="5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9208"/>
    <s v="PURCHASE SIGNAGE                                            "/>
    <n v="0"/>
    <n v="0"/>
    <n v="0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211"/>
    <s v="ACQUIRE - SUPPORT VEHICLES                                  "/>
    <n v="18"/>
    <n v="520000"/>
    <n v="416000"/>
    <n v="260940"/>
    <s v="MEDIUM"/>
    <s v="200k - 1m"/>
    <s v="Lansing, MI"/>
    <n v="313532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209"/>
    <s v="ACQUIRE - MOBILE SURV/SECURITY EQUIP                        "/>
    <n v="0"/>
    <n v="71981"/>
    <n v="57585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90X672"/>
    <n v="90"/>
    <x v="31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4206"/>
    <s v="ACQUIRE - SHOP EQUIPMENT                                    "/>
    <n v="0"/>
    <n v="167500"/>
    <n v="134000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07"/>
    <s v="ACQUIRE - ADP HARDWARE                                      "/>
    <n v="0"/>
    <n v="165000"/>
    <n v="132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08"/>
    <s v="ACQUIRE - ADP SOFTWARE                                      "/>
    <n v="0"/>
    <n v="662500"/>
    <n v="530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9202"/>
    <s v="PURCHASE BUS SHELTERS                                       "/>
    <n v="0"/>
    <n v="83785"/>
    <n v="67028"/>
    <n v="260680"/>
    <s v="MEDIUM"/>
    <s v="200k - 1m"/>
    <s v="Flint, MI"/>
    <n v="356218"/>
    <s v="1192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10"/>
    <s v="ACQUIRE - MOBILE FARE COLL EQUIP                            "/>
    <n v="0"/>
    <n v="400000"/>
    <n v="320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1208"/>
    <s v="BUY REPLACEMENT INTERCITY BUS                               "/>
    <n v="17"/>
    <n v="2244000"/>
    <n v="1795200"/>
    <n v="260680"/>
    <s v="MEDIUM"/>
    <s v="200k - 1m"/>
    <s v="Flint, MI"/>
    <n v="356218"/>
    <s v="11100"/>
    <s v="DF"/>
    <s v="DIESEL"/>
    <s v="N"/>
    <s v="1112"/>
    <s v="BUS PURCHASE"/>
    <n v="11"/>
    <s v="Bus"/>
    <s v="12"/>
    <s v="111"/>
    <s v="Purchase - Replacement"/>
    <s v="08"/>
    <x v="54"/>
    <m/>
    <x v="10"/>
    <n v="1"/>
    <s v="Capital"/>
    <s v="1"/>
    <m/>
    <s v="1"/>
    <m/>
    <s v="2"/>
    <s v="0"/>
    <s v="8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1240"/>
    <s v="BUY ASSOC CAP MAINT ITEMS                                   "/>
    <n v="17"/>
    <n v="232851"/>
    <n v="186281"/>
    <n v="260680"/>
    <s v="MEDIUM"/>
    <s v="200k - 1m"/>
    <s v="Flint, MI"/>
    <n v="356218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1412"/>
    <s v="REHAB/REBUILD USED BUS                                      "/>
    <n v="30"/>
    <n v="100000"/>
    <n v="80000"/>
    <n v="260680"/>
    <s v="MEDIUM"/>
    <s v="200k - 1m"/>
    <s v="Flint, MI"/>
    <n v="356218"/>
    <s v="11100"/>
    <s v="DF"/>
    <s v="DIESEL"/>
    <s v="N"/>
    <s v="1114"/>
    <s v="BUS OTHER"/>
    <n v="11"/>
    <s v="Bus"/>
    <s v="14"/>
    <s v="111"/>
    <s v="Rehabilitation / Rebuild"/>
    <s v="12"/>
    <x v="158"/>
    <m/>
    <x v="0"/>
    <n v="1"/>
    <s v="Capital"/>
    <s v="1"/>
    <m/>
    <s v="1"/>
    <m/>
    <s v="4"/>
    <s v="1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302"/>
    <s v="CONSTRUCT - MAINTENANCE FACILITY                            "/>
    <n v="0"/>
    <n v="3589212"/>
    <n v="2871370"/>
    <n v="260680"/>
    <s v="MEDIUM"/>
    <s v="200k - 1m"/>
    <s v="Flint, MI"/>
    <n v="356218"/>
    <s v="11410"/>
    <s v="  "/>
    <m/>
    <s v="N"/>
    <s v="1143"/>
    <s v="MAINTENANCE FACILITY"/>
    <n v="11"/>
    <s v="Bus"/>
    <s v="43"/>
    <s v="114"/>
    <s v="Construction"/>
    <s v="02"/>
    <x v="101"/>
    <m/>
    <x v="0"/>
    <n v="1"/>
    <s v="Capital"/>
    <s v="1"/>
    <m/>
    <s v="4"/>
    <m/>
    <s v="3"/>
    <s v="0"/>
    <s v="2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403"/>
    <s v="REHAB/RENOVATE - ADMIN/MAINT FACILITY                       "/>
    <n v="0"/>
    <n v="365000"/>
    <n v="292001"/>
    <n v="260680"/>
    <s v="MEDIUM"/>
    <s v="200k - 1m"/>
    <s v="Flint, MI"/>
    <n v="356218"/>
    <s v="1141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603"/>
    <s v="LEASE ADMIN/MAINT FACILITY                                  "/>
    <n v="0"/>
    <n v="0"/>
    <n v="0"/>
    <n v="260680"/>
    <s v="MEDIUM"/>
    <s v="200k - 1m"/>
    <s v="Flint, MI"/>
    <n v="356218"/>
    <s v="11410"/>
    <s v="  "/>
    <m/>
    <s v="N"/>
    <s v="1146"/>
    <s v="MAINTENANCE FACILITY"/>
    <n v="11"/>
    <s v="Bus"/>
    <s v="46"/>
    <s v="114"/>
    <s v="Lease"/>
    <s v="03"/>
    <x v="20"/>
    <m/>
    <x v="0"/>
    <n v="1"/>
    <s v="Capital"/>
    <s v="1"/>
    <m/>
    <s v="4"/>
    <m/>
    <s v="6"/>
    <s v="0"/>
    <s v="3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s v="Flint, MI"/>
    <n v="35621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300904"/>
    <s v="SPECIAL RULE - OPERATING ASSISTANCE/76 - 100 BUSES          "/>
    <n v="0"/>
    <n v="0"/>
    <n v="0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s v="Operating Assistance"/>
    <s v="04"/>
    <x v="30"/>
    <m/>
    <x v="0"/>
    <n v="3"/>
    <s v="Operating"/>
    <s v="0"/>
    <m/>
    <s v="0"/>
    <m/>
    <s v="9"/>
    <s v="0"/>
    <s v="4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300905"/>
    <s v="JOB ACCESS AND REVERSE COMMUTE OPERATING ASSISTANCE         "/>
    <n v="0"/>
    <n v="540000"/>
    <n v="270000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11"/>
    <s v="ACQUIRE - SUPPORT VEHICLES                                  "/>
    <n v="0"/>
    <n v="0"/>
    <n v="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09"/>
    <s v="ACQUIRE - MOBILE SURV/SECURITY EQUIP                        "/>
    <n v="0"/>
    <n v="83785"/>
    <n v="67028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90X673"/>
    <n v="90"/>
    <x v="31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4206"/>
    <s v="ACQUIRE - SHOP EQUIPMENT                                    "/>
    <n v="0"/>
    <n v="180000"/>
    <n v="144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4207"/>
    <s v="ACQUIRE - ADP HARD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4208"/>
    <s v="ACQUIRE - ADP SOFT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75"/>
    <n v="90"/>
    <x v="31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300903"/>
    <s v="SPECIAL RULE - OPERATING ASSISTANCE /1 - 75 BUSES           "/>
    <n v="0"/>
    <n v="0"/>
    <n v="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6202"/>
    <s v="PURCHASE RAIL COMMUNICATIONS EQUIP                          "/>
    <n v="0"/>
    <n v="0"/>
    <n v="0"/>
    <n v="260050"/>
    <s v="LARGE"/>
    <s v="Over 1m"/>
    <s v="Detroit, MI"/>
    <n v="3734090"/>
    <s v="12100"/>
    <s v="  "/>
    <m/>
    <s v="N"/>
    <s v="1262"/>
    <s v="FIXED GUIDEWAY"/>
    <n v="12"/>
    <s v="Fixed Guideway"/>
    <s v="62"/>
    <s v="126"/>
    <s v="Acquisition"/>
    <s v="02"/>
    <x v="36"/>
    <m/>
    <x v="0"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6202"/>
    <s v="PURCHASE RAIL COMMUNICATIONS EQUIP                          "/>
    <n v="0"/>
    <n v="28996"/>
    <n v="23197"/>
    <n v="260050"/>
    <s v="LARGE"/>
    <s v="Over 1m"/>
    <s v="Detroit, MI"/>
    <n v="3734090"/>
    <s v="12600"/>
    <s v="  "/>
    <m/>
    <s v="N"/>
    <s v="1262"/>
    <s v="FIXED GUIDEWAY"/>
    <n v="12"/>
    <s v="Fixed Guideway"/>
    <s v="62"/>
    <s v="126"/>
    <s v="Acquisition"/>
    <s v="02"/>
    <x v="36"/>
    <m/>
    <x v="0"/>
    <n v="1"/>
    <s v="Capital"/>
    <s v="2"/>
    <m/>
    <s v="6"/>
    <m/>
    <s v="2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1431"/>
    <s v="REHAB/REBUILD PEOPLE MOVER                                  "/>
    <n v="0"/>
    <n v="0"/>
    <n v="0"/>
    <n v="260050"/>
    <s v="LARGE"/>
    <s v="Over 1m"/>
    <s v="Detroit, MI"/>
    <n v="3734090"/>
    <s v="12100"/>
    <s v="  "/>
    <m/>
    <s v="N"/>
    <s v="1214"/>
    <s v="FIXED GUIDEWAY"/>
    <n v="12"/>
    <s v="Fixed Guideway"/>
    <s v="14"/>
    <s v="121"/>
    <s v="Rehabilitation / Rebuild"/>
    <s v="31"/>
    <x v="153"/>
    <m/>
    <x v="0"/>
    <n v="1"/>
    <s v="Capital"/>
    <s v="2"/>
    <m/>
    <s v="1"/>
    <m/>
    <s v="4"/>
    <s v="3"/>
    <s v="1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2107"/>
    <s v="ENG/DESIGN - PEOPLE MOVER                                   "/>
    <n v="0"/>
    <n v="0"/>
    <n v="0"/>
    <n v="260050"/>
    <s v="LARGE"/>
    <s v="Over 1m"/>
    <s v="Detroit, MI"/>
    <n v="3734090"/>
    <s v="12100"/>
    <s v="  "/>
    <m/>
    <s v="N"/>
    <s v="1221"/>
    <s v="FIXED GUIDEWAY"/>
    <n v="12"/>
    <s v="Fixed Guideway"/>
    <s v="21"/>
    <s v="122"/>
    <s v="Engineering and Design"/>
    <s v="07"/>
    <x v="154"/>
    <m/>
    <x v="0"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2107"/>
    <s v="ENG/DESIGN - PEOPLE MOVER                                   "/>
    <n v="0"/>
    <n v="300000"/>
    <n v="240000"/>
    <n v="260050"/>
    <s v="LARGE"/>
    <s v="Over 1m"/>
    <s v="Detroit, MI"/>
    <n v="3734090"/>
    <s v="12200"/>
    <s v="  "/>
    <m/>
    <s v="N"/>
    <s v="1221"/>
    <s v="FIXED GUIDEWAY"/>
    <n v="12"/>
    <s v="Fixed Guideway"/>
    <s v="21"/>
    <s v="122"/>
    <s v="Engineering and Design"/>
    <s v="07"/>
    <x v="154"/>
    <m/>
    <x v="0"/>
    <n v="1"/>
    <s v="Capital"/>
    <s v="2"/>
    <m/>
    <s v="2"/>
    <m/>
    <s v="1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2407"/>
    <s v="REHAB/RENOV PEOPLE MOVER                                    "/>
    <n v="0"/>
    <n v="168124"/>
    <n v="134499"/>
    <n v="260050"/>
    <s v="LARGE"/>
    <s v="Over 1m"/>
    <s v="Detroit, MI"/>
    <n v="3734090"/>
    <s v="12200"/>
    <s v="  "/>
    <m/>
    <s v="N"/>
    <s v="1224"/>
    <s v="FIXED GUIDEWAY"/>
    <n v="12"/>
    <s v="Fixed Guideway"/>
    <s v="24"/>
    <s v="122"/>
    <s v="Rehab / Renovation"/>
    <s v="07"/>
    <x v="153"/>
    <m/>
    <x v="0"/>
    <n v="1"/>
    <s v="Capital"/>
    <s v="2"/>
    <m/>
    <s v="2"/>
    <m/>
    <s v="4"/>
    <s v="0"/>
    <s v="7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3402"/>
    <s v="REHAB/RENOV - RAIL STATION                                  "/>
    <n v="0"/>
    <n v="0"/>
    <n v="0"/>
    <n v="260050"/>
    <s v="LARGE"/>
    <s v="Over 1m"/>
    <s v="Detroit, MI"/>
    <n v="3734090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4420"/>
    <s v="REHAB/RENOV - MISC RAIL EQUIPMENT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s v="Rehab / Renovation"/>
    <s v="20"/>
    <x v="16"/>
    <m/>
    <x v="0"/>
    <n v="1"/>
    <s v="Capital"/>
    <s v="2"/>
    <m/>
    <s v="4"/>
    <m/>
    <s v="4"/>
    <s v="2"/>
    <s v="0"/>
  </r>
  <r>
    <s v="MI90X676"/>
    <n v="90"/>
    <x v="31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s v="129208"/>
    <s v="PURCHASE SIGNAGE                                            "/>
    <n v="0"/>
    <n v="5021"/>
    <n v="4017"/>
    <n v="260050"/>
    <s v="LARGE"/>
    <s v="Over 1m"/>
    <s v="Detroit, MI"/>
    <n v="3734090"/>
    <s v="12900"/>
    <s v="  "/>
    <m/>
    <s v="N"/>
    <s v="1292"/>
    <s v="FIXED GUIDEWAY"/>
    <n v="12"/>
    <s v="Fixed Guideway"/>
    <s v="92"/>
    <s v="129"/>
    <s v="Acquisition"/>
    <s v="08"/>
    <x v="47"/>
    <m/>
    <x v="0"/>
    <n v="1"/>
    <s v="Capital"/>
    <s v="2"/>
    <m/>
    <s v="9"/>
    <m/>
    <s v="2"/>
    <s v="0"/>
    <s v="8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4203"/>
    <s v="ACQUIRE - ADMIN/MAINT FACILITY                              "/>
    <n v="0"/>
    <n v="0"/>
    <n v="0"/>
    <n v="261340"/>
    <s v="MEDIUM"/>
    <s v="200k - 1m"/>
    <s v="Kalamazoo, MI"/>
    <n v="209703"/>
    <s v="11400"/>
    <s v="  "/>
    <m/>
    <s v="N"/>
    <s v="1142"/>
    <s v="MAINTENANCE FACILITY"/>
    <n v="11"/>
    <s v="Bus"/>
    <s v="42"/>
    <s v="114"/>
    <s v="Acquisition"/>
    <s v="03"/>
    <x v="20"/>
    <m/>
    <x v="0"/>
    <n v="1"/>
    <s v="Capital"/>
    <s v="1"/>
    <m/>
    <s v="4"/>
    <m/>
    <s v="2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4207"/>
    <s v="ACQUIRE - ADP HARDWARE                                      "/>
    <n v="0"/>
    <n v="0"/>
    <n v="0"/>
    <n v="261340"/>
    <s v="MEDIUM"/>
    <s v="200k - 1m"/>
    <s v="Kalamazoo, MI"/>
    <n v="209703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1201"/>
    <s v="BUY REPLACEMENT 40-FT BUS                                   "/>
    <n v="4"/>
    <n v="976406"/>
    <n v="781125"/>
    <n v="261340"/>
    <s v="MEDIUM"/>
    <s v="200k - 1m"/>
    <s v="Kalamazoo, MI"/>
    <n v="20970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1240"/>
    <s v="BUY ASSOC CAP MAINT ITEMS                                   "/>
    <n v="0"/>
    <n v="250000"/>
    <n v="200000"/>
    <n v="261340"/>
    <s v="MEDIUM"/>
    <s v="200k - 1m"/>
    <s v="Kalamazoo, MI"/>
    <n v="209703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4403"/>
    <s v="REHAB/RENOVATE - ADMIN/MAINT FACILITY                       "/>
    <n v="0"/>
    <n v="50000"/>
    <n v="40000"/>
    <n v="261340"/>
    <s v="MEDIUM"/>
    <s v="200k - 1m"/>
    <s v="Kalamazoo, MI"/>
    <n v="209703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300901"/>
    <s v="OPERATING ASSISTANCE UP TO 50% FEDERAL SHARE                "/>
    <n v="0"/>
    <n v="0"/>
    <n v="0"/>
    <n v="261340"/>
    <s v="MEDIUM"/>
    <s v="200k - 1m"/>
    <s v="Kalamazoo, MI"/>
    <n v="20970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300903"/>
    <s v="SPECIAL RULE - OPERATING ASSISTANCE /1 - 75 BUSES           "/>
    <n v="0"/>
    <n v="14383966"/>
    <n v="2383966"/>
    <n v="261340"/>
    <s v="MEDIUM"/>
    <s v="200k - 1m"/>
    <s v="Kalamazoo, MI"/>
    <n v="209703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4211"/>
    <s v="ACQUIRE - SUPPORT VEHICLES                                  "/>
    <n v="0"/>
    <n v="0"/>
    <n v="0"/>
    <n v="261340"/>
    <s v="MEDIUM"/>
    <s v="200k - 1m"/>
    <s v="Kalamazoo, MI"/>
    <n v="209703"/>
    <s v="11400"/>
    <s v="DF"/>
    <s v="DIESEL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90X677"/>
    <n v="90"/>
    <x v="31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s v="113207"/>
    <s v="ACQUIRE - SURVEIL/SECURITY EQUIP                            "/>
    <n v="0"/>
    <n v="100000"/>
    <n v="80000"/>
    <n v="261340"/>
    <s v="MEDIUM"/>
    <s v="200k - 1m"/>
    <s v="Kalamazoo, MI"/>
    <n v="209703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7"/>
    <s v="ACQUIRE - ADP HARDWARE - LETC                               "/>
    <n v="0"/>
    <n v="193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7"/>
    <s v="FY 2014- ACQUIRE - ADP HARDWARE-LETC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7"/>
    <s v="FY 2015 ACQUIRE - ADP HARDWARE-SMART                        "/>
    <n v="0"/>
    <n v="415490"/>
    <n v="332392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8"/>
    <s v="ACQUIRE - ADP SOFTWARE - LETC       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8"/>
    <s v="FY 2014- ACQUIRE - ADP SOFTWARE-LETC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8"/>
    <s v="FY 2015 ACQUIRE - ADP SOFTWARE-SMART                        "/>
    <n v="0"/>
    <n v="316084"/>
    <n v="252867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10"/>
    <s v="ACQUIRE - MOBILE FARE EQUIP - LETC                          "/>
    <n v="0"/>
    <n v="65803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10"/>
    <s v="FY 2014 &amp; 2015 -ACQUIRE - MOBILE FARE COLL EQUIP-LETC       "/>
    <n v="0"/>
    <n v="247054"/>
    <n v="197643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1"/>
    <s v="FY 2014 &amp; 2015 BUY REP 40-FT BUS -SMART                     "/>
    <n v="68"/>
    <n v="29820000"/>
    <n v="2385600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FY 2013 &amp; 2015 BUY REP &lt;30` MHD HYBRID - LETC               "/>
    <n v="2"/>
    <n v="488778"/>
    <n v="391023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BUY REP &lt;30` MED DUTY - LETC                                "/>
    <n v="0"/>
    <n v="0"/>
    <n v="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FY 2014 BUY REP &lt;30` MHD HYBRID-LETC                        "/>
    <n v="0"/>
    <n v="18084"/>
    <n v="14467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FY 2014 &amp; 2015 BUY REP &lt;30` MED DUTY-LETC                   "/>
    <n v="1"/>
    <n v="145000"/>
    <n v="11600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BUY SPARE PARTS - SMART  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FY 2014 &amp; 2015 SPARE PARTS- SMART                           "/>
    <n v="0"/>
    <n v="265286"/>
    <n v="212229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FY 2014 &amp; 2015 BUY SPARE PARTS-LETC                         "/>
    <n v="0"/>
    <n v="1000"/>
    <n v="80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3302"/>
    <s v="FY 2014 CONSTRUCT - PROPANE FUELING STATIONS                "/>
    <n v="0"/>
    <n v="77137"/>
    <n v="61710"/>
    <n v="390500"/>
    <s v="MEDIUM"/>
    <s v="200k - 1m"/>
    <s v="Toledo, OH-MI"/>
    <n v="507643"/>
    <s v="1133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3310"/>
    <s v="FY 2014 &amp; 2015  LIGHTED SHELTERS - SMART 1% SECURITY        "/>
    <n v="28"/>
    <n v="259510"/>
    <n v="207608"/>
    <n v="390500"/>
    <s v="MEDIUM"/>
    <s v="200k - 1m"/>
    <s v="Toledo, OH-MI"/>
    <n v="507643"/>
    <s v="1133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3310"/>
    <s v="LIGHTED SHELTERS - SMART 1% SECURITY                        "/>
    <n v="0"/>
    <n v="0"/>
    <n v="0"/>
    <n v="390500"/>
    <s v="MEDIUM"/>
    <s v="200k - 1m"/>
    <s v="Toledo, OH-MI"/>
    <n v="507643"/>
    <s v="1133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2"/>
    <s v="FACILITY REN - SMART 1% SECURITY                            "/>
    <n v="0"/>
    <n v="0"/>
    <n v="0"/>
    <n v="390500"/>
    <s v="MEDIUM"/>
    <s v="200k - 1m"/>
    <s v="Toledo, OH-MI"/>
    <n v="507643"/>
    <s v="1144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2"/>
    <s v="FY 2014 &amp; 2015 FACILITY REN - SMART NON SECURITY            "/>
    <n v="0"/>
    <n v="1922863"/>
    <n v="1538290"/>
    <n v="390500"/>
    <s v="MEDIUM"/>
    <s v="200k - 1m"/>
    <s v="Toledo, OH-MI"/>
    <n v="507643"/>
    <s v="1144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2"/>
    <s v="FY 2014-FACILITY REN-LETC                                   "/>
    <n v="0"/>
    <n v="0"/>
    <n v="0"/>
    <n v="390500"/>
    <s v="MEDIUM"/>
    <s v="200k - 1m"/>
    <s v="Toledo, OH-MI"/>
    <n v="507643"/>
    <s v="1144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3"/>
    <s v="FACILITY REN - SMART NON SECURITY                           "/>
    <n v="0"/>
    <n v="900000"/>
    <n v="720000"/>
    <n v="390500"/>
    <s v="MEDIUM"/>
    <s v="200k - 1m"/>
    <s v="Toledo, OH-MI"/>
    <n v="507643"/>
    <s v="1144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3"/>
    <s v="FACILITY REN - LETC                                         "/>
    <n v="0"/>
    <n v="0"/>
    <n v="0"/>
    <n v="390500"/>
    <s v="MEDIUM"/>
    <s v="200k - 1m"/>
    <s v="Toledo, OH-MI"/>
    <n v="507643"/>
    <s v="1144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390500"/>
    <s v="MEDIUM"/>
    <s v="200k - 1m"/>
    <s v="Toledo, OH-MI"/>
    <n v="507643"/>
    <s v="117A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390500"/>
    <s v="MEDIUM"/>
    <s v="200k - 1m"/>
    <s v="Toledo, OH-MI"/>
    <n v="507643"/>
    <s v="117A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390500"/>
    <s v="MEDIUM"/>
    <s v="200k - 1m"/>
    <s v="Toledo, OH-MI"/>
    <n v="507643"/>
    <s v="117A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2"/>
    <s v="FY 2014 &amp; 2015- BUS SHELTERS (1% ENHANCEMENT)               "/>
    <n v="11"/>
    <n v="80796"/>
    <n v="64637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2"/>
    <s v="BUS SHELTERS (1% ENHANCEMENT)                               "/>
    <n v="0"/>
    <n v="0"/>
    <n v="0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3"/>
    <s v="FY 2014 &amp; 2015 BUS STOP ENHANCEMENTS (1% ENHANCEMENT)       "/>
    <n v="0"/>
    <n v="46120"/>
    <n v="36896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3"/>
    <x v="128"/>
    <m/>
    <x v="0"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3"/>
    <s v="BUS STOP ENHANCEMENTS (1% ENHANCEMENT)                      "/>
    <n v="0"/>
    <n v="0"/>
    <n v="0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3"/>
    <x v="128"/>
    <m/>
    <x v="0"/>
    <n v="1"/>
    <s v="Capital"/>
    <s v="1"/>
    <m/>
    <s v="9"/>
    <m/>
    <s v="3"/>
    <s v="0"/>
    <s v="3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5"/>
    <s v="FY 2015 CONSTRUCT PED ACCESS / WALKWAYS                     "/>
    <n v="0"/>
    <n v="117000"/>
    <n v="93600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8"/>
    <s v="FY 2013 &amp; 2015 BUS STOP SIGNAGE (1% ENHANCEMENT)            "/>
    <n v="0"/>
    <n v="15000"/>
    <n v="12000"/>
    <n v="390500"/>
    <s v="MEDIUM"/>
    <s v="200k - 1m"/>
    <s v="Toledo, OH-MI"/>
    <n v="507643"/>
    <s v="1193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300901"/>
    <s v="OPERATING ASSIST - LETC UP TO 50% FED                       "/>
    <n v="0"/>
    <n v="0"/>
    <n v="0"/>
    <n v="390500"/>
    <s v="MEDIUM"/>
    <s v="200k - 1m"/>
    <s v="Toledo, OH-MI"/>
    <n v="50764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300901"/>
    <s v="FY 2014 &amp; 2015 - OPERATING ASSIST-LETC UP TO 50%            "/>
    <n v="0"/>
    <n v="1016436"/>
    <n v="508218"/>
    <n v="390500"/>
    <s v="MEDIUM"/>
    <s v="200k - 1m"/>
    <s v="Toledo, OH-MI"/>
    <n v="50764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6"/>
    <s v="ACQUIRE - SHOP EQUIPMENT - LETC                             "/>
    <n v="0"/>
    <n v="2"/>
    <n v="2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11"/>
    <s v="FY 2013 &amp; 2015 SUPPORT VEHICLES - SMART                     "/>
    <n v="12"/>
    <n v="625000"/>
    <n v="500000"/>
    <n v="390500"/>
    <s v="MEDIUM"/>
    <s v="200k - 1m"/>
    <s v="Toledo, OH-MI"/>
    <n v="507643"/>
    <s v="1142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9"/>
    <s v="FY 2014- TRANSIT SECURITY UPGRADES-LETC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9"/>
    <s v="FY 2014 ACQUIRE - SECURITY EQUIP    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5204"/>
    <s v="FY 2015 PURCHASE VEHICLE LOCATOR SYSTEM PARTS               "/>
    <n v="0"/>
    <n v="1000000"/>
    <n v="800000"/>
    <n v="390500"/>
    <s v="MEDIUM"/>
    <s v="200k - 1m"/>
    <s v="Toledo, OH-MI"/>
    <n v="507643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MI90X678"/>
    <n v="90"/>
    <x v="31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6"/>
    <s v="FY 2014 ACQUIRE - SHOP EQUIPMENT-LETC                       "/>
    <n v="0"/>
    <n v="-18086"/>
    <n v="-14469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4207"/>
    <s v="ACQUIRE - ADP HARDWARE                                      "/>
    <n v="0"/>
    <n v="70000"/>
    <n v="56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4208"/>
    <s v="ACQUIRE - ADP SOFTWARE                                      "/>
    <n v="0"/>
    <n v="80000"/>
    <n v="64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9202"/>
    <s v="PURCHASE BUS SHELTERS                                       "/>
    <n v="0"/>
    <n v="95000"/>
    <n v="76000"/>
    <n v="269550"/>
    <s v="MEDIUM"/>
    <s v="200k - 1m"/>
    <s v="Ann Arbor, MI"/>
    <n v="30602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4220"/>
    <s v="ACQUIRE - MISC SUPPORT EQUIPMENT                            "/>
    <n v="0"/>
    <n v="1100000"/>
    <n v="880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1315"/>
    <s v="BUY VAN FOR SVC EXPANSION                                   "/>
    <n v="12"/>
    <n v="270000"/>
    <n v="216000"/>
    <n v="269550"/>
    <s v="MEDIUM"/>
    <s v="200k - 1m"/>
    <s v="Ann Arbor, MI"/>
    <n v="306022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1201"/>
    <s v="BUY REPLACEMENT 40-FT BUS                                   "/>
    <n v="4"/>
    <n v="2083427"/>
    <n v="1666742"/>
    <n v="269550"/>
    <s v="MEDIUM"/>
    <s v="200k - 1m"/>
    <s v="Ann Arbor, MI"/>
    <n v="30602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1240"/>
    <s v="BUY ASSOC CAP MAINT ITEMS                                   "/>
    <n v="0"/>
    <n v="320000"/>
    <n v="256000"/>
    <n v="269550"/>
    <s v="MEDIUM"/>
    <s v="200k - 1m"/>
    <s v="Ann Arbor, MI"/>
    <n v="306022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3320"/>
    <s v="CONSTRUCT - MISC BUS STATION EQUIPMENT                      "/>
    <n v="0"/>
    <n v="0"/>
    <n v="0"/>
    <n v="269550"/>
    <s v="MEDIUM"/>
    <s v="200k - 1m"/>
    <s v="Ann Arbor, MI"/>
    <n v="306022"/>
    <s v="11300"/>
    <s v="  "/>
    <m/>
    <s v="N"/>
    <s v="1133"/>
    <s v="BUS OTHER"/>
    <n v="11"/>
    <s v="Bus"/>
    <s v="33"/>
    <s v="113"/>
    <s v="Construction"/>
    <s v="20"/>
    <x v="16"/>
    <m/>
    <x v="0"/>
    <n v="1"/>
    <s v="Capital"/>
    <s v="1"/>
    <m/>
    <s v="3"/>
    <m/>
    <s v="3"/>
    <s v="2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3401"/>
    <s v="REHAB/RENOVATE - BUS TERMINAL                               "/>
    <n v="0"/>
    <n v="600000"/>
    <n v="480000"/>
    <n v="269550"/>
    <s v="MEDIUM"/>
    <s v="200k - 1m"/>
    <s v="Ann Arbor, MI"/>
    <n v="306022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112"/>
    <s v="CAPITAL COST OF 3RD PARTY CONTRACTING                       "/>
    <n v="0"/>
    <n v="150000"/>
    <n v="120000"/>
    <n v="269550"/>
    <s v="MEDIUM"/>
    <s v="200k - 1m"/>
    <s v="Ann Arbor, MI"/>
    <n v="306022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s v="Ann Arbor, MI"/>
    <n v="30602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9305"/>
    <s v="CONSTRUCT PED ACCESS / WALKWAYS                             "/>
    <n v="0"/>
    <n v="0"/>
    <n v="0"/>
    <n v="269550"/>
    <s v="MEDIUM"/>
    <s v="200k - 1m"/>
    <s v="Ann Arbor, MI"/>
    <n v="306022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300904"/>
    <s v="SPECIAL RULE - OPERATING ASSISTANCE/76 - 100 BUSES          "/>
    <n v="0"/>
    <n v="4800000"/>
    <n v="2400000"/>
    <n v="269550"/>
    <s v="MEDIUM"/>
    <s v="200k - 1m"/>
    <s v="Ann Arbor, MI"/>
    <n v="306022"/>
    <s v="30000"/>
    <s v="  "/>
    <m/>
    <s v="N"/>
    <s v="3009"/>
    <s v="OPERATING"/>
    <n v="30"/>
    <s v="Operating"/>
    <s v="09"/>
    <s v="300"/>
    <s v="Operating Assistance"/>
    <s v="04"/>
    <x v="30"/>
    <m/>
    <x v="0"/>
    <n v="3"/>
    <s v="Operating"/>
    <s v="0"/>
    <m/>
    <s v="0"/>
    <m/>
    <s v="9"/>
    <s v="0"/>
    <s v="4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442200"/>
    <s v="GENERAL DEVELOPMENT/COMPREHENSIVE PLANNING                  "/>
    <n v="0"/>
    <n v="170588"/>
    <n v="136470"/>
    <n v="269550"/>
    <s v="MEDIUM"/>
    <s v="200k - 1m"/>
    <s v="Ann Arbor, MI"/>
    <n v="306022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MI90X684"/>
    <n v="90"/>
    <x v="31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4211"/>
    <s v="ACQUIRE - SUPPORT VEHICLES                                  "/>
    <n v="5"/>
    <n v="140000"/>
    <n v="112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s v="300901"/>
    <s v="OPERATING ASSISTANCE UP TO 50% FEDERAL SHARE                "/>
    <n v="0"/>
    <n v="-11500"/>
    <n v="-11500"/>
    <n v="262130"/>
    <s v="SMALL"/>
    <s v="50k - 200k"/>
    <s v="Jackson, MI"/>
    <n v="9005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686"/>
    <n v="90"/>
    <x v="31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s v="114209"/>
    <s v="ACQUIRE - MOBILE SURV/SECURITY EQUIP                        "/>
    <n v="0"/>
    <n v="11500"/>
    <n v="1150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s v="300901"/>
    <s v="OPERATING ASSISTANCE UP TO 50% FEDERAL SHARE                "/>
    <n v="1"/>
    <n v="1703527"/>
    <n v="639895"/>
    <n v="264040"/>
    <s v="SMALL"/>
    <s v="50k - 200k"/>
    <s v="Benton Harbor-St. Joseph-Fair Plain, MI"/>
    <n v="6102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693"/>
    <n v="90"/>
    <x v="31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s v="116203"/>
    <s v="PURCHASE RADIOS                                             "/>
    <n v="25"/>
    <n v="25300"/>
    <n v="20240"/>
    <n v="264040"/>
    <s v="SMALL"/>
    <s v="50k - 200k"/>
    <s v="Benton Harbor-St. Joseph-Fair Plain, MI"/>
    <n v="61022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s v="114207"/>
    <s v="ACQUIRE - ADP HARDWARE                                      "/>
    <n v="0"/>
    <n v="20000"/>
    <n v="16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s v="114220"/>
    <s v="ACQUIRE - MISC SUPPORT EQUIPMENT                            "/>
    <n v="0"/>
    <n v="5000"/>
    <n v="4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s v="300901"/>
    <s v="OPERATING ASSISTANCE UP TO 50% FEDERAL SHARE                "/>
    <n v="0"/>
    <n v="4089500"/>
    <n v="1200000"/>
    <n v="262180"/>
    <s v="SMALL"/>
    <s v="50k - 200k"/>
    <s v="Holland, MI"/>
    <n v="9994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694"/>
    <n v="90"/>
    <x v="31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s v="114206"/>
    <s v="ACQUIRE - SHOP EQUIPMENT                                    "/>
    <n v="0"/>
    <n v="5000"/>
    <n v="4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I90X695"/>
    <n v="90"/>
    <x v="31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s v="300901"/>
    <s v="OPERATING ASSISTANCE UP TO 50% FEDERAL SHARE                "/>
    <n v="0"/>
    <n v="2377412"/>
    <n v="1188706"/>
    <n v="261390"/>
    <s v="SMALL"/>
    <s v="50k - 200k"/>
    <s v="Saginaw, MI"/>
    <n v="12626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s v="300901"/>
    <s v="OPERATING ASSISTANCE UP TO 50% FEDERAL SHARE                "/>
    <n v="0"/>
    <n v="2536450"/>
    <n v="1268225"/>
    <n v="262130"/>
    <s v="SMALL"/>
    <s v="50k - 200k"/>
    <s v="Jackson, MI"/>
    <n v="9005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696"/>
    <n v="90"/>
    <x v="31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s v="114209"/>
    <s v="ACQUIRE - MOBILE SURV/SECURITY EQUIP                        "/>
    <n v="0"/>
    <n v="16799"/>
    <n v="1281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90X697"/>
    <n v="90"/>
    <x v="31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s v="300901"/>
    <s v="OPERATING ASSISTANCE UP TO 50% FEDERAL SHARE                "/>
    <n v="0"/>
    <n v="3717709"/>
    <n v="1024784"/>
    <n v="262170"/>
    <s v="SMALL"/>
    <s v="50k - 200k"/>
    <s v="Battle Creek, MI"/>
    <n v="7839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s v="Muskegon, MI"/>
    <n v="16128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698"/>
    <n v="90"/>
    <x v="31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300901"/>
    <s v="OPERATING ASSISTANCE UP TO 50% FEDERAL SHARE                "/>
    <n v="0"/>
    <n v="1472882"/>
    <n v="736441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699"/>
    <n v="90"/>
    <x v="31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s v="300901"/>
    <s v="UP TO 50% FEDERAL SHARE                                     "/>
    <n v="0"/>
    <n v="734865"/>
    <n v="359865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s v="114208"/>
    <s v="ACQUIRE - ADP SOFTWARE                                      "/>
    <n v="1"/>
    <n v="1500"/>
    <n v="1200"/>
    <n v="262150"/>
    <s v="SMALL"/>
    <s v="50k - 200k"/>
    <s v="Bay City, MI"/>
    <n v="70585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s v="300901"/>
    <s v="UP TO 50% FEDERAL SHARE                                     "/>
    <n v="1"/>
    <n v="1780788"/>
    <n v="885369"/>
    <n v="262150"/>
    <s v="SMALL"/>
    <s v="50k - 200k"/>
    <s v="Bay City, MI"/>
    <n v="70585"/>
    <s v="30001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700"/>
    <n v="90"/>
    <x v="31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s v="114209"/>
    <s v="ACQUIRE - MOBILE SURV/SECURITY EQUIP                        "/>
    <n v="1"/>
    <n v="15250"/>
    <n v="12200"/>
    <n v="262150"/>
    <s v="SMALL"/>
    <s v="50k - 200k"/>
    <s v="Bay City, MI"/>
    <n v="7058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90X701"/>
    <n v="90"/>
    <x v="31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s v="300901"/>
    <s v="OPERATING ASSISTANCE UP TO 50% FEDERAL SHARE                "/>
    <n v="0"/>
    <n v="3748596"/>
    <n v="1874298"/>
    <n v="263710"/>
    <s v="SMALL"/>
    <s v="50k - 200k"/>
    <s v="Port Huron, MI"/>
    <n v="8710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s v="South Lyon-Howell, MI"/>
    <n v="11950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702"/>
    <n v="90"/>
    <x v="31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300901"/>
    <s v="OPERATING ASSISTANCE UP TO 50% FEDERAL SHARE                "/>
    <n v="0"/>
    <n v="2114666"/>
    <n v="1057333"/>
    <n v="262500"/>
    <s v="SMALL"/>
    <s v="50k - 200k"/>
    <s v="South Lyon-Howell, MI"/>
    <n v="11950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s v="111204"/>
    <s v="BUY REPLACEMENT &lt;30 FT BUS                                  "/>
    <n v="2"/>
    <n v="122324"/>
    <n v="97860"/>
    <n v="269800"/>
    <s v="SMALL"/>
    <s v="50k - 200k"/>
    <s v="Midland, MI"/>
    <n v="5901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s v="300901"/>
    <s v="UP TO 50% FEDERAL SHARE                                     "/>
    <n v="0"/>
    <n v="1082132"/>
    <n v="541066"/>
    <n v="269800"/>
    <s v="SMALL"/>
    <s v="50k - 200k"/>
    <s v="Midland, MI"/>
    <n v="5901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0X703"/>
    <n v="90"/>
    <x v="31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s v="114209"/>
    <s v="ACQUIRE - MOBILE SURV/SECURITY EQUIP                        "/>
    <n v="2"/>
    <n v="7676"/>
    <n v="6140"/>
    <n v="269800"/>
    <s v="SMALL"/>
    <s v="50k - 200k"/>
    <s v="Midland, MI"/>
    <n v="59014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I90X704"/>
    <n v="90"/>
    <x v="31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300903"/>
    <s v="SPECIAL RULE - OPERATING ASSISTANCE /1 - 75 BUSES           "/>
    <n v="0"/>
    <n v="327000"/>
    <n v="12500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1204"/>
    <s v="FY 11/12 BUY REP &lt;30 FT BUS                                 "/>
    <n v="2"/>
    <n v="92960"/>
    <n v="28021"/>
    <n v="390500"/>
    <s v="MEDIUM"/>
    <s v="200k - 1m"/>
    <s v="Toledo, OH-MI"/>
    <n v="507643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1204"/>
    <s v="FY 2012 HYBRID BUY REP &lt;30 FT BUS                           "/>
    <n v="0"/>
    <n v="-19711"/>
    <n v="-28021"/>
    <n v="390500"/>
    <s v="MEDIUM"/>
    <s v="200k - 1m"/>
    <s v="Toledo, OH-MI"/>
    <n v="507643"/>
    <s v="11100"/>
    <s v="HE"/>
    <s v="HYBRID ELECTRIC - 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1240"/>
    <s v="FY 2011 BUY ASSOC CAP MAINT ITEMS/BUS PARTS                 "/>
    <n v="0"/>
    <n v="0"/>
    <n v="0"/>
    <n v="390500"/>
    <s v="MEDIUM"/>
    <s v="200k - 1m"/>
    <s v="Toledo, OH-MI"/>
    <n v="507643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4402"/>
    <s v="REHAB/RENOVATE - MAINTENANCE FACILITY                       "/>
    <n v="0"/>
    <n v="0"/>
    <n v="0"/>
    <n v="390500"/>
    <s v="MEDIUM"/>
    <s v="200k - 1m"/>
    <s v="Toledo, OH-MI"/>
    <n v="507643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I90X758"/>
    <n v="90"/>
    <x v="31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300901"/>
    <s v="FY 10/11/12 OPERATING ASSISTANCE UP TO 50% FEDERAL SHARE    "/>
    <n v="0"/>
    <n v="0"/>
    <n v="0"/>
    <n v="390500"/>
    <s v="MEDIUM"/>
    <s v="200k - 1m"/>
    <s v="Toledo, OH-MI"/>
    <n v="50764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s v="111201"/>
    <s v="BUY REPLACEMENT 40-FT BUS                                   "/>
    <n v="8"/>
    <n v="3300000"/>
    <n v="2640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s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s v="Lease - Replacement"/>
    <s v="01"/>
    <x v="11"/>
    <m/>
    <x v="3"/>
    <n v="1"/>
    <s v="Capital"/>
    <s v="1"/>
    <m/>
    <s v="1"/>
    <m/>
    <s v="6"/>
    <s v="0"/>
    <s v="1"/>
  </r>
  <r>
    <s v="MI95X062"/>
    <n v="95"/>
    <x v="31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s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s v="Lease - Replacement"/>
    <s v="01"/>
    <x v="11"/>
    <m/>
    <x v="3"/>
    <n v="1"/>
    <s v="Capital"/>
    <s v="1"/>
    <m/>
    <s v="1"/>
    <m/>
    <s v="6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s v="Grand Rapids, MI"/>
    <n v="569935"/>
    <s v="11100"/>
    <s v="  "/>
    <m/>
    <s v="N"/>
    <s v="1133"/>
    <s v="BUS OTHER"/>
    <s v="11"/>
    <s v="Bus"/>
    <s v="33"/>
    <s v="113"/>
    <s v="Construction"/>
    <s v="04"/>
    <x v="27"/>
    <m/>
    <x v="0"/>
    <s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s v="Grand Rapids, MI"/>
    <n v="569935"/>
    <s v="11100"/>
    <s v="  "/>
    <m/>
    <s v="N"/>
    <s v="117F"/>
    <s v="BUS OTHER"/>
    <s v="11"/>
    <s v="Bus"/>
    <s v="7F"/>
    <s v="117"/>
    <s v="TDM Activities"/>
    <s v="00"/>
    <x v="152"/>
    <m/>
    <x v="0"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s v="Grand Rapids, MI"/>
    <n v="569935"/>
    <s v="11100"/>
    <s v="  "/>
    <m/>
    <s v="N"/>
    <s v="117F"/>
    <s v="BUS OTHER"/>
    <s v="11"/>
    <s v="Bus"/>
    <s v="7F"/>
    <s v="117"/>
    <s v="TDM Activities"/>
    <s v="00"/>
    <x v="152"/>
    <m/>
    <x v="0"/>
    <s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215"/>
    <s v="BUY SVC REPLACEMENT VAN                                     "/>
    <n v="4"/>
    <n v="125000"/>
    <n v="100000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201"/>
    <s v="BUY REPLACEMENT 40-FT BUS                                   "/>
    <n v="2"/>
    <n v="800000"/>
    <n v="64000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201"/>
    <s v="BUY REPLACEMENT 40-FT BUS (STP)                             "/>
    <n v="0"/>
    <n v="0"/>
    <n v="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204"/>
    <s v="BUY REPLACEMENT PARATRANSIT BUS (STP)                       "/>
    <n v="0"/>
    <n v="0"/>
    <n v="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301"/>
    <s v="BUY 40-FT BUS FOR EXPANSION                                 "/>
    <n v="0"/>
    <n v="0"/>
    <n v="0"/>
    <n v="260640"/>
    <s v="MEDIUM"/>
    <s v="200k - 1m"/>
    <s v="Grand Rapids, MI"/>
    <n v="569935"/>
    <s v="111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1404"/>
    <s v="REBUILD/CONVERSION &lt;30-FT BUS                               "/>
    <n v="0"/>
    <n v="0"/>
    <n v="0"/>
    <n v="260640"/>
    <s v="MEDIUM"/>
    <s v="200k - 1m"/>
    <s v="Grand Rapids, MI"/>
    <n v="569935"/>
    <s v="11100"/>
    <s v="OR"/>
    <s v="OTHER"/>
    <s v="N"/>
    <s v="1114"/>
    <s v="BUS OTHER"/>
    <n v="11"/>
    <s v="Bus"/>
    <s v="14"/>
    <s v="111"/>
    <s v="Rehabilitation / Rebuild"/>
    <s v="04"/>
    <x v="7"/>
    <m/>
    <x v="2"/>
    <n v="1"/>
    <s v="Capital"/>
    <s v="1"/>
    <m/>
    <s v="1"/>
    <m/>
    <s v="4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3304"/>
    <s v="CONSTRUCT - BUS PARK&amp;RIDE LOT                               "/>
    <n v="0"/>
    <n v="376576"/>
    <n v="301261"/>
    <n v="260640"/>
    <s v="MEDIUM"/>
    <s v="200k - 1m"/>
    <s v="Grand Rapids, MI"/>
    <n v="569935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s v="Grand Rapids, MI"/>
    <n v="569935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MI95X064"/>
    <n v="95"/>
    <x v="31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s v="Grand Rapids, MI"/>
    <n v="569935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1"/>
    <s v="FY 14 &amp; 15  BUY REPLACEMENT 40-FT BUS                       "/>
    <n v="6"/>
    <n v="2550000"/>
    <n v="204000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BUY REPLACEMENT &lt;30 FT BUS                                  "/>
    <n v="0"/>
    <n v="7524"/>
    <n v="7524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13 &amp; 15 BUY REP &lt;30 FT PROPANE SMART                     "/>
    <n v="9"/>
    <n v="720000"/>
    <n v="576000"/>
    <n v="390500"/>
    <s v="MEDIUM"/>
    <s v="200k - 1m"/>
    <s v="Toledo, OH-MI"/>
    <n v="507643"/>
    <s v="11120"/>
    <s v="OR"/>
    <s v="OTHER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13 &amp; 15 BUY REP &lt;30 FT BUS LETC HYBRID                   "/>
    <n v="1"/>
    <n v="630630"/>
    <n v="480000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13 &amp; 15 BUY REP &lt;30 FT DIESEL SMART                      "/>
    <n v="13"/>
    <n v="1040000"/>
    <n v="83200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2014 BUY REPLACEMENT &lt;30 FT BUS-SMART                    "/>
    <n v="0"/>
    <n v="0"/>
    <n v="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2014- BUY REPLACEMENT &lt;30 FT BUS-LETC                    "/>
    <n v="0"/>
    <n v="92928"/>
    <n v="0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40"/>
    <s v="BUY BUS SPARE PARTS                                         "/>
    <n v="0"/>
    <n v="-7524"/>
    <n v="-7524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5X077"/>
    <n v="95"/>
    <x v="31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40"/>
    <s v="BUY BUS SPARE PARTS FY 13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1204"/>
    <s v="BUY REPLACEMENT &lt;30 FT BUS                                  "/>
    <n v="0"/>
    <n v="0"/>
    <n v="0"/>
    <n v="261740"/>
    <s v="SMALL"/>
    <s v="50k - 200k"/>
    <s v="Muskegon, MI"/>
    <n v="16128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1204"/>
    <s v="BUY REPLACEMENT &lt;30 FT BUS                                  "/>
    <n v="4"/>
    <n v="305106"/>
    <n v="244085"/>
    <n v="261740"/>
    <s v="SMALL"/>
    <s v="50k - 200k"/>
    <s v="Muskegon, MI"/>
    <n v="16128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s v="Muskegon, MI"/>
    <n v="161280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MI95X094"/>
    <n v="95"/>
    <x v="31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308001"/>
    <s v="OPERATING ASSISTANCE - 80% CMAQ CAPITAL                     "/>
    <n v="0"/>
    <n v="0"/>
    <n v="0"/>
    <n v="261740"/>
    <s v="SMALL"/>
    <s v="50k - 200k"/>
    <s v="Muskegon, MI"/>
    <n v="16128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s v="111316"/>
    <s v="BUY SEDAN/STA WAGON-EXPANSION                               "/>
    <n v="2"/>
    <n v="75000"/>
    <n v="60000"/>
    <n v="260680"/>
    <s v="MEDIUM"/>
    <s v="200k - 1m"/>
    <s v="Flint, MI"/>
    <n v="356218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s v="111201"/>
    <s v="BUY REPLACEMENT 40-FT BUS                                   "/>
    <n v="0"/>
    <n v="0"/>
    <n v="0"/>
    <n v="260680"/>
    <s v="MEDIUM"/>
    <s v="200k - 1m"/>
    <s v="Flint, MI"/>
    <n v="356218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s v="111204"/>
    <s v="BUY REPLACEMENT &lt;30 FT BUS                                  "/>
    <n v="0"/>
    <n v="0"/>
    <n v="0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s v="111204"/>
    <s v="BUY REPLACEMENT &lt;30 FT BUS                                  "/>
    <n v="15"/>
    <n v="1067085"/>
    <n v="853668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101"/>
    <n v="95"/>
    <x v="31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s v="111304"/>
    <s v="BUY &lt;30-FT BUS FOR EXPANSION                                "/>
    <n v="1"/>
    <n v="75000"/>
    <n v="60000"/>
    <n v="260680"/>
    <s v="MEDIUM"/>
    <s v="200k - 1m"/>
    <s v="Flint, MI"/>
    <n v="356218"/>
    <s v="11100"/>
    <s v="LP"/>
    <s v="LIQUEFIED PETROLEUM GAS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s v="111201"/>
    <s v="BUY REPLACEMENT 40-FT BUS                                   "/>
    <n v="0"/>
    <n v="0"/>
    <n v="0"/>
    <n v="269550"/>
    <s v="MEDIUM"/>
    <s v="200k - 1m"/>
    <s v="Ann Arbor, MI"/>
    <n v="30602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5X103"/>
    <n v="95"/>
    <x v="31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s v="111201"/>
    <s v="BUY REPLACEMENT 40-FT BUS                                   "/>
    <n v="5"/>
    <n v="2150000"/>
    <n v="1720000"/>
    <n v="269550"/>
    <s v="MEDIUM"/>
    <s v="200k - 1m"/>
    <s v="Ann Arbor, MI"/>
    <n v="306022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1206"/>
    <s v="BUY REPL ARTICULATED BUS                                    "/>
    <n v="1"/>
    <n v="156235"/>
    <n v="124988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s v="Lansing, MI"/>
    <n v="313532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MI95X105"/>
    <n v="95"/>
    <x v="31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s v="Lansing, MI"/>
    <n v="313532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s v="111203"/>
    <s v="BUY REPLACEMENT 30-FT BUS                                   "/>
    <n v="0"/>
    <n v="0"/>
    <n v="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s v="111204"/>
    <s v="BUY REPLACEMENT &lt;30 FT BUS                                  "/>
    <n v="3"/>
    <n v="540000"/>
    <n v="43200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109"/>
    <n v="95"/>
    <x v="31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s v="111209"/>
    <s v="BUY REPLACEMENT TROLLEY BUS                                 "/>
    <n v="1"/>
    <n v="450000"/>
    <n v="36000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s v="111215"/>
    <s v="BUY REPLACEMENT VAN                                         "/>
    <n v="8"/>
    <n v="221590"/>
    <n v="177272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s v="111315"/>
    <s v="BUY VAN FOR SVC EXPANSION                                   "/>
    <n v="0"/>
    <n v="0"/>
    <n v="0"/>
    <n v="261340"/>
    <s v="MEDIUM"/>
    <s v="200k - 1m"/>
    <s v="Kalamazoo, MI"/>
    <n v="20970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I95X112"/>
    <n v="95"/>
    <x v="31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s v="111204"/>
    <s v="BUY REPLACEMENT &lt;30 FT BUS                                  "/>
    <n v="2"/>
    <n v="121871"/>
    <n v="97497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s v="121320"/>
    <s v="LIGHT RAIL CARS                                             "/>
    <n v="0"/>
    <n v="-8000000"/>
    <n v="-5000000"/>
    <n v="260000"/>
    <s v="STATE"/>
    <s v="Under 50k"/>
    <s v="MICHIGAN GOV APP"/>
    <n v="0"/>
    <s v="12100"/>
    <s v="  "/>
    <m/>
    <s v="N"/>
    <s v="1213"/>
    <s v="FIXED GUIDEWAY"/>
    <n v="12"/>
    <s v="Fixed Guideway"/>
    <s v="13"/>
    <s v="121"/>
    <s v="Purchase - Expansion"/>
    <s v="20"/>
    <x v="66"/>
    <s v="Light Rail Cars"/>
    <x v="0"/>
    <n v="1"/>
    <s v="Capital"/>
    <s v="2"/>
    <m/>
    <s v="1"/>
    <m/>
    <s v="3"/>
    <s v="2"/>
    <s v="0"/>
  </r>
  <r>
    <s v="MI95X113"/>
    <n v="95"/>
    <x v="31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s v="125303"/>
    <s v="CONSTRUCT POWER DISTRIB SUBSTATION                          "/>
    <n v="0"/>
    <n v="9038700"/>
    <n v="5000000"/>
    <n v="260000"/>
    <s v="STATE"/>
    <s v="Under 50k"/>
    <s v="MICHIGAN GOV APP"/>
    <n v="0"/>
    <s v="12500"/>
    <s v="  "/>
    <m/>
    <s v="N"/>
    <s v="1253"/>
    <s v="FIXED GUIDEWAY"/>
    <n v="12"/>
    <s v="Fixed Guideway"/>
    <s v="53"/>
    <s v="125"/>
    <s v="Construction"/>
    <s v="03"/>
    <x v="112"/>
    <m/>
    <x v="0"/>
    <n v="1"/>
    <s v="Capital"/>
    <s v="2"/>
    <m/>
    <s v="5"/>
    <m/>
    <s v="3"/>
    <s v="0"/>
    <s v="3"/>
  </r>
  <r>
    <s v="MI95X114"/>
    <n v="95"/>
    <x v="31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s v="111204"/>
    <s v="BUY REPLACEMENT &lt;30 FT BUS                                  "/>
    <n v="2"/>
    <n v="159420"/>
    <n v="127536"/>
    <n v="264040"/>
    <s v="SMALL"/>
    <s v="50k - 200k"/>
    <s v="Benton Harbor-St. Joseph-Fair Plain, MI"/>
    <n v="61022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1204"/>
    <s v="BUY REPLACEMENT &lt;30 FT BUS                                  "/>
    <n v="1"/>
    <n v="147000"/>
    <n v="117600"/>
    <n v="261740"/>
    <s v="SMALL"/>
    <s v="50k - 200k"/>
    <s v="Muskegon, MI"/>
    <n v="161280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I95X115"/>
    <n v="95"/>
    <x v="31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s v="Muskegon, MI"/>
    <n v="161280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MI95X116"/>
    <n v="95"/>
    <x v="31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s v="114206"/>
    <s v="ACQUIRE - SHOP EQUIPMENT                                    "/>
    <n v="0"/>
    <n v="125000"/>
    <n v="10000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31315"/>
    <s v="PURCHASE EXP - NON-REVENUE VEHICLE                          "/>
    <n v="0"/>
    <n v="2025991"/>
    <n v="336823"/>
    <n v="270120"/>
    <s v="LARGE"/>
    <s v="Over 1m"/>
    <s v="Minneapolis-St. Paul, MN-WI"/>
    <n v="2650890"/>
    <s v="14070"/>
    <s v="GA"/>
    <s v="GASOLINE"/>
    <s v="N"/>
    <s v="1313"/>
    <s v="NEW STARTS"/>
    <n v="13"/>
    <s v="New Starts"/>
    <s v="13"/>
    <s v="131"/>
    <s v="Purchase - Expansion"/>
    <s v="15"/>
    <x v="6"/>
    <m/>
    <x v="1"/>
    <n v="1"/>
    <s v="Capital"/>
    <s v="3"/>
    <m/>
    <s v="1"/>
    <m/>
    <s v="3"/>
    <s v="1"/>
    <s v="5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31320"/>
    <s v="LIGHT RAIL CARS                                             "/>
    <n v="0"/>
    <n v="68297829"/>
    <n v="26001776"/>
    <n v="270120"/>
    <s v="LARGE"/>
    <s v="Over 1m"/>
    <s v="Minneapolis-St. Paul, MN-WI"/>
    <n v="2650890"/>
    <s v="14070"/>
    <s v="  "/>
    <m/>
    <s v="N"/>
    <s v="1313"/>
    <s v="NEW STARTS"/>
    <n v="13"/>
    <s v="New Starts"/>
    <s v="13"/>
    <s v="131"/>
    <s v="Purchase - Expansion"/>
    <s v="20"/>
    <x v="66"/>
    <s v="Light Rail Cars"/>
    <x v="0"/>
    <n v="1"/>
    <s v="Capital"/>
    <s v="3"/>
    <m/>
    <s v="1"/>
    <m/>
    <s v="3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31340"/>
    <s v="PURCHASE EXP - SPARE COMPONENTS                             "/>
    <n v="0"/>
    <n v="1279039"/>
    <n v="212748"/>
    <n v="270120"/>
    <s v="LARGE"/>
    <s v="Over 1m"/>
    <s v="Minneapolis-St. Paul, MN-WI"/>
    <n v="2650890"/>
    <s v="14070"/>
    <s v="  "/>
    <m/>
    <s v="N"/>
    <s v="1313"/>
    <s v="NEW STARTS"/>
    <n v="13"/>
    <s v="New Starts"/>
    <s v="13"/>
    <s v="131"/>
    <s v="Purchase - Expansion"/>
    <s v="40"/>
    <x v="19"/>
    <m/>
    <x v="4"/>
    <n v="1"/>
    <s v="Capital"/>
    <s v="3"/>
    <m/>
    <s v="1"/>
    <m/>
    <s v="3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110"/>
    <s v="GUIDEWAY &amp; TRACK ELEMENTS                                   "/>
    <n v="0"/>
    <n v="25402149"/>
    <n v="12700929"/>
    <n v="270120"/>
    <s v="LARGE"/>
    <s v="Over 1m"/>
    <s v="Minneapolis-St. Paul, MN-WI"/>
    <n v="2650890"/>
    <s v="1401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220"/>
    <s v="STATIONS, STOPS, TERMINALS, INTERMODAL                      "/>
    <n v="0"/>
    <n v="11407659"/>
    <n v="5040578"/>
    <n v="270120"/>
    <s v="LARGE"/>
    <s v="Over 1m"/>
    <s v="Minneapolis-St. Paul, MN-WI"/>
    <n v="2650890"/>
    <s v="1402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330"/>
    <s v="SUPPORT FACILITES:YARDS, SHOPS, ADMIN BLDGS                 "/>
    <n v="0"/>
    <n v="11501805"/>
    <n v="5372672"/>
    <n v="270120"/>
    <s v="LARGE"/>
    <s v="Over 1m"/>
    <s v="Minneapolis-St. Paul, MN-WI"/>
    <n v="2650890"/>
    <s v="1403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440"/>
    <s v="SITEWORK &amp; SPECIAL CONDITIONS                               "/>
    <n v="0"/>
    <n v="52906526"/>
    <n v="24456481"/>
    <n v="270120"/>
    <s v="LARGE"/>
    <s v="Over 1m"/>
    <s v="Minneapolis-St. Paul, MN-WI"/>
    <n v="2650890"/>
    <s v="140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550"/>
    <s v="SYSTEMS                                                     "/>
    <n v="0"/>
    <n v="20487599"/>
    <n v="10243387"/>
    <n v="270120"/>
    <s v="LARGE"/>
    <s v="Over 1m"/>
    <s v="Minneapolis-St. Paul, MN-WI"/>
    <n v="2650890"/>
    <s v="1405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660"/>
    <s v="ROW, LAND, EXISTING IMPROVEMENTS                            "/>
    <n v="0"/>
    <n v="0"/>
    <n v="0"/>
    <n v="270120"/>
    <s v="LARGE"/>
    <s v="Over 1m"/>
    <s v="Minneapolis-St. Paul, MN-WI"/>
    <n v="2650890"/>
    <s v="1406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880"/>
    <s v="PROFESSIONAL SERVICES                                       "/>
    <n v="0"/>
    <n v="50689515"/>
    <n v="24781623"/>
    <n v="270120"/>
    <s v="LARGE"/>
    <s v="Over 1m"/>
    <s v="Minneapolis-St. Paul, MN-WI"/>
    <n v="2650890"/>
    <s v="140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0990"/>
    <s v="UNALLOCATED CONTINGENCY                                     "/>
    <n v="0"/>
    <n v="3230000"/>
    <n v="0"/>
    <n v="270120"/>
    <s v="LARGE"/>
    <s v="Over 1m"/>
    <s v="Minneapolis-St. Paul, MN-WI"/>
    <n v="2650890"/>
    <s v="1409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MN030200"/>
    <n v="3"/>
    <x v="32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s v="141010"/>
    <s v="FINANCE CHARGES                                             "/>
    <n v="0"/>
    <n v="1947340"/>
    <n v="0"/>
    <n v="270120"/>
    <s v="LARGE"/>
    <s v="Over 1m"/>
    <s v="Minneapolis-St. Paul, MN-WI"/>
    <n v="2650890"/>
    <s v="140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s v="113110"/>
    <s v="ENG/DESIGN - BUS PASSENGER SHELTERS                         "/>
    <n v="0"/>
    <n v="419500"/>
    <n v="3356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10"/>
    <x v="0"/>
    <m/>
    <x v="0"/>
    <n v="1"/>
    <s v="Capital"/>
    <s v="1"/>
    <m/>
    <s v="3"/>
    <m/>
    <s v="1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s v="113310"/>
    <s v="CONSTRUCT - BUS PASSENGER SHELTERS                          "/>
    <n v="0"/>
    <n v="50000"/>
    <n v="40000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MN040053"/>
    <n v="4"/>
    <x v="32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s v="113410"/>
    <s v="REHAB/RENOVATE - BUS PASSENGER SHELTERS                     "/>
    <n v="0"/>
    <n v="98000"/>
    <n v="78400"/>
    <n v="270120"/>
    <s v="LARGE"/>
    <s v="Over 1m"/>
    <s v="Minneapolis-St. Paul, MN-WI"/>
    <n v="2650890"/>
    <s v="113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1204"/>
    <s v="BUY REPLACEMENT &lt;30 FT BUS                                  "/>
    <n v="16"/>
    <n v="1772000"/>
    <n v="14176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1304"/>
    <s v="BUY &lt;30-FT BUS FOR EXPANSION                                "/>
    <n v="2"/>
    <n v="144000"/>
    <n v="115200"/>
    <n v="270120"/>
    <s v="LARGE"/>
    <s v="Over 1m"/>
    <s v="Minneapolis-St. Paul, MN-WI"/>
    <n v="265089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232000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N16X008"/>
    <n v="16"/>
    <x v="32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8000"/>
    <s v="STATE OR PROGRAM ADMINISTRATION                             "/>
    <n v="0"/>
    <n v="300238"/>
    <n v="300238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1204"/>
    <s v="BUY REPLACEMENT &lt;30 FT BUS-Large Urban                      "/>
    <n v="16"/>
    <n v="1211000"/>
    <n v="9688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1204"/>
    <s v="BUY REPLACEMENT &lt;30 FT BUS-Sm. Urban (Amendment #1)         "/>
    <n v="3"/>
    <n v="274000"/>
    <n v="2192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8000"/>
    <s v="STATE OR PROGRAM ADMINISTRATION-Large Urban                 "/>
    <n v="0"/>
    <n v="128880"/>
    <n v="128880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N16X009"/>
    <n v="16"/>
    <x v="32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8000"/>
    <s v="STATE OR PROGRAM ADMINISTRATION-Rural                       "/>
    <n v="0"/>
    <n v="23200"/>
    <n v="23200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111408"/>
    <s v="REHAB/REBUILD INTERCITY BUS                                 "/>
    <n v="0"/>
    <n v="0"/>
    <n v="0"/>
    <n v="270000"/>
    <s v="STATE"/>
    <s v="Under 50k"/>
    <s v="MINNESOTA GOV APP"/>
    <n v="0"/>
    <s v="63400"/>
    <s v="DF"/>
    <s v="DIESEL"/>
    <s v="N"/>
    <s v="1114"/>
    <s v="BUS OTHER"/>
    <n v="11"/>
    <s v="Bus"/>
    <s v="14"/>
    <s v="111"/>
    <s v="Rehabilitation / Rebuild"/>
    <s v="08"/>
    <x v="54"/>
    <m/>
    <x v="10"/>
    <n v="1"/>
    <s v="Capital"/>
    <s v="1"/>
    <m/>
    <s v="1"/>
    <m/>
    <s v="4"/>
    <s v="0"/>
    <s v="8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118000"/>
    <s v="STATE OR PROGRAM ADMINISTRATION                             "/>
    <n v="0"/>
    <n v="0"/>
    <n v="0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300901"/>
    <s v="Operating Assistance UP TO 50% FEDERAL SHARE                "/>
    <n v="0"/>
    <n v="9064106"/>
    <n v="4532053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300901"/>
    <s v="Operating Assistance UP TO 50% FEDERAL SHARE- In Kind Match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18X076"/>
    <n v="18"/>
    <x v="32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s v="435001"/>
    <s v="TRAINING                                                    "/>
    <n v="0"/>
    <n v="0"/>
    <n v="0"/>
    <n v="270000"/>
    <s v="STATE"/>
    <s v="Under 50k"/>
    <s v="MINNES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4207"/>
    <s v="ACQUIRE - ADP HARD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4208"/>
    <s v="ACQUIRE - ADP SOFT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9206"/>
    <s v="PURCHASE BICYCLE ACCESS, FACIL &amp; EQUIP ON BUSES             "/>
    <n v="0"/>
    <n v="0"/>
    <n v="0"/>
    <n v="270000"/>
    <s v="STATE"/>
    <s v="Under 50k"/>
    <s v="MINNESOTA GOV APP"/>
    <n v="0"/>
    <s v="634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4220"/>
    <s v="ACQUIRE - MISC SUPPORT EQUIPMENT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7111"/>
    <s v="OTHER 3RD PARTYCONTRACTUAL SERVICES                         "/>
    <n v="0"/>
    <n v="0"/>
    <n v="0"/>
    <n v="270000"/>
    <s v="STATE"/>
    <s v="Under 50k"/>
    <s v="MINNESOTA GOV APP"/>
    <n v="0"/>
    <s v="634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118000"/>
    <s v="STATE OR PROGRAM ADMINISTRATION                             "/>
    <n v="0"/>
    <n v="1542595"/>
    <n v="1542595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300901"/>
    <s v="OPERATING ASSISTANCE UP TO 50% FEDERAL SHARE                "/>
    <n v="0"/>
    <n v="26012070"/>
    <n v="11530715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18X081"/>
    <n v="18"/>
    <x v="32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s v="435001"/>
    <s v="TRAINING                                                    "/>
    <n v="0"/>
    <n v="246079"/>
    <n v="246079"/>
    <n v="270000"/>
    <s v="STATE"/>
    <s v="Under 50k"/>
    <s v="MINNES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N18X083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s v="300901"/>
    <s v="Operating Assistance UP TO 50% FEDERAL SHARE                "/>
    <n v="0"/>
    <n v="81000"/>
    <n v="38750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18X084"/>
    <n v="18"/>
    <x v="32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s v="300901"/>
    <s v="OPERATING ASSISTANCE UP TO 100% FEDERAL SHARE               "/>
    <n v="1"/>
    <n v="725316"/>
    <n v="725316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18X086"/>
    <n v="18"/>
    <x v="32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s v="300901"/>
    <s v="OPERATING ASSISTANCE UP TOm 100% FEDERAL SHARE              "/>
    <n v="0"/>
    <n v="44828"/>
    <n v="44828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18X087"/>
    <n v="18"/>
    <x v="32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s v="300901"/>
    <s v="OPERATING ASSISTANCE UP TO 100% FEDERAL SHARE               "/>
    <n v="1"/>
    <n v="248033"/>
    <n v="248033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111215"/>
    <s v="BUY REPLACEMENT VAN                                         "/>
    <n v="2"/>
    <n v="68000"/>
    <n v="68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111216"/>
    <s v="BUY REPL SEDAN/STATION WAGON                                "/>
    <n v="8"/>
    <n v="200000"/>
    <n v="200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111204"/>
    <s v="BUY REPLACEMENT &lt;30 FT BUS                                  "/>
    <n v="1"/>
    <n v="56000"/>
    <n v="56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117900"/>
    <s v="PROJECT ADMINISTRATION IDC                                  "/>
    <n v="0"/>
    <n v="17483"/>
    <n v="17483"/>
    <n v="270000"/>
    <s v="STATE"/>
    <s v="Under 50k"/>
    <s v="MINNESOT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300901"/>
    <s v="OPERATING ASSISTANCE UP TO 50% FEDERAL SHARE                "/>
    <n v="0"/>
    <n v="66000"/>
    <n v="66000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18X088"/>
    <n v="18"/>
    <x v="32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s v="114206"/>
    <s v="ACQUIRE - SHOP EQUIPMENT                                    "/>
    <n v="0"/>
    <n v="8000"/>
    <n v="800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N18X089"/>
    <n v="18"/>
    <x v="32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s v="300901"/>
    <s v="OPERATING ASSISTANCE UP TO 100% FEDERAL SHARE               "/>
    <n v="0"/>
    <n v="55099"/>
    <n v="55099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s v="551400"/>
    <s v="MANAGERIAL,TECHNICAL &amp; PROFESSIONAL                         "/>
    <n v="0"/>
    <n v="600400"/>
    <n v="510340"/>
    <n v="271470"/>
    <s v="SMALL"/>
    <s v="50k - 200k"/>
    <s v="Duluth, MN-WI"/>
    <n v="120378"/>
    <s v="4416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s v="111201"/>
    <s v="BUY REPLACEMENT 40-FT BUS                                   "/>
    <n v="6"/>
    <n v="5835000"/>
    <n v="4959750"/>
    <n v="271470"/>
    <s v="SMALL"/>
    <s v="50k - 200k"/>
    <s v="Duluth, MN-WI"/>
    <n v="120378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N260011"/>
    <n v="26"/>
    <x v="32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s v="114402"/>
    <s v="REHAB/RENOVATE - MAINTENANCE FACILITY                       "/>
    <n v="2"/>
    <n v="1028000"/>
    <n v="873800"/>
    <n v="271470"/>
    <s v="SMALL"/>
    <s v="50k - 200k"/>
    <s v="Duluth, MN-WI"/>
    <n v="120378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N267007"/>
    <n v="26"/>
    <x v="32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s v="557400"/>
    <s v="MARKETING                                                   "/>
    <n v="1"/>
    <n v="20000"/>
    <n v="20000"/>
    <n v="410280"/>
    <s v="LARGE"/>
    <s v="Over 1m"/>
    <s v="Portland, OR-WA"/>
    <n v="1849898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1400"/>
    <s v="MANAGERIAL,TECHNICAL &amp; PROFESSIONAL                         "/>
    <n v="0"/>
    <n v="38818"/>
    <n v="38818"/>
    <n v="270000"/>
    <s v="STATE"/>
    <s v="Under 50k"/>
    <s v="MINNESOT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2000"/>
    <s v="TRAVEL                                                      "/>
    <n v="0"/>
    <n v="3000"/>
    <n v="3000"/>
    <n v="270000"/>
    <s v="STATE"/>
    <s v="Under 50k"/>
    <s v="MINNESOTA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4200"/>
    <s v="MATERIAL &amp; EQUIP PURCHASE/LEASE/RENT                        "/>
    <n v="0"/>
    <n v="959675"/>
    <n v="959675"/>
    <n v="270000"/>
    <s v="STATE"/>
    <s v="Under 50k"/>
    <s v="MINNESOTA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4300"/>
    <s v="EQUIP DESIGN OR MANUFACTURE                                 "/>
    <n v="0"/>
    <n v="137962"/>
    <n v="137962"/>
    <n v="270000"/>
    <s v="STATE"/>
    <s v="Under 50k"/>
    <s v="MINNESOTA GOV APP"/>
    <n v="0"/>
    <s v="55000"/>
    <s v="  "/>
    <m/>
    <s v="N"/>
    <s v="5543"/>
    <s v="RESEARCH"/>
    <n v="55"/>
    <s v="Research Projects"/>
    <s v="43"/>
    <s v="554"/>
    <s v="Research Projects"/>
    <s v="00"/>
    <x v="135"/>
    <m/>
    <x v="0"/>
    <n v="5"/>
    <s v="Research Projects"/>
    <s v="5"/>
    <m/>
    <s v="4"/>
    <m/>
    <s v="3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4900"/>
    <s v="SUPPLIES                                                    "/>
    <n v="0"/>
    <n v="2000"/>
    <n v="2000"/>
    <n v="270000"/>
    <s v="STATE"/>
    <s v="Under 50k"/>
    <s v="MINNESOTA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MN267008"/>
    <n v="26"/>
    <x v="32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s v="555200"/>
    <s v="CONSULTANT SERVICES                                         "/>
    <n v="0"/>
    <n v="648559"/>
    <n v="648559"/>
    <n v="270000"/>
    <s v="STATE"/>
    <s v="Under 50k"/>
    <s v="MINNESOT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s v="111201"/>
    <s v="BUY REPLACEMENT 40-FT BUS                                   "/>
    <n v="-2"/>
    <n v="2874043"/>
    <n v="2442936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N340002"/>
    <n v="34"/>
    <x v="32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s v="111206"/>
    <s v="BUY REPL ARTICULATED BUS                                    "/>
    <n v="-2"/>
    <n v="854981"/>
    <n v="726733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1202"/>
    <s v="BUY REPLACEMENT 35-FT BUS                                   "/>
    <n v="3"/>
    <n v="1332000"/>
    <n v="1065600"/>
    <n v="270120"/>
    <s v="LARGE"/>
    <s v="Over 1m"/>
    <s v="Minneapolis-St. Paul, MN-WI"/>
    <n v="265089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1204"/>
    <s v="BUY REPLACEMENT &lt;30 FT BUS-Rural                            "/>
    <n v="6"/>
    <n v="600000"/>
    <n v="4800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4301"/>
    <s v="CONSTRUCT - ADMINISTRATIVE BUILDING                         "/>
    <n v="0"/>
    <n v="1300000"/>
    <n v="104000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s v="Construction"/>
    <s v="01"/>
    <x v="20"/>
    <m/>
    <x v="0"/>
    <n v="1"/>
    <s v="Capital"/>
    <s v="1"/>
    <m/>
    <s v="4"/>
    <m/>
    <s v="3"/>
    <s v="0"/>
    <s v="1"/>
  </r>
  <r>
    <s v="MN340003"/>
    <n v="34"/>
    <x v="32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4303"/>
    <s v="CONSTRUCT - ADMIN/MAINT FACILITY                            "/>
    <n v="0"/>
    <n v="0"/>
    <n v="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4243"/>
    <s v="ACQUIRE - ADA VEHICLE EQUIPMENT (12 3038 90:10)             "/>
    <n v="2"/>
    <n v="61236"/>
    <n v="55112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MN380021"/>
    <n v="38"/>
    <x v="32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s v="BUS OTHER"/>
    <n v="11"/>
    <s v="Bus"/>
    <s v="7D"/>
    <s v="117"/>
    <s v="Project Admin."/>
    <s v="01"/>
    <x v="8"/>
    <m/>
    <x v="0"/>
    <n v="1"/>
    <s v="Capital"/>
    <s v="1"/>
    <m/>
    <s v="7"/>
    <m/>
    <s v="D"/>
    <s v="0"/>
    <s v="1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4243"/>
    <s v="ACQUIRE - ADA VEHICLE EQUIPMENT                             "/>
    <n v="1"/>
    <n v="38475"/>
    <n v="3500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MN380022"/>
    <n v="38"/>
    <x v="32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s v="BUS OTHER"/>
    <n v="11"/>
    <s v="Bus"/>
    <s v="7D"/>
    <s v="117"/>
    <s v="Project Admin."/>
    <s v="01"/>
    <x v="8"/>
    <m/>
    <x v="0"/>
    <n v="1"/>
    <s v="Capital"/>
    <s v="1"/>
    <m/>
    <s v="7"/>
    <m/>
    <s v="D"/>
    <s v="0"/>
    <s v="1"/>
  </r>
  <r>
    <s v="MN380023"/>
    <n v="38"/>
    <x v="32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s v="114243"/>
    <s v="ACQUIRE - ADA VEHICLE EQUIPMENT                             "/>
    <n v="1"/>
    <n v="41389"/>
    <n v="3725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4220"/>
    <s v="PURCHASE - MISC EQUIPMENT                                   "/>
    <n v="0"/>
    <n v="0"/>
    <n v="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13109"/>
    <s v="ENG/DESIGN - BUS ROUTE SIGNING                              "/>
    <n v="0"/>
    <n v="26000"/>
    <n v="208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09"/>
    <x v="79"/>
    <m/>
    <x v="0"/>
    <n v="1"/>
    <s v="Capital"/>
    <s v="1"/>
    <m/>
    <s v="3"/>
    <m/>
    <s v="1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13309"/>
    <s v="CONSTRUCT - BUS ROUTE SIGNING                               "/>
    <n v="15"/>
    <n v="234000"/>
    <n v="187200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s v="Construction"/>
    <s v="09"/>
    <x v="1"/>
    <m/>
    <x v="0"/>
    <n v="1"/>
    <s v="Capital"/>
    <s v="1"/>
    <m/>
    <s v="3"/>
    <m/>
    <s v="3"/>
    <s v="0"/>
    <s v="9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14106"/>
    <s v="ENG/DESIGN - SHOP EQUIPMENT                                 "/>
    <n v="0"/>
    <n v="25000"/>
    <n v="20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s v="Engineering and Design"/>
    <s v="06"/>
    <x v="32"/>
    <m/>
    <x v="0"/>
    <n v="1"/>
    <s v="Capital"/>
    <s v="1"/>
    <m/>
    <s v="4"/>
    <m/>
    <s v="1"/>
    <s v="0"/>
    <s v="6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1440"/>
    <s v="REHAB/REBUILD SPARE PARTS                                   "/>
    <n v="0"/>
    <n v="0"/>
    <n v="0"/>
    <n v="270120"/>
    <s v="LARGE"/>
    <s v="Over 1m"/>
    <s v="Minneapolis-St. Paul, MN-WI"/>
    <n v="2650890"/>
    <s v="12100"/>
    <s v="  "/>
    <m/>
    <s v="N"/>
    <s v="1214"/>
    <s v="FIXED GUIDEWAY"/>
    <n v="12"/>
    <s v="Fixed Guideway"/>
    <s v="14"/>
    <s v="121"/>
    <s v="Rehabilitation / Rebuild"/>
    <s v="40"/>
    <x v="19"/>
    <m/>
    <x v="4"/>
    <n v="1"/>
    <s v="Capital"/>
    <s v="2"/>
    <m/>
    <s v="1"/>
    <m/>
    <s v="4"/>
    <s v="4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1700"/>
    <s v="VEH OVERHAUL (UP TO 20% VEH MAINT)                          "/>
    <n v="0"/>
    <n v="0"/>
    <n v="0"/>
    <n v="270120"/>
    <s v="LARGE"/>
    <s v="Over 1m"/>
    <s v="Minneapolis-St. Paul, MN-WI"/>
    <n v="2650890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x v="0"/>
    <n v="1"/>
    <s v="Capital"/>
    <s v="2"/>
    <m/>
    <s v="1"/>
    <m/>
    <s v="7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2420"/>
    <s v="REHAB/RENOV MISC RAIL EQUIPMENT                             "/>
    <n v="0"/>
    <n v="0"/>
    <n v="0"/>
    <n v="270120"/>
    <s v="LARGE"/>
    <s v="Over 1m"/>
    <s v="Minneapolis-St. Paul, MN-WI"/>
    <n v="2650890"/>
    <s v="12200"/>
    <s v="  "/>
    <m/>
    <s v="N"/>
    <s v="1224"/>
    <s v="FIXED GUIDEWAY"/>
    <n v="12"/>
    <s v="Fixed Guideway"/>
    <s v="24"/>
    <s v="122"/>
    <s v="Rehab / Renovation"/>
    <s v="20"/>
    <x v="16"/>
    <m/>
    <x v="0"/>
    <n v="1"/>
    <s v="Capital"/>
    <s v="2"/>
    <m/>
    <s v="2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3102"/>
    <s v="ENG/DESIGN - RAIL STATION                                   "/>
    <n v="0"/>
    <n v="0"/>
    <n v="0"/>
    <n v="270120"/>
    <s v="LARGE"/>
    <s v="Over 1m"/>
    <s v="Minneapolis-St. Paul, MN-WI"/>
    <n v="2650890"/>
    <s v="12300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3402"/>
    <s v="REHAB/RENOV - RAIL STATION                                  "/>
    <n v="0"/>
    <n v="1000000"/>
    <n v="80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4102"/>
    <s v="ENG/DESIGN - MAINT FACILITY                                 "/>
    <n v="0"/>
    <n v="0"/>
    <n v="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s v="Engineering and Design"/>
    <s v="02"/>
    <x v="101"/>
    <m/>
    <x v="0"/>
    <n v="1"/>
    <s v="Capital"/>
    <s v="2"/>
    <m/>
    <s v="4"/>
    <m/>
    <s v="1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4302"/>
    <s v="CONSTRUCT MAINTENANCE FACILITY                              "/>
    <n v="0"/>
    <n v="0"/>
    <n v="0"/>
    <n v="270120"/>
    <s v="LARGE"/>
    <s v="Over 1m"/>
    <s v="Minneapolis-St. Paul, MN-WI"/>
    <n v="2650890"/>
    <s v="12400"/>
    <s v="  "/>
    <m/>
    <s v="N"/>
    <s v="1243"/>
    <s v="FIXED GUIDEWAY"/>
    <n v="12"/>
    <s v="Fixed Guideway"/>
    <s v="43"/>
    <s v="124"/>
    <s v="Construction"/>
    <s v="02"/>
    <x v="101"/>
    <m/>
    <x v="0"/>
    <n v="1"/>
    <s v="Capital"/>
    <s v="2"/>
    <m/>
    <s v="4"/>
    <m/>
    <s v="3"/>
    <s v="0"/>
    <s v="2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4420"/>
    <s v="REHAB/RENOV - MISC RAIL EQUIPMENT                           "/>
    <n v="0"/>
    <n v="0"/>
    <n v="0"/>
    <n v="270120"/>
    <s v="LARGE"/>
    <s v="Over 1m"/>
    <s v="Minneapolis-St. Paul, MN-WI"/>
    <n v="2650890"/>
    <s v="12400"/>
    <s v="  "/>
    <m/>
    <s v="N"/>
    <s v="1244"/>
    <s v="FIXED GUIDEWAY"/>
    <n v="12"/>
    <s v="Fixed Guideway"/>
    <s v="44"/>
    <s v="124"/>
    <s v="Rehab / Renovation"/>
    <s v="20"/>
    <x v="16"/>
    <m/>
    <x v="0"/>
    <n v="1"/>
    <s v="Capital"/>
    <s v="2"/>
    <m/>
    <s v="4"/>
    <m/>
    <s v="4"/>
    <s v="2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s v="Minneapolis-St. Paul, MN-WI"/>
    <n v="2650890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MN540002"/>
    <n v="54"/>
    <x v="32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14306"/>
    <s v="CONSTRUCT - SHOP EQUIPMENT                                  "/>
    <n v="0"/>
    <n v="275000"/>
    <n v="22000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s v="Construction"/>
    <s v="06"/>
    <x v="32"/>
    <m/>
    <x v="0"/>
    <n v="1"/>
    <s v="Capital"/>
    <s v="1"/>
    <m/>
    <s v="4"/>
    <m/>
    <s v="3"/>
    <s v="0"/>
    <s v="6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s v="111201"/>
    <s v="BUY REPLACEMENT 40-FT BUS                                   "/>
    <n v="5"/>
    <n v="3353049"/>
    <n v="2850091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N540004"/>
    <n v="54"/>
    <x v="32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s v="111206"/>
    <s v="BUY REPL ARTICULATED BUS                                    "/>
    <n v="-3"/>
    <n v="3141939"/>
    <n v="2670648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4106"/>
    <s v="ENG/DESIGN - RAIL SHOP EQUIPMENT                            "/>
    <n v="0"/>
    <n v="400000"/>
    <n v="32000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s v="Engineering and Design"/>
    <s v="06"/>
    <x v="32"/>
    <m/>
    <x v="0"/>
    <n v="1"/>
    <s v="Capital"/>
    <s v="2"/>
    <m/>
    <s v="4"/>
    <m/>
    <s v="1"/>
    <s v="0"/>
    <s v="6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6202"/>
    <s v="PURCHASE RAIL COMMUNICATIONS EQUIP                          "/>
    <n v="0"/>
    <n v="100000"/>
    <n v="80000"/>
    <n v="270120"/>
    <s v="LARGE"/>
    <s v="Over 1m"/>
    <s v="Minneapolis-St. Paul, MN-WI"/>
    <n v="2650890"/>
    <s v="12600"/>
    <s v="  "/>
    <m/>
    <s v="N"/>
    <s v="1262"/>
    <s v="FIXED GUIDEWAY"/>
    <n v="12"/>
    <s v="Fixed Guideway"/>
    <s v="62"/>
    <s v="126"/>
    <s v="Acquisition"/>
    <s v="02"/>
    <x v="36"/>
    <m/>
    <x v="0"/>
    <n v="1"/>
    <s v="Capital"/>
    <s v="2"/>
    <m/>
    <s v="6"/>
    <m/>
    <s v="2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4220"/>
    <s v="PURCHASE - MISC EQUIPMENT                                   "/>
    <n v="0"/>
    <n v="100000"/>
    <n v="8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4220"/>
    <s v="PURCHASE - MISC EQUIPMENT                                   "/>
    <n v="0"/>
    <n v="650000"/>
    <n v="52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1700"/>
    <s v="VEH OVERHAUL (UP TO 20% VEH MAINT)                          "/>
    <n v="27"/>
    <n v="3600000"/>
    <n v="2880000"/>
    <n v="270120"/>
    <s v="LARGE"/>
    <s v="Over 1m"/>
    <s v="Minneapolis-St. Paul, MN-WI"/>
    <n v="2650890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x v="0"/>
    <n v="1"/>
    <s v="Capital"/>
    <s v="2"/>
    <m/>
    <s v="1"/>
    <m/>
    <s v="7"/>
    <s v="0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2103"/>
    <s v="ENG/DESIGN - LINE EQUIP/STRUCTURES                          "/>
    <n v="0"/>
    <n v="300000"/>
    <n v="240000"/>
    <n v="270120"/>
    <s v="LARGE"/>
    <s v="Over 1m"/>
    <s v="Minneapolis-St. Paul, MN-WI"/>
    <n v="2650890"/>
    <s v="12200"/>
    <s v="  "/>
    <m/>
    <s v="N"/>
    <s v="1221"/>
    <s v="FIXED GUIDEWAY"/>
    <n v="12"/>
    <s v="Fixed Guideway"/>
    <s v="21"/>
    <s v="122"/>
    <s v="Engineering and Design"/>
    <s v="03"/>
    <x v="13"/>
    <m/>
    <x v="0"/>
    <n v="1"/>
    <s v="Capital"/>
    <s v="2"/>
    <m/>
    <s v="2"/>
    <m/>
    <s v="1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2303"/>
    <s v="CONSTRUCT LINE EQUIP/STRUCTURE                              "/>
    <n v="0"/>
    <n v="400000"/>
    <n v="320000"/>
    <n v="270120"/>
    <s v="LARGE"/>
    <s v="Over 1m"/>
    <s v="Minneapolis-St. Paul, MN-WI"/>
    <n v="2650890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4102"/>
    <s v="ENG/DESIGN - MAINT FACILITY                                 "/>
    <n v="0"/>
    <n v="50000"/>
    <n v="4000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s v="Engineering and Design"/>
    <s v="02"/>
    <x v="101"/>
    <m/>
    <x v="0"/>
    <n v="1"/>
    <s v="Capital"/>
    <s v="2"/>
    <m/>
    <s v="4"/>
    <m/>
    <s v="1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4302"/>
    <s v="CONSTRUCT MAINTENANCE FACILITY                              "/>
    <n v="0"/>
    <n v="450000"/>
    <n v="360000"/>
    <n v="270120"/>
    <s v="LARGE"/>
    <s v="Over 1m"/>
    <s v="Minneapolis-St. Paul, MN-WI"/>
    <n v="2650890"/>
    <s v="12400"/>
    <s v="  "/>
    <m/>
    <s v="N"/>
    <s v="1243"/>
    <s v="FIXED GUIDEWAY"/>
    <n v="12"/>
    <s v="Fixed Guideway"/>
    <s v="43"/>
    <s v="124"/>
    <s v="Construction"/>
    <s v="02"/>
    <x v="101"/>
    <m/>
    <x v="0"/>
    <n v="1"/>
    <s v="Capital"/>
    <s v="2"/>
    <m/>
    <s v="4"/>
    <m/>
    <s v="3"/>
    <s v="0"/>
    <s v="2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6101"/>
    <s v="ENG/DESIGN TRAIN CONTROL/SIGNALS                            "/>
    <n v="0"/>
    <n v="20000"/>
    <n v="16000"/>
    <n v="270120"/>
    <s v="LARGE"/>
    <s v="Over 1m"/>
    <s v="Minneapolis-St. Paul, MN-WI"/>
    <n v="2650890"/>
    <s v="12600"/>
    <s v="  "/>
    <m/>
    <s v="N"/>
    <s v="1261"/>
    <s v="FIXED GUIDEWAY"/>
    <n v="12"/>
    <s v="Fixed Guideway"/>
    <s v="61"/>
    <s v="126"/>
    <s v="Engineering and Design"/>
    <s v="01"/>
    <x v="29"/>
    <m/>
    <x v="0"/>
    <n v="1"/>
    <s v="Capital"/>
    <s v="2"/>
    <m/>
    <s v="6"/>
    <m/>
    <s v="1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6301"/>
    <s v="CONSTRUCT TRAIN CONTROL-SIGNAL SYS                          "/>
    <n v="0"/>
    <n v="180000"/>
    <n v="144000"/>
    <n v="270120"/>
    <s v="LARGE"/>
    <s v="Over 1m"/>
    <s v="Minneapolis-St. Paul, MN-WI"/>
    <n v="2650890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6420"/>
    <s v="REHAB MISC SIGNAL/COMM EQUIP                                "/>
    <n v="0"/>
    <n v="203000"/>
    <n v="162400"/>
    <n v="270120"/>
    <s v="LARGE"/>
    <s v="Over 1m"/>
    <s v="Minneapolis-St. Paul, MN-WI"/>
    <n v="2650890"/>
    <s v="12600"/>
    <s v="  "/>
    <m/>
    <s v="N"/>
    <s v="1264"/>
    <s v="FIXED GUIDEWAY"/>
    <n v="12"/>
    <s v="Fixed Guideway"/>
    <s v="64"/>
    <s v="126"/>
    <s v="Rehab / Renovation"/>
    <s v="20"/>
    <x v="16"/>
    <m/>
    <x v="0"/>
    <n v="1"/>
    <s v="Capital"/>
    <s v="2"/>
    <m/>
    <s v="6"/>
    <m/>
    <s v="4"/>
    <s v="2"/>
    <s v="0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3209"/>
    <s v="PURCHASE/INSTALL ROUTE SIGNING                              "/>
    <n v="0"/>
    <n v="250000"/>
    <n v="200000"/>
    <n v="270120"/>
    <s v="LARGE"/>
    <s v="Over 1m"/>
    <s v="Minneapolis-St. Paul, MN-WI"/>
    <n v="2650890"/>
    <s v="12300"/>
    <s v="  "/>
    <m/>
    <s v="N"/>
    <s v="1232"/>
    <s v="FIXED GUIDEWAY"/>
    <n v="12"/>
    <s v="Fixed Guideway"/>
    <s v="32"/>
    <s v="123"/>
    <s v="Acquisition"/>
    <s v="09"/>
    <x v="1"/>
    <m/>
    <x v="0"/>
    <n v="1"/>
    <s v="Capital"/>
    <s v="2"/>
    <m/>
    <s v="3"/>
    <m/>
    <s v="2"/>
    <s v="0"/>
    <s v="9"/>
  </r>
  <r>
    <s v="MN540006"/>
    <n v="54"/>
    <x v="32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s v="126201"/>
    <s v="PURCHASE TRAIN CONTROL/SIGNALS                              "/>
    <n v="0"/>
    <n v="145000"/>
    <n v="116000"/>
    <n v="270120"/>
    <s v="LARGE"/>
    <s v="Over 1m"/>
    <s v="Minneapolis-St. Paul, MN-WI"/>
    <n v="2650890"/>
    <s v="12600"/>
    <s v="  "/>
    <m/>
    <s v="N"/>
    <s v="1262"/>
    <s v="FIXED GUIDEWAY"/>
    <n v="12"/>
    <s v="Fixed Guideway"/>
    <s v="62"/>
    <s v="126"/>
    <s v="Acquisition"/>
    <s v="01"/>
    <x v="29"/>
    <m/>
    <x v="0"/>
    <n v="1"/>
    <s v="Capital"/>
    <s v="2"/>
    <m/>
    <s v="6"/>
    <m/>
    <s v="2"/>
    <s v="0"/>
    <s v="1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s v="551400"/>
    <s v="MANAGERIAL,TECHNICAL &amp; PROFESSIONAL                         "/>
    <n v="0"/>
    <n v="138500"/>
    <n v="69250"/>
    <n v="270120"/>
    <s v="LARGE"/>
    <s v="Over 1m"/>
    <s v="Minneapolis-St. Paul, MN-WI"/>
    <n v="265089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s v="551900"/>
    <s v="OTHER SALARY  - INTERNS                                     "/>
    <n v="0"/>
    <n v="124000"/>
    <n v="62000"/>
    <n v="270120"/>
    <s v="LARGE"/>
    <s v="Over 1m"/>
    <s v="Minneapolis-St. Paul, MN-WI"/>
    <n v="2650890"/>
    <s v="55000"/>
    <s v="  "/>
    <m/>
    <s v="N"/>
    <s v="5519"/>
    <s v="RESEARCH"/>
    <n v="55"/>
    <s v="Research Projects"/>
    <s v="19"/>
    <s v="551"/>
    <s v="Research Projects"/>
    <s v="00"/>
    <x v="81"/>
    <m/>
    <x v="0"/>
    <n v="5"/>
    <s v="Research Projects"/>
    <s v="5"/>
    <m/>
    <s v="1"/>
    <m/>
    <s v="9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s v="555200"/>
    <s v="CONSULTANT SERVICES                                         "/>
    <n v="0"/>
    <n v="104555"/>
    <n v="52277.5"/>
    <n v="270120"/>
    <s v="LARGE"/>
    <s v="Over 1m"/>
    <s v="Minneapolis-St. Paul, MN-WI"/>
    <n v="265089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MN647001"/>
    <n v="64"/>
    <x v="32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s v="557400"/>
    <s v="OTHER PROJECT COSTS                                         "/>
    <n v="0"/>
    <n v="39365"/>
    <n v="19682.5"/>
    <n v="270120"/>
    <s v="LARGE"/>
    <s v="Over 1m"/>
    <s v="Minneapolis-St. Paul, MN-WI"/>
    <n v="265089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s v="741001"/>
    <s v="ADMINISTRATIVE EXPENSES                                     "/>
    <n v="0"/>
    <n v="210000"/>
    <n v="168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s v="741002"/>
    <s v="TRAINING                                                    "/>
    <n v="0"/>
    <n v="10000"/>
    <n v="8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MN74X001"/>
    <n v="74"/>
    <x v="32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s v="741003"/>
    <s v="CONSULTANT SERVICES                                         "/>
    <n v="0"/>
    <n v="80000"/>
    <n v="64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s v="443191"/>
    <s v="FTA STATEWIDE PLANNING                                      "/>
    <n v="0"/>
    <n v="742990"/>
    <n v="594392"/>
    <n v="270120"/>
    <s v="LARGE"/>
    <s v="Over 1m"/>
    <s v="Minneapolis-St. Paul, MN-WI"/>
    <n v="2650890"/>
    <s v="44300"/>
    <s v="  "/>
    <m/>
    <s v="N"/>
    <s v="4431"/>
    <s v="PLANNING"/>
    <n v="44"/>
    <s v="Planning"/>
    <s v="31"/>
    <s v="443"/>
    <s v="Statewide and Metropolitan  (FTA &amp; FHWA)"/>
    <s v="91"/>
    <x v="96"/>
    <m/>
    <x v="0"/>
    <n v="4"/>
    <s v="Planning"/>
    <s v="4"/>
    <m/>
    <s v="3"/>
    <m/>
    <s v="1"/>
    <s v="9"/>
    <s v="1"/>
  </r>
  <r>
    <s v="MN810010"/>
    <n v="81"/>
    <x v="32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s v="443199"/>
    <s v="FHWA/FTA METRO/STATE PLNG                                   "/>
    <n v="0"/>
    <n v="6709692"/>
    <n v="5367753"/>
    <n v="270120"/>
    <s v="LARGE"/>
    <s v="Over 1m"/>
    <s v="Minneapolis-St. Paul, MN-WI"/>
    <n v="2650890"/>
    <s v="44300"/>
    <s v="  "/>
    <m/>
    <s v="N"/>
    <s v="4431"/>
    <s v="PLANNING"/>
    <n v="44"/>
    <s v="Planning"/>
    <s v="31"/>
    <s v="443"/>
    <s v="Statewide and Metropolitan  (FTA &amp; FHWA)"/>
    <s v="99"/>
    <x v="159"/>
    <m/>
    <x v="0"/>
    <n v="4"/>
    <s v="Planning"/>
    <s v="4"/>
    <m/>
    <s v="3"/>
    <m/>
    <s v="1"/>
    <s v="9"/>
    <s v="9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1"/>
    <s v="BUY REPLACEMENT 40-FT BUS                                   "/>
    <n v="11"/>
    <n v="5215040"/>
    <n v="4172032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4"/>
    <s v="BUY REPLACEMENT &lt;30 FT BUS                                  "/>
    <n v="7"/>
    <n v="-51289"/>
    <n v="-41031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4"/>
    <s v="BUY REPLACEMENT &lt;30 FT BUS                                  "/>
    <n v="35"/>
    <n v="2500000"/>
    <n v="20000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6"/>
    <s v="BUY REPL ARTICULATED BUS                                    "/>
    <n v="-7"/>
    <n v="-4920000"/>
    <n v="-3936000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7"/>
    <s v="BUY REPLACEMENT COMMUTER BUS                                "/>
    <n v="9"/>
    <n v="5120000"/>
    <n v="4096000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7"/>
    <x v="97"/>
    <m/>
    <x v="12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207"/>
    <s v="BUY REPLACEMENT COMMUTER BUS                                "/>
    <n v="6"/>
    <n v="3600000"/>
    <n v="2880000"/>
    <n v="270120"/>
    <s v="LARGE"/>
    <s v="Over 1m"/>
    <s v="Minneapolis-St. Paul, MN-WI"/>
    <n v="2650890"/>
    <s v="11100"/>
    <s v="DF"/>
    <s v="DIESEL"/>
    <s v="N"/>
    <s v="1112"/>
    <s v="BUS PURCHASE"/>
    <n v="11"/>
    <s v="Bus"/>
    <s v="12"/>
    <s v="111"/>
    <s v="Purchase - Replacement"/>
    <s v="07"/>
    <x v="97"/>
    <m/>
    <x v="12"/>
    <n v="1"/>
    <s v="Capital"/>
    <s v="1"/>
    <m/>
    <s v="1"/>
    <m/>
    <s v="2"/>
    <s v="0"/>
    <s v="7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303"/>
    <s v="BUY 30-FT BUS FOR EXPANSION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1304"/>
    <s v="BUY &lt;30-FT BUS FOR EXPANSION                                "/>
    <n v="10"/>
    <n v="136249"/>
    <n v="108999"/>
    <n v="270120"/>
    <s v="LARGE"/>
    <s v="Over 1m"/>
    <s v="Minneapolis-St. Paul, MN-WI"/>
    <n v="265089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N90X323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s v="117112"/>
    <s v="CAPITAL COST OF 3RD PARTY CONTRACTING                       "/>
    <n v="0"/>
    <n v="3750000"/>
    <n v="3000000"/>
    <n v="270120"/>
    <s v="LARGE"/>
    <s v="Over 1m"/>
    <s v="Minneapolis-St. Paul, MN-WI"/>
    <n v="265089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s v="111201"/>
    <s v="BUY REPLACEMENT 40-FT BUS                                   "/>
    <n v="-15"/>
    <n v="5269077"/>
    <n v="4478715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s v="111201"/>
    <s v="BUY REPLACEMENT 40-FT BUS  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s v="111206"/>
    <s v="BUY REPL ARTICULATED BUS                                    "/>
    <n v="25"/>
    <n v="19306225"/>
    <n v="16410291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MN90X324"/>
    <n v="90"/>
    <x v="32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s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6"/>
    <x v="58"/>
    <m/>
    <x v="11"/>
    <n v="1"/>
    <s v="Capital"/>
    <s v="1"/>
    <m/>
    <s v="1"/>
    <m/>
    <s v="3"/>
    <s v="0"/>
    <s v="6"/>
  </r>
  <r>
    <s v="MN90X33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s v="113102"/>
    <s v="ENG/DESIGN - BUS STATION                                    "/>
    <n v="0"/>
    <n v="1800000"/>
    <n v="14400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s v="124208"/>
    <s v="PURCHASE - ADP SOFTWARE                                     "/>
    <n v="0"/>
    <n v="200000"/>
    <n v="16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s v="Acquisition"/>
    <s v="08"/>
    <x v="25"/>
    <m/>
    <x v="0"/>
    <n v="1"/>
    <s v="Capital"/>
    <s v="2"/>
    <m/>
    <s v="4"/>
    <m/>
    <s v="2"/>
    <s v="0"/>
    <s v="8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s v="114220"/>
    <s v="ACQUIRE - MISC SUPPORT EQUIPMENT                            "/>
    <n v="0"/>
    <n v="150000"/>
    <n v="12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s v="114220"/>
    <s v="ACQUIRE - MISC SUPPORT EQUIPMENT                            "/>
    <n v="0"/>
    <n v="75000"/>
    <n v="6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N90X331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s v="114209"/>
    <s v="ACQUIRE - MOBILE SURV/SECURITY EQUIP                        "/>
    <n v="0"/>
    <n v="500000"/>
    <n v="40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s v="111240"/>
    <s v="BUY ASSOC CAP MAINT ITEMS                                   "/>
    <n v="0"/>
    <n v="1701113"/>
    <n v="1360890"/>
    <n v="270120"/>
    <s v="LARGE"/>
    <s v="Over 1m"/>
    <s v="Minneapolis-St. Paul, MN-WI"/>
    <n v="265089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N90X332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s v="111640"/>
    <s v="LEASE ASSOC CAP MAINT ITEMS                                 "/>
    <n v="0"/>
    <n v="2844229"/>
    <n v="2275383"/>
    <n v="270120"/>
    <s v="LARGE"/>
    <s v="Over 1m"/>
    <s v="Minneapolis-St. Paul, MN-WI"/>
    <n v="2650890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MN90X333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s v="114101"/>
    <s v="ENG/DESIGN - ADMIN FACILITY                                 "/>
    <n v="0"/>
    <n v="3070000"/>
    <n v="2456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s v="Engineering and Design"/>
    <s v="01"/>
    <x v="20"/>
    <m/>
    <x v="0"/>
    <n v="1"/>
    <s v="Capital"/>
    <s v="1"/>
    <m/>
    <s v="4"/>
    <m/>
    <s v="1"/>
    <s v="0"/>
    <s v="1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s v="Mankato, MN"/>
    <n v="5758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N90X334"/>
    <n v="90"/>
    <x v="32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300901"/>
    <s v="OPERATNG ASSISTANCE UP TO 50% FEDERAL SHARE                 "/>
    <n v="0"/>
    <n v="872000"/>
    <n v="436000"/>
    <n v="279830"/>
    <s v="SMALL"/>
    <s v="50k - 200k"/>
    <s v="Mankato, MN"/>
    <n v="5758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07"/>
    <s v="ACQUIRE - ADP HARDWARE                                      "/>
    <n v="0"/>
    <n v="45000"/>
    <n v="36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08"/>
    <s v="ACQUIRE - ADP SOFTWARE                                      "/>
    <n v="0"/>
    <n v="20000"/>
    <n v="16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20"/>
    <s v="ACQUIRE - MISC SUPPORT EQUIPMENT                            "/>
    <n v="0"/>
    <n v="10000"/>
    <n v="8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403"/>
    <s v="REHAB/RENOVATE - ADMIN/MAINT FACILITY                       "/>
    <n v="1"/>
    <n v="55000"/>
    <n v="44000"/>
    <n v="272770"/>
    <s v="SMALL"/>
    <s v="50k - 200k"/>
    <s v="St. Cloud, MN"/>
    <n v="110621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s v="St. Cloud, MN"/>
    <n v="11062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300901"/>
    <s v="Operating Assistance UP TO 50% FEDERAL SHARE                "/>
    <n v="0"/>
    <n v="2504148"/>
    <n v="1252074"/>
    <n v="272770"/>
    <s v="SMALL"/>
    <s v="50k - 200k"/>
    <s v="St. Cloud, MN"/>
    <n v="110621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90X335"/>
    <n v="90"/>
    <x v="32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06"/>
    <s v="ACQUIRE - SHOP EQUIPMENT                                    "/>
    <n v="0"/>
    <n v="10000"/>
    <n v="8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s v="113120"/>
    <s v="ENG/DESIGN - MISC BUS STATION EQUIPMENT                     "/>
    <n v="0"/>
    <n v="62500"/>
    <n v="50000"/>
    <n v="271470"/>
    <s v="SMALL"/>
    <s v="50k - 200k"/>
    <s v="Duluth, MN-WI"/>
    <n v="120378"/>
    <s v="11300"/>
    <s v="  "/>
    <m/>
    <s v="N"/>
    <s v="1131"/>
    <s v="BUS OTHER"/>
    <n v="11"/>
    <s v="Bus"/>
    <s v="31"/>
    <s v="113"/>
    <s v="Engineering and Design"/>
    <s v="20"/>
    <x v="16"/>
    <m/>
    <x v="0"/>
    <n v="1"/>
    <s v="Capital"/>
    <s v="1"/>
    <m/>
    <s v="3"/>
    <m/>
    <s v="1"/>
    <s v="2"/>
    <s v="0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s v="113303"/>
    <s v="TERMINAL, INTERMODAL (TRANSIT)                              "/>
    <n v="0"/>
    <n v="824693"/>
    <n v="659754"/>
    <n v="271470"/>
    <s v="SMALL"/>
    <s v="50k - 200k"/>
    <s v="Duluth, MN-WI"/>
    <n v="120378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MN90X336"/>
    <n v="90"/>
    <x v="32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s v="300901"/>
    <s v="OPERATING ASSISTANCE UP TO 50% FEDERAL SHARE                "/>
    <n v="0"/>
    <n v="2600000"/>
    <n v="1300000"/>
    <n v="271470"/>
    <s v="SMALL"/>
    <s v="50k - 200k"/>
    <s v="Duluth, MN-WI"/>
    <n v="12037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4210"/>
    <s v="ACQUIRE - MOBILE FARE COLL EQUIP                            "/>
    <n v="0"/>
    <n v="300000"/>
    <n v="24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6220"/>
    <s v="PURCHASE MISC COMMUNICATIONS EQUIP                          "/>
    <n v="0"/>
    <n v="500000"/>
    <n v="400000"/>
    <n v="270120"/>
    <s v="LARGE"/>
    <s v="Over 1m"/>
    <s v="Minneapolis-St. Paul, MN-WI"/>
    <n v="265089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4103"/>
    <s v="ENG/DESIGN - ADMIN/MAINTENANCE FACILITY                     "/>
    <n v="0"/>
    <n v="150000"/>
    <n v="120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4303"/>
    <s v="CONSTRUCT - ADMIN/MAINT FACILITY                            "/>
    <n v="0"/>
    <n v="1150000"/>
    <n v="92000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s v="Minneapolis-St. Paul, MN-WI"/>
    <n v="265089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N90X337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4209"/>
    <s v="ACQUIRE - MOBILE SURV/SECURITY EQUIP                        "/>
    <n v="0"/>
    <n v="250000"/>
    <n v="20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s v="111301"/>
    <s v="BUY 40-FT BUS FOR EXPANSION                                 "/>
    <n v="9"/>
    <n v="4184056"/>
    <n v="3556447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MN90X340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s v="113302"/>
    <s v="CONSTRUCT - BUS STATION                                     "/>
    <n v="0"/>
    <n v="2045816"/>
    <n v="1636653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MN90X341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s v="300901"/>
    <s v="Operating Assistance UP TO 50% FEDERAL SHARE                "/>
    <n v="0"/>
    <n v="188000"/>
    <n v="94000"/>
    <n v="272550"/>
    <s v="SMALL"/>
    <s v="50k - 200k"/>
    <s v="La Crosse, WI-MN"/>
    <n v="100868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90X342"/>
    <n v="90"/>
    <x v="32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s v="300901"/>
    <s v="Operating Assitance UP TO 50% FEDERAL SHARE                 "/>
    <n v="0"/>
    <n v="3928286"/>
    <n v="1964143"/>
    <n v="272720"/>
    <s v="SMALL"/>
    <s v="50k - 200k"/>
    <s v="Rochester, MN"/>
    <n v="10767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s v="111215"/>
    <s v="BUY REPLACEMENT VAN                                         "/>
    <n v="5"/>
    <n v="181013"/>
    <n v="153861"/>
    <n v="273330"/>
    <s v="SMALL"/>
    <s v="Under 50k"/>
    <s v="EAST GRAND FORKS, MN"/>
    <n v="8601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N90X343"/>
    <n v="90"/>
    <x v="32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s v="300901"/>
    <s v="UP TO 50% FEDERAL SHARE                                     "/>
    <n v="0"/>
    <n v="307722"/>
    <n v="153861"/>
    <n v="273330"/>
    <s v="SMALL"/>
    <s v="Under 50k"/>
    <s v="EAST GRAND FORKS, MN"/>
    <n v="860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N90X344"/>
    <n v="90"/>
    <x v="32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s v="113102"/>
    <s v="ENG/DESIGN - BUS STATION                                    "/>
    <n v="0"/>
    <n v="2250000"/>
    <n v="18000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MN95X040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s v="Minneapolis-St. Paul, MN-WI"/>
    <n v="2650890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s v="111301"/>
    <s v="BUY 40-FT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s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6"/>
    <x v="58"/>
    <m/>
    <x v="11"/>
    <n v="1"/>
    <s v="Capital"/>
    <s v="1"/>
    <m/>
    <s v="1"/>
    <m/>
    <s v="3"/>
    <s v="0"/>
    <s v="6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s v="111307"/>
    <s v="BUY COMMUTER BUS FOR EXPANSION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7"/>
    <x v="97"/>
    <m/>
    <x v="12"/>
    <n v="1"/>
    <s v="Capital"/>
    <s v="1"/>
    <m/>
    <s v="1"/>
    <m/>
    <s v="3"/>
    <s v="0"/>
    <s v="7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s v="308001"/>
    <s v="OPERATING ASSISTANCE - 80% CMAQ CAPITAL (MVTA -  St. Paul)  "/>
    <n v="0"/>
    <n v="0"/>
    <n v="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N95X042"/>
    <n v="95"/>
    <x v="32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s v="308001"/>
    <s v="OPERATING ASSISTANCE - 80% CMAQ CAPITAL (now Green Line)    "/>
    <n v="0"/>
    <n v="0"/>
    <n v="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113206"/>
    <s v="ACQUIRE - STATIONARY BUS FARE COLL EQUIP                    "/>
    <n v="0"/>
    <n v="1656993"/>
    <n v="1325594"/>
    <n v="270120"/>
    <s v="LARGE"/>
    <s v="Over 1m"/>
    <s v="Minneapolis-St. Paul, MN-WI"/>
    <n v="2650890"/>
    <s v="111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111301"/>
    <s v="BUY 40-FT BUS FOR EXPANSION                                 "/>
    <n v="3"/>
    <n v="1511200"/>
    <n v="120896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111301"/>
    <s v="BUY 40-FT BUS FOR EXPANSION                                 "/>
    <n v="5"/>
    <n v="2009150"/>
    <n v="1476725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111307"/>
    <s v="BUY COMMUTER BUS FOR EXPANSION                              "/>
    <n v="3"/>
    <n v="1800000"/>
    <n v="144000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s v="Purchase - Expansion"/>
    <s v="07"/>
    <x v="97"/>
    <m/>
    <x v="12"/>
    <n v="1"/>
    <s v="Capital"/>
    <s v="1"/>
    <m/>
    <s v="1"/>
    <m/>
    <s v="3"/>
    <s v="0"/>
    <s v="7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308001"/>
    <s v="OPERATING ASSISTANCE - 80% CMAQ CAPITAL                     "/>
    <n v="0"/>
    <n v="4332692"/>
    <n v="3466153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308001"/>
    <s v="OPERATING ASSISTANCE - 80% CMAQ CAPITAL                     "/>
    <n v="0"/>
    <n v="5212422"/>
    <n v="383113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308001"/>
    <s v="OPERATING ASSISTANCE - 80% CMAQ CAPITAL                     "/>
    <n v="0"/>
    <n v="1600533"/>
    <n v="1280426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N95X044"/>
    <n v="95"/>
    <x v="32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s v="116201"/>
    <s v="PURCHASE CONTROL/SIGNAL EQUIP                               "/>
    <n v="0"/>
    <n v="540958"/>
    <n v="432766"/>
    <n v="270120"/>
    <s v="LARGE"/>
    <s v="Over 1m"/>
    <s v="Minneapolis-St. Paul, MN-WI"/>
    <n v="2650890"/>
    <s v="11600"/>
    <s v="  "/>
    <m/>
    <s v="N"/>
    <s v="1162"/>
    <s v="BUS OTHER"/>
    <n v="11"/>
    <s v="Bus"/>
    <s v="62"/>
    <s v="116"/>
    <s v="Acquisition"/>
    <s v="01"/>
    <x v="29"/>
    <m/>
    <x v="0"/>
    <n v="1"/>
    <s v="Capital"/>
    <s v="1"/>
    <m/>
    <s v="6"/>
    <m/>
    <s v="2"/>
    <s v="0"/>
    <s v="1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s v="113102"/>
    <s v="ENG/DESIGN - N Hanley Impr                                  "/>
    <n v="0"/>
    <n v="12778"/>
    <n v="10223"/>
    <n v="290100"/>
    <s v="LARGE"/>
    <s v="Over 1m"/>
    <s v="St. Louis, MO-IL"/>
    <n v="2150706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s v="113402"/>
    <s v="REHAB/RENOVATE - N Hanley Impr                              "/>
    <n v="0"/>
    <n v="-12778"/>
    <n v="-10222"/>
    <n v="290100"/>
    <s v="LARGE"/>
    <s v="Over 1m"/>
    <s v="St. Louis, MO-IL"/>
    <n v="2150706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MO040135"/>
    <n v="4"/>
    <x v="15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s v="117900"/>
    <s v="PROJECT ADMINISTRATION                                      "/>
    <n v="0"/>
    <n v="-148"/>
    <n v="-118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s v="113102"/>
    <s v="ENG/DESIGN - BUS STATION                                    "/>
    <n v="0"/>
    <n v="98472"/>
    <n v="78777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s v="113302"/>
    <s v="CONSTRUCT - BUS STATION                                     "/>
    <n v="0"/>
    <n v="1230900"/>
    <n v="984720"/>
    <n v="290220"/>
    <s v="LARGE"/>
    <s v="Over 1m"/>
    <s v="Kansas City, MO-KS"/>
    <n v="1519417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MO040145"/>
    <n v="4"/>
    <x v="15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s v="117300"/>
    <s v="CONTINGENCIES/PROGRAM RESERVE                               "/>
    <n v="0"/>
    <n v="170628"/>
    <n v="136503"/>
    <n v="290220"/>
    <s v="LARGE"/>
    <s v="Over 1m"/>
    <s v="Kansas City, MO-KS"/>
    <n v="1519417"/>
    <s v="113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215"/>
    <s v=" BUY REPLACEMENT VAN -80% FED                               "/>
    <n v="0"/>
    <n v="31320"/>
    <n v="25056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215"/>
    <s v="BUY REPLACEMENT VAN -85% FED                                "/>
    <n v="0"/>
    <n v="31320"/>
    <n v="25056"/>
    <n v="290220"/>
    <s v="LARGE"/>
    <s v="Over 1m"/>
    <s v="Kansas City, MO-KS"/>
    <n v="1519417"/>
    <s v="11101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315"/>
    <s v="BUY VAN FOR SVC EXPANSION-80% FED                           "/>
    <n v="2"/>
    <n v="80750"/>
    <n v="64600"/>
    <n v="290220"/>
    <s v="LARGE"/>
    <s v="Over 1m"/>
    <s v="Kansas City, MO-KS"/>
    <n v="1519417"/>
    <s v="11100"/>
    <s v="DF"/>
    <s v="DIESEL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316"/>
    <s v="Supervisory Vehicle                                         "/>
    <n v="1"/>
    <n v="30000"/>
    <n v="30000"/>
    <n v="290220"/>
    <s v="LARGE"/>
    <s v="Over 1m"/>
    <s v="Kansas City, MO-KS"/>
    <n v="1519417"/>
    <s v="61000"/>
    <s v="DF"/>
    <s v="DIESEL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315"/>
    <s v="BUY VAN FOR SVC EXPANSION-85% FED                           "/>
    <n v="1"/>
    <n v="24827"/>
    <n v="21103"/>
    <n v="290220"/>
    <s v="LARGE"/>
    <s v="Over 1m"/>
    <s v="Kansas City, MO-KS"/>
    <n v="1519417"/>
    <s v="11101"/>
    <s v="DF"/>
    <s v="DIESEL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801444"/>
    <n v="641156"/>
    <n v="290220"/>
    <s v="LARGE"/>
    <s v="Over 1m"/>
    <s v="Kansas City, MO-KS"/>
    <n v="1519417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8000"/>
    <s v="STATE OR PROGRAM ADMINISTRATION                             "/>
    <n v="0"/>
    <n v="0"/>
    <n v="0"/>
    <n v="290220"/>
    <s v="LARGE"/>
    <s v="Over 1m"/>
    <s v="Kansas City, MO-KS"/>
    <n v="1519417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O16X046"/>
    <n v="16"/>
    <x v="15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300901"/>
    <s v="UP TO 50% FEDERAL SHARE                                     "/>
    <n v="0"/>
    <n v="1715712"/>
    <n v="857856"/>
    <n v="290220"/>
    <s v="LARGE"/>
    <s v="Over 1m"/>
    <s v="Kansas City, MO-KS"/>
    <n v="1519417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s v="119309"/>
    <s v="CONSTRUCT ENHANCED ADA ACCESS                               "/>
    <n v="0"/>
    <n v="425371"/>
    <n v="340297"/>
    <n v="291610"/>
    <s v="MEDIUM"/>
    <s v="200k - 1m"/>
    <s v="Springfield, MO"/>
    <n v="273724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MO16X047"/>
    <n v="16"/>
    <x v="15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s v="113210"/>
    <s v="ACQUIRE - BUS PASSENGER SHELTERS                            "/>
    <n v="20"/>
    <n v="102464"/>
    <n v="81971"/>
    <n v="291610"/>
    <s v="MEDIUM"/>
    <s v="200k - 1m"/>
    <s v="Springfield, MO"/>
    <n v="273724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114208"/>
    <s v="TRH - Digital Dispatch System                               "/>
    <n v="0"/>
    <n v="28000"/>
    <n v="22400"/>
    <n v="290100"/>
    <s v="LARGE"/>
    <s v="Over 1m"/>
    <s v="St. Louis, MO-IL"/>
    <n v="2150706"/>
    <s v="641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111215"/>
    <s v="CU - BUY 1 REPLACEMENT VAN                                  "/>
    <n v="0"/>
    <n v="16250000"/>
    <n v="13000000"/>
    <n v="290100"/>
    <s v="LARGE"/>
    <s v="Over 1m"/>
    <s v="St. Louis, MO-IL"/>
    <n v="2150706"/>
    <s v="64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111315"/>
    <s v="CU - BUY 3 VANS FOR SVC EXPANSION                           "/>
    <n v="3"/>
    <n v="111735"/>
    <n v="89388"/>
    <n v="290100"/>
    <s v="LARGE"/>
    <s v="Over 1m"/>
    <s v="St. Louis, MO-IL"/>
    <n v="2150706"/>
    <s v="64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117900"/>
    <s v="PROJECT ADMINISTRATION                                      "/>
    <n v="0"/>
    <n v="173097"/>
    <n v="173097"/>
    <n v="290100"/>
    <s v="LARGE"/>
    <s v="Over 1m"/>
    <s v="St. Louis, MO-IL"/>
    <n v="2150706"/>
    <s v="641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300901"/>
    <s v="UP TO 50% FEDERAL SHARE                                     "/>
    <n v="0"/>
    <n v="1313108"/>
    <n v="656554"/>
    <n v="290100"/>
    <s v="LARGE"/>
    <s v="Over 1m"/>
    <s v="St. Louis, MO-IL"/>
    <n v="2150706"/>
    <s v="641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O16X048"/>
    <n v="16"/>
    <x v="15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s v="119208"/>
    <s v="PURCHASE SIGNAGE                                            "/>
    <n v="0"/>
    <n v="199275"/>
    <n v="159422"/>
    <n v="290100"/>
    <s v="LARGE"/>
    <s v="Over 1m"/>
    <s v="St. Louis, MO-IL"/>
    <n v="2150706"/>
    <s v="641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s v="111215"/>
    <s v="BUY REPLACEMENT VAN                                         "/>
    <n v="0"/>
    <n v="50319"/>
    <n v="40255"/>
    <n v="290000"/>
    <s v="STATE"/>
    <s v="Under 50k"/>
    <s v="MISSOURI GOV APP"/>
    <n v="0"/>
    <s v="647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s v="111315"/>
    <s v="BUY VAN FOR SVC EXPANSION                                   "/>
    <n v="2"/>
    <n v="61479"/>
    <n v="49183"/>
    <n v="290000"/>
    <s v="STATE"/>
    <s v="Under 50k"/>
    <s v="MISSOURI GOV APP"/>
    <n v="0"/>
    <s v="64700"/>
    <s v="DF"/>
    <s v="DIESEL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O16X049"/>
    <n v="16"/>
    <x v="15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s v="118000"/>
    <s v="STATE OR PROGRAM ADMINISTRATION                             "/>
    <n v="0"/>
    <n v="542443"/>
    <n v="433954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s v="111215"/>
    <s v="BUY REPLACEMENT VAN                                         "/>
    <n v="0"/>
    <n v="556141"/>
    <n v="444913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s v="111315"/>
    <s v="BUY VAN FOR SVC EXPANSION                                   "/>
    <n v="14"/>
    <n v="576502"/>
    <n v="460401.6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O16X050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s v="118000"/>
    <s v="STATE OR PROGRAM ADMINISTRATION                             "/>
    <n v="0"/>
    <n v="189001"/>
    <n v="151200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1216"/>
    <s v="BUY REPL SEDAN/STATION WAGON                                "/>
    <n v="2"/>
    <n v="45160.5"/>
    <n v="36128.400000000001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1215"/>
    <s v="BUY REPLACEMENT VAN                                         "/>
    <n v="0"/>
    <n v="313198"/>
    <n v="250558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1315"/>
    <s v="BUY VAN FOR SVC EXPANSION                                   "/>
    <n v="14"/>
    <n v="596802.94999999995"/>
    <n v="477442.36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1316"/>
    <s v="BUY SEDAN/STA WAGON-EXPANSION                               "/>
    <n v="1"/>
    <n v="20819.400000000001"/>
    <n v="16655.52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300"/>
    <s v="CONTINGENCIES/PROGRAM RESERVE                               "/>
    <n v="0"/>
    <n v="116103.47"/>
    <n v="92881.98"/>
    <n v="290000"/>
    <s v="STATE"/>
    <s v="Under 50k"/>
    <s v="MISSOURI GOV APP"/>
    <n v="0"/>
    <s v="641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0"/>
    <n v="-100000"/>
    <n v="-80000"/>
    <n v="290000"/>
    <s v="STATE"/>
    <s v="Under 50k"/>
    <s v="MISSOURI GOV APP"/>
    <n v="0"/>
    <s v="64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8000"/>
    <s v="STATE OR PROGRAM ADMINISTRATION                             "/>
    <n v="0"/>
    <n v="328208"/>
    <n v="262566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300901"/>
    <s v="UP TO 50% FEDERAL SHARE                                     "/>
    <n v="1"/>
    <n v="378591"/>
    <n v="189295.5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O16X051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3207"/>
    <s v="ACQUIRE - SURVEIL/SECURITY EQUIP                            "/>
    <n v="7"/>
    <n v="24290"/>
    <n v="19432"/>
    <n v="290000"/>
    <s v="STATE"/>
    <s v="Under 50k"/>
    <s v="MISSOURI GOV APP"/>
    <n v="0"/>
    <s v="641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111215"/>
    <s v="BUY REPLACEMENT VAN                                         "/>
    <n v="0"/>
    <n v="534998"/>
    <n v="267499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111315"/>
    <s v="BUY VAN FOR SVC EXPANSION                                   "/>
    <n v="7"/>
    <n v="270119.65000000002"/>
    <n v="216095.72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117300"/>
    <s v="CONTINGENCIES/PROGRAM RESERVE                               "/>
    <n v="0"/>
    <n v="838015"/>
    <n v="461675.6"/>
    <n v="290000"/>
    <s v="STATE"/>
    <s v="Under 50k"/>
    <s v="MISSOURI GOV APP"/>
    <n v="0"/>
    <s v="641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118000"/>
    <s v="STATE OR PROGRAM ADMINISTRATION                             "/>
    <n v="0"/>
    <n v="0"/>
    <n v="0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300901"/>
    <s v="UP TO 50% FEDERAL SHARE                                     "/>
    <n v="2"/>
    <n v="338000"/>
    <n v="169000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O16X052"/>
    <n v="16"/>
    <x v="15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s v="113207"/>
    <s v="ACQUIRE - SURVEIL/SECURITY EQUIP                            "/>
    <n v="1"/>
    <n v="88820"/>
    <n v="71056"/>
    <n v="290000"/>
    <s v="STATE"/>
    <s v="Under 50k"/>
    <s v="MISSOURI GOV APP"/>
    <n v="0"/>
    <s v="641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215"/>
    <s v="BUY REPLACEMENT VAN                                         "/>
    <n v="0"/>
    <n v="200000"/>
    <n v="160000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315"/>
    <s v="BUY VAN FOR SVC EXPANSION                                   "/>
    <n v="1"/>
    <n v="37250"/>
    <n v="29800"/>
    <n v="290000"/>
    <s v="STATE"/>
    <s v="Under 50k"/>
    <s v="MISSOURI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204"/>
    <s v="BUY REPLACEMENT &lt;30 FT BUS                                  "/>
    <n v="15"/>
    <n v="418055"/>
    <n v="334444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208"/>
    <s v="BUY REPLACEMENT INTERCITY BUS                               "/>
    <n v="0"/>
    <n v="125000"/>
    <n v="100000"/>
    <n v="290000"/>
    <s v="STATE"/>
    <s v="Under 50k"/>
    <s v="MISSOURI GOV APP"/>
    <n v="0"/>
    <s v="11100"/>
    <s v="DF"/>
    <s v="DIESEL"/>
    <s v="N"/>
    <s v="1112"/>
    <s v="BUS PURCHASE"/>
    <n v="11"/>
    <s v="Bus"/>
    <s v="12"/>
    <s v="111"/>
    <s v="Purchase - Replacement"/>
    <s v="08"/>
    <x v="54"/>
    <m/>
    <x v="10"/>
    <n v="1"/>
    <s v="Capital"/>
    <s v="1"/>
    <m/>
    <s v="1"/>
    <m/>
    <s v="2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304"/>
    <s v="BUY &lt;30-FT BUS FOR EXPANSION                                "/>
    <n v="1"/>
    <n v="52000"/>
    <n v="41600"/>
    <n v="290000"/>
    <s v="STATE"/>
    <s v="Under 50k"/>
    <s v="MISSOURI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1408"/>
    <s v="REHAB/REBUILD INTERCITY BUS                                 "/>
    <n v="0"/>
    <n v="1400000"/>
    <n v="1120000"/>
    <n v="290000"/>
    <s v="STATE"/>
    <s v="Under 50k"/>
    <s v="MISSOURI GOV APP"/>
    <n v="0"/>
    <s v="11100"/>
    <s v="DF"/>
    <s v="DIESEL"/>
    <s v="N"/>
    <s v="1114"/>
    <s v="BUS OTHER"/>
    <n v="11"/>
    <s v="Bus"/>
    <s v="14"/>
    <s v="111"/>
    <s v="Rehabilitation / Rebuild"/>
    <s v="08"/>
    <x v="54"/>
    <m/>
    <x v="10"/>
    <n v="1"/>
    <s v="Capital"/>
    <s v="1"/>
    <m/>
    <s v="1"/>
    <m/>
    <s v="4"/>
    <s v="0"/>
    <s v="8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7900"/>
    <s v="PROJECT ADMINISTRATION                                      "/>
    <n v="0"/>
    <n v="2193998"/>
    <n v="1755198"/>
    <n v="290000"/>
    <s v="STATE"/>
    <s v="Under 50k"/>
    <s v="MISSOURI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118000"/>
    <s v="STATE ADMINISTRATION                                        "/>
    <n v="0"/>
    <n v="57600"/>
    <n v="46080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300900"/>
    <s v="OPERATING ASSISTANCE - 50% (USE FPC 04)                     "/>
    <n v="0"/>
    <n v="23612714"/>
    <n v="11806357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300901"/>
    <s v="UP TO 50% FEDERAL SHARE                                     "/>
    <n v="0"/>
    <n v="2495620"/>
    <n v="1247810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435001"/>
    <s v="TRAINING                                                    "/>
    <n v="0"/>
    <n v="143044"/>
    <n v="143044"/>
    <n v="290000"/>
    <s v="STATE"/>
    <s v="Under 50k"/>
    <s v="MISSOURI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O18X036"/>
    <n v="18"/>
    <x v="15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s v="435002"/>
    <s v="TECHNICAL ASSISTANCE                                        "/>
    <n v="0"/>
    <n v="125000"/>
    <n v="125000"/>
    <n v="290000"/>
    <s v="STATE"/>
    <s v="Under 50k"/>
    <s v="MISSOURI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s v="111201"/>
    <s v="Amend No. 2 - BUY REPLACEMENT 40-FT BUS                     "/>
    <n v="0"/>
    <n v="560000"/>
    <n v="5600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s v="111201"/>
    <s v="Amend No. 1 - BUY REPLACEMENT 40-FT BUS                     "/>
    <n v="0"/>
    <n v="500000"/>
    <n v="5000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O340001"/>
    <n v="34"/>
    <x v="15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s v="111203"/>
    <s v="BUY REPLACEMENT 3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s v="111201"/>
    <s v="BUY REPLACEMENT 40-FT BUS                                   "/>
    <n v="0"/>
    <n v="850000"/>
    <n v="850000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O340004"/>
    <n v="34"/>
    <x v="15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s v="117900"/>
    <s v="PROJECT ADMINISTRATION                                      "/>
    <n v="0"/>
    <n v="0"/>
    <n v="0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O340005"/>
    <n v="34"/>
    <x v="15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s v="111204"/>
    <s v="BUY REPLACEMENT &lt;30 FT BUS                                  "/>
    <n v="2"/>
    <n v="309221"/>
    <n v="262838"/>
    <n v="291610"/>
    <s v="MEDIUM"/>
    <s v="200k - 1m"/>
    <s v="Springfield, MO"/>
    <n v="27372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205"/>
    <s v="PURCHASE- Spruce Street Bridge Property Acq/Easement        "/>
    <n v="0"/>
    <n v="50000"/>
    <n v="40000"/>
    <n v="290100"/>
    <s v="LARGE"/>
    <s v="Over 1m"/>
    <s v="St. Louis, MO-IL"/>
    <n v="2150706"/>
    <s v="12200"/>
    <s v="  "/>
    <m/>
    <s v="N"/>
    <s v="1222"/>
    <s v="FIXED GUIDEWAY"/>
    <n v="12"/>
    <s v="Fixed Guideway"/>
    <s v="22"/>
    <s v="122"/>
    <s v="Acquisition"/>
    <s v="05"/>
    <x v="16"/>
    <m/>
    <x v="0"/>
    <n v="1"/>
    <s v="Capital"/>
    <s v="2"/>
    <m/>
    <s v="2"/>
    <m/>
    <s v="2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4220"/>
    <s v="PURCHASE - MISC EQUIPMENT                                   "/>
    <n v="0"/>
    <n v="49107"/>
    <n v="0"/>
    <n v="290100"/>
    <s v="LARGE"/>
    <s v="Over 1m"/>
    <s v="St. Louis, MO-IL"/>
    <n v="2150706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211"/>
    <s v="FORCE ACCT - OTHER                                          "/>
    <n v="0"/>
    <n v="328208"/>
    <n v="262566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211"/>
    <s v="FORCE ACCT - UNION STATION REHAB                            "/>
    <n v="0"/>
    <n v="0"/>
    <n v="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211"/>
    <s v="FORCE ACCT  OTHER  - CE c(7)                                "/>
    <n v="0"/>
    <n v="57600"/>
    <n v="4608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1420"/>
    <s v="LIGHT RAIL CARS - REHAB                                     "/>
    <n v="0"/>
    <n v="2033859"/>
    <n v="1627087"/>
    <n v="290100"/>
    <s v="LARGE"/>
    <s v="Over 1m"/>
    <s v="St. Louis, MO-IL"/>
    <n v="2150706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x v="0"/>
    <n v="1"/>
    <s v="Capital"/>
    <s v="2"/>
    <m/>
    <s v="1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104"/>
    <s v="ENG/DESIGN - TUNNELS                                        "/>
    <n v="0"/>
    <n v="-65750"/>
    <n v="-526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4"/>
    <x v="69"/>
    <m/>
    <x v="0"/>
    <n v="1"/>
    <s v="Capital"/>
    <s v="2"/>
    <m/>
    <s v="2"/>
    <m/>
    <s v="1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105"/>
    <s v="ENG/DESIGN - BRIDGES                                        "/>
    <n v="0"/>
    <n v="-500000"/>
    <n v="-4000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5"/>
    <x v="78"/>
    <m/>
    <x v="0"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105"/>
    <s v="ENG/DESIGN - Spruce Street Bridge                           "/>
    <n v="0"/>
    <n v="605121"/>
    <n v="484097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5"/>
    <x v="78"/>
    <m/>
    <x v="0"/>
    <n v="1"/>
    <s v="Capital"/>
    <s v="2"/>
    <m/>
    <s v="2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404"/>
    <s v="REHAB/RENOV TUNNELS - Union Station                         "/>
    <n v="0"/>
    <n v="1529118"/>
    <n v="1223295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4"/>
    <x v="69"/>
    <m/>
    <x v="0"/>
    <n v="1"/>
    <s v="Capital"/>
    <s v="2"/>
    <m/>
    <s v="2"/>
    <m/>
    <s v="4"/>
    <s v="0"/>
    <s v="4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2405"/>
    <s v="REHAB/RENOV BRIDGES - Spruce Street Bridge                  "/>
    <n v="0"/>
    <n v="3820750"/>
    <n v="305660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3102"/>
    <s v="ENG/DESIGN - RAIL STATION                                   "/>
    <n v="0"/>
    <n v="35000"/>
    <n v="28000"/>
    <n v="290100"/>
    <s v="LARGE"/>
    <s v="Over 1m"/>
    <s v="St. Louis, MO-IL"/>
    <n v="2150706"/>
    <s v="12300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3302"/>
    <s v="CONSTRUCT RAIL STATION                                      "/>
    <n v="0"/>
    <n v="1121666"/>
    <n v="0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s v="Construction"/>
    <s v="02"/>
    <x v="38"/>
    <m/>
    <x v="0"/>
    <n v="1"/>
    <s v="Capital"/>
    <s v="2"/>
    <m/>
    <s v="3"/>
    <m/>
    <s v="3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3420"/>
    <s v="REHAB/RENOV - MISC RAIL EQUIPMENT                           "/>
    <n v="0"/>
    <n v="262763"/>
    <n v="56129"/>
    <n v="290100"/>
    <s v="LARGE"/>
    <s v="Over 1m"/>
    <s v="St. Louis, MO-IL"/>
    <n v="2150706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4105"/>
    <s v="ENG/DESIGN - YARDS &amp; SHOPS                                  "/>
    <n v="0"/>
    <n v="0"/>
    <n v="0"/>
    <n v="290100"/>
    <s v="LARGE"/>
    <s v="Over 1m"/>
    <s v="St. Louis, MO-IL"/>
    <n v="2150706"/>
    <s v="12400"/>
    <s v="  "/>
    <m/>
    <s v="N"/>
    <s v="1241"/>
    <s v="FIXED GUIDEWAY"/>
    <n v="12"/>
    <s v="Fixed Guideway"/>
    <s v="41"/>
    <s v="124"/>
    <s v="Engineering and Design"/>
    <s v="05"/>
    <x v="45"/>
    <m/>
    <x v="0"/>
    <n v="1"/>
    <s v="Capital"/>
    <s v="2"/>
    <m/>
    <s v="4"/>
    <m/>
    <s v="1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4405"/>
    <s v="REHAB/RENOV - RAIL YARDS AND SHOPS                          "/>
    <n v="0"/>
    <n v="295000"/>
    <n v="200000"/>
    <n v="290100"/>
    <s v="LARGE"/>
    <s v="Over 1m"/>
    <s v="St. Louis, MO-IL"/>
    <n v="2150706"/>
    <s v="12400"/>
    <s v="  "/>
    <m/>
    <s v="N"/>
    <s v="1244"/>
    <s v="FIXED GUIDEWAY"/>
    <n v="12"/>
    <s v="Fixed Guideway"/>
    <s v="44"/>
    <s v="124"/>
    <s v="Rehab / Renovation"/>
    <s v="05"/>
    <x v="45"/>
    <m/>
    <x v="0"/>
    <n v="1"/>
    <s v="Capital"/>
    <s v="2"/>
    <m/>
    <s v="4"/>
    <m/>
    <s v="4"/>
    <s v="0"/>
    <s v="5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5401"/>
    <s v="REHAB/RENOV TRACTION POWER EQUIPMENT                        "/>
    <n v="0"/>
    <n v="106250"/>
    <n v="85000"/>
    <n v="290100"/>
    <s v="LARGE"/>
    <s v="Over 1m"/>
    <s v="St. Louis, MO-IL"/>
    <n v="2150706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6120"/>
    <s v="ENG/DESIGN MISC RAIL COMMUN EQUIP                           "/>
    <n v="0"/>
    <n v="-100000"/>
    <n v="-80000"/>
    <n v="290100"/>
    <s v="LARGE"/>
    <s v="Over 1m"/>
    <s v="St. Louis, MO-IL"/>
    <n v="2150706"/>
    <s v="12600"/>
    <s v="  "/>
    <m/>
    <s v="N"/>
    <s v="1261"/>
    <s v="FIXED GUIDEWAY"/>
    <n v="12"/>
    <s v="Fixed Guideway"/>
    <s v="61"/>
    <s v="126"/>
    <s v="Engineering and Design"/>
    <s v="20"/>
    <x v="124"/>
    <m/>
    <x v="0"/>
    <n v="1"/>
    <s v="Capital"/>
    <s v="2"/>
    <m/>
    <s v="6"/>
    <m/>
    <s v="1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6402"/>
    <s v="REHAB COMMUNICATIONS SYSTEMS                                "/>
    <n v="0"/>
    <n v="542443"/>
    <n v="433954"/>
    <n v="290100"/>
    <s v="LARGE"/>
    <s v="Over 1m"/>
    <s v="St. Louis, MO-IL"/>
    <n v="2150706"/>
    <s v="12600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6420"/>
    <s v="REHAB MISC SIGNAL/COMM EQUIP                                "/>
    <n v="0"/>
    <n v="189001"/>
    <n v="151200"/>
    <n v="290100"/>
    <s v="LARGE"/>
    <s v="Over 1m"/>
    <s v="St. Louis, MO-IL"/>
    <n v="2150706"/>
    <s v="12600"/>
    <s v="  "/>
    <m/>
    <s v="N"/>
    <s v="1264"/>
    <s v="FIXED GUIDEWAY"/>
    <n v="12"/>
    <s v="Fixed Guideway"/>
    <s v="64"/>
    <s v="126"/>
    <s v="Rehab / Renovation"/>
    <s v="20"/>
    <x v="16"/>
    <m/>
    <x v="0"/>
    <n v="1"/>
    <s v="Capital"/>
    <s v="2"/>
    <m/>
    <s v="6"/>
    <m/>
    <s v="4"/>
    <s v="2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900"/>
    <s v="PROJECT ADMINISTRATION (RAIL)                               "/>
    <n v="0"/>
    <n v="199275"/>
    <n v="159422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900"/>
    <s v="PROJECT ADMINISTRATION  - SPRUCE STREET BRIDGE              "/>
    <n v="0"/>
    <n v="25000"/>
    <n v="2000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s v="St. Louis, MO-IL"/>
    <n v="215070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s v="St. Louis, MO-IL"/>
    <n v="215070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MO540001"/>
    <n v="54"/>
    <x v="15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6201"/>
    <s v="PURCHASE TRAIN CONTROL/SIGNALS                              "/>
    <n v="0"/>
    <n v="0"/>
    <n v="0"/>
    <n v="290100"/>
    <s v="LARGE"/>
    <s v="Over 1m"/>
    <s v="St. Louis, MO-IL"/>
    <n v="2150706"/>
    <s v="12600"/>
    <s v="  "/>
    <m/>
    <s v="N"/>
    <s v="1262"/>
    <s v="FIXED GUIDEWAY"/>
    <n v="12"/>
    <s v="Fixed Guideway"/>
    <s v="62"/>
    <s v="126"/>
    <s v="Acquisition"/>
    <s v="01"/>
    <x v="29"/>
    <m/>
    <x v="0"/>
    <n v="1"/>
    <s v="Capital"/>
    <s v="2"/>
    <m/>
    <s v="6"/>
    <m/>
    <s v="2"/>
    <s v="0"/>
    <s v="1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s v="111240"/>
    <s v="BUY ASSOC CAP MAINT ITEMS                                   "/>
    <n v="0"/>
    <n v="125000"/>
    <n v="100000"/>
    <n v="290220"/>
    <s v="LARGE"/>
    <s v="Over 1m"/>
    <s v="Kansas City, MO-KS"/>
    <n v="1519417"/>
    <s v="112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O540002"/>
    <n v="54"/>
    <x v="15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s v="123402"/>
    <s v="REHAB/RENOV - RAIL STATION                                  "/>
    <n v="0"/>
    <n v="83171"/>
    <n v="66537"/>
    <n v="290220"/>
    <s v="LARGE"/>
    <s v="Over 1m"/>
    <s v="Kansas City, MO-KS"/>
    <n v="1519417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MO65X003"/>
    <n v="65"/>
    <x v="15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s v="111215"/>
    <s v="BUY REPLACEMENT VAN                                         "/>
    <n v="0"/>
    <n v="4426400"/>
    <n v="2213200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s v="442200"/>
    <s v="GENERAL DEVELOPMENT/COMPREHENSIVE PLANNING                  "/>
    <n v="0"/>
    <n v="295000"/>
    <n v="200000"/>
    <n v="290220"/>
    <s v="LARGE"/>
    <s v="Over 1m"/>
    <s v="Kansas City, MO-KS"/>
    <n v="1519417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MO791002"/>
    <n v="79"/>
    <x v="15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s v="442400"/>
    <s v="SHORT RANGE TRANSIT PLANNING                                "/>
    <n v="0"/>
    <n v="1230000"/>
    <n v="100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102"/>
    <s v="ENG/DESIGN - BOYLE RAIL STATION                             "/>
    <n v="0"/>
    <n v="1312500"/>
    <n v="1050000"/>
    <n v="290100"/>
    <s v="LARGE"/>
    <s v="Over 1m"/>
    <s v="St. Louis, MO-IL"/>
    <n v="2150706"/>
    <s v="12300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102"/>
    <s v="ENG/DESIGN - CWE STATION                                    "/>
    <n v="0"/>
    <n v="456418"/>
    <n v="365134"/>
    <n v="290100"/>
    <s v="LARGE"/>
    <s v="Over 1m"/>
    <s v="St. Louis, MO-IL"/>
    <n v="2150706"/>
    <s v="12301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302"/>
    <s v="CONSTRUCT BOYLE RAIL STATION                                "/>
    <n v="0"/>
    <n v="9268757"/>
    <n v="7190673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s v="Construction"/>
    <s v="02"/>
    <x v="38"/>
    <m/>
    <x v="0"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302"/>
    <s v="CONSTRUCT BOYLE  RAIL STATION -LOCAL                        "/>
    <n v="0"/>
    <n v="1121666"/>
    <n v="0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s v="Construction"/>
    <s v="02"/>
    <x v="38"/>
    <m/>
    <x v="0"/>
    <n v="1"/>
    <s v="Capital"/>
    <s v="2"/>
    <m/>
    <s v="3"/>
    <m/>
    <s v="3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402"/>
    <s v="REHAB/RENOV - CWE STATION                                   "/>
    <n v="0"/>
    <n v="690436"/>
    <n v="552349"/>
    <n v="290100"/>
    <s v="LARGE"/>
    <s v="Over 1m"/>
    <s v="St. Louis, MO-IL"/>
    <n v="2150706"/>
    <s v="12301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3402"/>
    <s v="REHAB/RENOV - CWE STATION - LOCAL                           "/>
    <n v="0"/>
    <n v="370484"/>
    <n v="0"/>
    <n v="290100"/>
    <s v="LARGE"/>
    <s v="Over 1m"/>
    <s v="St. Louis, MO-IL"/>
    <n v="2150706"/>
    <s v="12301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104"/>
    <s v="CONSTRUCTION MGMT - Boyle Street                            "/>
    <n v="0"/>
    <n v="952098"/>
    <n v="761678"/>
    <n v="290100"/>
    <s v="LARGE"/>
    <s v="Over 1m"/>
    <s v="St. Louis, MO-IL"/>
    <n v="2150706"/>
    <s v="12700"/>
    <s v="  "/>
    <m/>
    <s v="N"/>
    <s v="1271"/>
    <s v="FIXED GUIDEWAY"/>
    <n v="12"/>
    <s v="Fixed Guideway"/>
    <s v="71"/>
    <s v="127"/>
    <s v="3rd party Contract"/>
    <s v="04"/>
    <x v="2"/>
    <m/>
    <x v="0"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104"/>
    <s v="CONSTRUCTION MGMT - CWE Station                             "/>
    <n v="0"/>
    <n v="83171"/>
    <n v="66537"/>
    <n v="290100"/>
    <s v="LARGE"/>
    <s v="Over 1m"/>
    <s v="St. Louis, MO-IL"/>
    <n v="2150706"/>
    <s v="12701"/>
    <s v="  "/>
    <m/>
    <s v="N"/>
    <s v="1271"/>
    <s v="FIXED GUIDEWAY"/>
    <n v="12"/>
    <s v="Fixed Guideway"/>
    <s v="71"/>
    <s v="127"/>
    <s v="3rd party Contract"/>
    <s v="04"/>
    <x v="2"/>
    <m/>
    <x v="0"/>
    <n v="1"/>
    <s v="Capital"/>
    <s v="2"/>
    <m/>
    <s v="7"/>
    <m/>
    <s v="1"/>
    <s v="0"/>
    <s v="4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211"/>
    <s v="FORCE ACCT - Boyle Street                                   "/>
    <n v="0"/>
    <n v="0"/>
    <n v="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211"/>
    <s v="FORCE ACCT - CWE Station                                    "/>
    <n v="0"/>
    <n v="287500"/>
    <n v="230000"/>
    <n v="290100"/>
    <s v="LARGE"/>
    <s v="Over 1m"/>
    <s v="St. Louis, MO-IL"/>
    <n v="2150706"/>
    <s v="12701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593"/>
    <s v="RIGHT-OF-WAY DEMOLITION/CONSTRUCTION                        "/>
    <n v="0"/>
    <n v="262763"/>
    <n v="56129"/>
    <n v="290100"/>
    <s v="LARGE"/>
    <s v="Over 1m"/>
    <s v="St. Louis, MO-IL"/>
    <n v="2150706"/>
    <s v="12702"/>
    <s v="  "/>
    <m/>
    <s v="N"/>
    <s v="1275"/>
    <s v="FIXED GUIDEWAY"/>
    <n v="12"/>
    <s v="Fixed Guideway"/>
    <s v="75"/>
    <s v="127"/>
    <s v="Real Estate (R/W)"/>
    <s v="93"/>
    <x v="111"/>
    <m/>
    <x v="0"/>
    <n v="1"/>
    <s v="Capital"/>
    <s v="2"/>
    <m/>
    <s v="7"/>
    <m/>
    <s v="5"/>
    <s v="9"/>
    <s v="3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900"/>
    <s v="PROJECT ADMINISTRATION  - Boyle Street                      "/>
    <n v="0"/>
    <n v="0"/>
    <n v="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900"/>
    <s v="PROJECT ADMINISTRATION  - CWE Station                       "/>
    <n v="0"/>
    <n v="0"/>
    <n v="0"/>
    <n v="290100"/>
    <s v="LARGE"/>
    <s v="Over 1m"/>
    <s v="St. Louis, MO-IL"/>
    <n v="2150706"/>
    <s v="12701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7900"/>
    <s v="RIGHT-OF-WAY DEMOLITION - PROJECT ADMINISTRATION (RAIL)     "/>
    <n v="0"/>
    <n v="27500"/>
    <n v="27500"/>
    <n v="290100"/>
    <s v="LARGE"/>
    <s v="Over 1m"/>
    <s v="St. Louis, MO-IL"/>
    <n v="2150706"/>
    <s v="12702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9105"/>
    <s v="ENG/DESIGN PED ACCESS / WALKWAYS - Local                    "/>
    <n v="0"/>
    <n v="49107"/>
    <n v="0"/>
    <n v="290100"/>
    <s v="LARGE"/>
    <s v="Over 1m"/>
    <s v="St. Louis, MO-IL"/>
    <n v="2150706"/>
    <s v="12900"/>
    <s v="  "/>
    <m/>
    <s v="N"/>
    <s v="1291"/>
    <s v="FIXED GUIDEWAY"/>
    <n v="12"/>
    <s v="Fixed Guideway"/>
    <s v="91"/>
    <s v="129"/>
    <s v="Engineering and Design"/>
    <s v="05"/>
    <x v="18"/>
    <m/>
    <x v="0"/>
    <n v="1"/>
    <s v="Capital"/>
    <s v="2"/>
    <m/>
    <s v="9"/>
    <m/>
    <s v="1"/>
    <s v="0"/>
    <s v="5"/>
  </r>
  <r>
    <s v="MO79X004"/>
    <n v="79"/>
    <x v="15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s v="129305"/>
    <s v="CONSTRUCT PED ACCESS / WALKWAYS - Local                     "/>
    <n v="0"/>
    <n v="514458"/>
    <n v="0"/>
    <n v="290100"/>
    <s v="LARGE"/>
    <s v="Over 1m"/>
    <s v="St. Louis, MO-IL"/>
    <n v="2150706"/>
    <s v="12900"/>
    <s v="  "/>
    <m/>
    <s v="N"/>
    <s v="1293"/>
    <s v="FIXED GUIDEWAY"/>
    <n v="12"/>
    <s v="Fixed Guideway"/>
    <s v="93"/>
    <s v="129"/>
    <s v="Construction"/>
    <s v="05"/>
    <x v="18"/>
    <m/>
    <x v="0"/>
    <n v="1"/>
    <s v="Capital"/>
    <s v="2"/>
    <m/>
    <s v="9"/>
    <m/>
    <s v="3"/>
    <s v="0"/>
    <s v="5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s v="442100"/>
    <s v="PROGRAM SUPPORT ADMINISTRATION                              "/>
    <n v="0"/>
    <n v="309713"/>
    <n v="247770"/>
    <n v="290000"/>
    <s v="STATE"/>
    <s v="Under 50k"/>
    <s v="MISSOURI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O800009"/>
    <n v="80"/>
    <x v="15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s v="442400"/>
    <s v="SHORT RANGE TRANSIT PLANNING                                "/>
    <n v="0"/>
    <n v="106250"/>
    <n v="85000"/>
    <n v="290000"/>
    <s v="STATE"/>
    <s v="Under 50k"/>
    <s v="MISSOURI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07"/>
    <s v="Amend No. 2-ACQUIRE - ADP HARDWARE   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08"/>
    <s v="Amend No. 2-ACQUIRE - ADP SOFTWARE   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20"/>
    <s v="Amend No. 2-ACQUIRE - MISC SUPPORT EQUIPMENT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01"/>
    <s v="BUY REPLACEMENT 4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01"/>
    <s v="Amend No. 1 - BUY REPLACEMENT 40-FT BUS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04"/>
    <s v="Amend No. 3-BUY REPLACEMENT &lt;30 FT BUS                      "/>
    <n v="18"/>
    <n v="2160000"/>
    <n v="18360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40"/>
    <s v="Amend No. 2-BUY ASSOC CAP MAINT ITEMS                       "/>
    <n v="0"/>
    <n v="0"/>
    <n v="0"/>
    <n v="290220"/>
    <s v="LARGE"/>
    <s v="Over 1m"/>
    <s v="Kansas City, MO-KS"/>
    <n v="1519417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102"/>
    <s v="Amend No. 2 -ENG/DESIGN - BUS STATION                       "/>
    <n v="0"/>
    <n v="-187245"/>
    <n v="-149796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102"/>
    <s v="Amend No.3-ENG/DESIGN - BUS STATION                         "/>
    <n v="0"/>
    <n v="300000"/>
    <n v="240000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302"/>
    <s v="Amend No. 2 -CONSTRUCT - BUS STATION                        "/>
    <n v="0"/>
    <n v="0"/>
    <n v="0"/>
    <n v="290220"/>
    <s v="LARGE"/>
    <s v="Over 1m"/>
    <s v="Kansas City, MO-KS"/>
    <n v="1519417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403"/>
    <s v="Amend No. 2-REHAB/RENOVATE - ADMIN/MAINT FACILITY           "/>
    <n v="0"/>
    <n v="0"/>
    <n v="0"/>
    <n v="290220"/>
    <s v="LARGE"/>
    <s v="Over 1m"/>
    <s v="Kansas City, MO-KS"/>
    <n v="151941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900"/>
    <s v="PROJECT ADMINISTRATION                                      "/>
    <n v="0"/>
    <n v="0"/>
    <n v="0"/>
    <n v="290220"/>
    <s v="LARGE"/>
    <s v="Over 1m"/>
    <s v="Kansas City, MO-KS"/>
    <n v="1519417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900"/>
    <s v="Amend No. 2 - PROJECT ADMINISTRATION                        "/>
    <n v="0"/>
    <n v="0"/>
    <n v="0"/>
    <n v="290220"/>
    <s v="LARGE"/>
    <s v="Over 1m"/>
    <s v="Kansas City, MO-KS"/>
    <n v="1519417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6737088"/>
    <n v="5389671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s v="Kansas City, MO-KS"/>
    <n v="151941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9402"/>
    <s v="Amend No. 3-BUS SHELTERS                                    "/>
    <n v="0"/>
    <n v="158000"/>
    <n v="126400"/>
    <n v="290220"/>
    <s v="LARGE"/>
    <s v="Over 1m"/>
    <s v="Kansas City, MO-KS"/>
    <n v="1519417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301"/>
    <s v="Amend No. 2-LONGTERM TRANS PLAN - SYSTEM LEVEL              "/>
    <n v="0"/>
    <n v="0"/>
    <n v="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301"/>
    <s v="Amend No. 3-LONGTERM TRANS PLAN - SYSTEM LEVEL              "/>
    <n v="0"/>
    <n v="200000"/>
    <n v="16000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400"/>
    <s v="Amend No. 2-SHORT RANGE TRANSIT PLANNING                    "/>
    <n v="0"/>
    <n v="0"/>
    <n v="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400"/>
    <s v="Amend No. 3-SHORT RANGE TRANSIT PLANNING                    "/>
    <n v="0"/>
    <n v="125000"/>
    <n v="10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613"/>
    <s v="PARTICIPATION OF TRANSIT OPERATORS IN METRO &amp; STATEWIDE PLAN"/>
    <n v="0"/>
    <n v="0"/>
    <n v="0"/>
    <n v="290220"/>
    <s v="LARGE"/>
    <s v="Over 1m"/>
    <s v="Kansas City, MO-KS"/>
    <n v="1519417"/>
    <s v="442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700"/>
    <s v="Amend No. 2 - OTHER ACTIVITIES                              "/>
    <n v="0"/>
    <n v="0"/>
    <n v="0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9208"/>
    <s v="Amend No. 3-PURCHASE SIGNAGE                                "/>
    <n v="0"/>
    <n v="50000"/>
    <n v="40000"/>
    <n v="290220"/>
    <s v="LARGE"/>
    <s v="Over 1m"/>
    <s v="Kansas City, MO-KS"/>
    <n v="1519417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201"/>
    <s v="ACQUIRE - BUS TERMINAL                                      "/>
    <n v="0"/>
    <n v="149796"/>
    <n v="149796"/>
    <n v="290220"/>
    <s v="LARGE"/>
    <s v="Over 1m"/>
    <s v="Kansas City, MO-KS"/>
    <n v="1519417"/>
    <s v="11300"/>
    <s v="  "/>
    <m/>
    <s v="N"/>
    <s v="1132"/>
    <s v="BUS OTHER"/>
    <n v="11"/>
    <s v="Bus"/>
    <s v="32"/>
    <s v="113"/>
    <s v="Acquisition"/>
    <s v="01"/>
    <x v="38"/>
    <m/>
    <x v="0"/>
    <n v="1"/>
    <s v="Capital"/>
    <s v="1"/>
    <m/>
    <s v="3"/>
    <m/>
    <s v="2"/>
    <s v="0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11"/>
    <s v="Amend No.2-ACQUIRE - SUPPORT VEHICLES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O90X295"/>
    <n v="90"/>
    <x v="15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09"/>
    <s v="Amend No. 2-ACQUIRE - MOBILE SURV/SECURITY EQUIP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07"/>
    <s v="ACQUIRE - ADP HARDWARE                                      "/>
    <n v="0"/>
    <n v="1468539"/>
    <n v="1174831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08"/>
    <s v="ACQUIRE - ADP SOFTWARE                                      "/>
    <n v="0"/>
    <n v="-196280"/>
    <n v="-157024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10"/>
    <s v="ACQUIRE - MOBILE FARE COLL EQUIP                            "/>
    <n v="0"/>
    <n v="0"/>
    <n v="0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4202"/>
    <s v="PURCHASE - RAIL MAINTENANCE FACIL                           "/>
    <n v="0"/>
    <n v="136800"/>
    <n v="109440"/>
    <n v="290100"/>
    <s v="LARGE"/>
    <s v="Over 1m"/>
    <s v="St. Louis, MO-IL"/>
    <n v="2150706"/>
    <s v="12400"/>
    <s v="  "/>
    <m/>
    <s v="N"/>
    <s v="1242"/>
    <s v="FIXED GUIDEWAY"/>
    <n v="12"/>
    <s v="Fixed Guideway"/>
    <s v="42"/>
    <s v="124"/>
    <s v="Acquisition"/>
    <s v="02"/>
    <x v="101"/>
    <m/>
    <x v="0"/>
    <n v="1"/>
    <s v="Capital"/>
    <s v="2"/>
    <m/>
    <s v="4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20"/>
    <s v="ACQUIRE - MISC SUPPORT EQUIPMENT                            "/>
    <n v="0"/>
    <n v="683041"/>
    <n v="546433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20"/>
    <s v="ACQUIRE - COPIERS                                           "/>
    <n v="0"/>
    <n v="425420"/>
    <n v="340335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3220"/>
    <s v="PURCHASE MISC RAIL STATION EQUIP                            "/>
    <n v="0"/>
    <n v="340000"/>
    <n v="272000"/>
    <n v="290100"/>
    <s v="LARGE"/>
    <s v="Over 1m"/>
    <s v="St. Louis, MO-IL"/>
    <n v="2150706"/>
    <s v="12300"/>
    <s v="  "/>
    <m/>
    <s v="N"/>
    <s v="1232"/>
    <s v="FIXED GUIDEWAY"/>
    <n v="12"/>
    <s v="Fixed Guideway"/>
    <s v="32"/>
    <s v="123"/>
    <s v="Acquisition"/>
    <s v="20"/>
    <x v="16"/>
    <m/>
    <x v="0"/>
    <n v="1"/>
    <s v="Capital"/>
    <s v="2"/>
    <m/>
    <s v="3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5220"/>
    <s v="PURCHASE MISC POWER DIST EQUIP                              "/>
    <n v="0"/>
    <n v="611409"/>
    <n v="489127"/>
    <n v="290100"/>
    <s v="LARGE"/>
    <s v="Over 1m"/>
    <s v="St. Louis, MO-IL"/>
    <n v="2150706"/>
    <s v="12500"/>
    <s v="  "/>
    <m/>
    <s v="N"/>
    <s v="1252"/>
    <s v="FIXED GUIDEWAY"/>
    <n v="12"/>
    <s v="Fixed Guideway"/>
    <s v="52"/>
    <s v="125"/>
    <s v="Acquisition"/>
    <s v="20"/>
    <x v="16"/>
    <m/>
    <x v="0"/>
    <n v="1"/>
    <s v="Capital"/>
    <s v="2"/>
    <m/>
    <s v="5"/>
    <m/>
    <s v="2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1215"/>
    <s v="BUY REPLACEMENT VAN                                         "/>
    <n v="0"/>
    <n v="3200000"/>
    <n v="1600000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1201"/>
    <s v="BUY REPLACEMENT 40-FT BUS                                   "/>
    <n v="4"/>
    <n v="1789512"/>
    <n v="152108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1202"/>
    <s v="BUY REPLACEMENT 35-FT BUS                                   "/>
    <n v="4"/>
    <n v="1810488"/>
    <n v="153891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3301"/>
    <s v="CONSTRUCT - BUS TERMINAL                                    "/>
    <n v="0"/>
    <n v="1400000"/>
    <n v="1120000"/>
    <n v="290100"/>
    <s v="LARGE"/>
    <s v="Over 1m"/>
    <s v="St. Louis, MO-IL"/>
    <n v="2150706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3401"/>
    <s v="REHAB/RENOVATE - BUS TERMINAL                               "/>
    <n v="0"/>
    <n v="1905000"/>
    <n v="1524000"/>
    <n v="290100"/>
    <s v="LARGE"/>
    <s v="Over 1m"/>
    <s v="St. Louis, MO-IL"/>
    <n v="2150706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103"/>
    <s v="ENG/DESIGN - ADMIN/MAINTENANCE FACILITY                     "/>
    <n v="0"/>
    <n v="0"/>
    <n v="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104"/>
    <s v="ENG/DESIGN - Illinois Bus Garage Storage Shelters           "/>
    <n v="0"/>
    <n v="-25000"/>
    <n v="-2000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4"/>
    <x v="60"/>
    <m/>
    <x v="0"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104"/>
    <s v="ENG/DESIGN - DeBaliviere Power House Roof Repairs           "/>
    <n v="0"/>
    <n v="5000"/>
    <n v="400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4"/>
    <x v="60"/>
    <m/>
    <x v="0"/>
    <n v="1"/>
    <s v="Capital"/>
    <s v="1"/>
    <m/>
    <s v="4"/>
    <m/>
    <s v="1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108"/>
    <s v="ENG/DESIGN - ADP SOFTWARE                                   "/>
    <n v="0"/>
    <n v="0"/>
    <n v="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s v="Engineering and Design"/>
    <s v="08"/>
    <x v="25"/>
    <m/>
    <x v="0"/>
    <n v="1"/>
    <s v="Capital"/>
    <s v="1"/>
    <m/>
    <s v="4"/>
    <m/>
    <s v="1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303"/>
    <s v="CONSTRUCT - ADMIN/MAINT FACILITY                            "/>
    <n v="0"/>
    <n v="0"/>
    <n v="0"/>
    <n v="290100"/>
    <s v="LARGE"/>
    <s v="Over 1m"/>
    <s v="St. Louis, MO-IL"/>
    <n v="2150706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402"/>
    <s v="REHAB/RENOVATE - Illinois Maintenance Facility              "/>
    <n v="0"/>
    <n v="1759542"/>
    <n v="1407634"/>
    <n v="290100"/>
    <s v="LARGE"/>
    <s v="Over 1m"/>
    <s v="St. Louis, MO-IL"/>
    <n v="2150706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402"/>
    <s v="REHAB/RENOVATE - Missouri Maintenance Facilities            "/>
    <n v="0"/>
    <n v="960720"/>
    <n v="768575"/>
    <n v="290100"/>
    <s v="LARGE"/>
    <s v="Over 1m"/>
    <s v="St. Louis, MO-IL"/>
    <n v="2150706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6320"/>
    <s v="CONSTRUCT MISC COMMUNICATIONS EQUIP                         "/>
    <n v="0"/>
    <n v="0"/>
    <n v="0"/>
    <n v="290100"/>
    <s v="LARGE"/>
    <s v="Over 1m"/>
    <s v="St. Louis, MO-IL"/>
    <n v="2150706"/>
    <s v="11600"/>
    <s v="  "/>
    <m/>
    <s v="N"/>
    <s v="1163"/>
    <s v="BUS OTHER"/>
    <n v="11"/>
    <s v="Bus"/>
    <s v="63"/>
    <s v="116"/>
    <s v="Construction"/>
    <s v="20"/>
    <x v="16"/>
    <m/>
    <x v="0"/>
    <n v="1"/>
    <s v="Capital"/>
    <s v="1"/>
    <m/>
    <s v="6"/>
    <m/>
    <s v="3"/>
    <s v="2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111"/>
    <s v="OTHER 3RD PARTYCONTRACTUAL SERVICES                         "/>
    <n v="0"/>
    <n v="1151617"/>
    <n v="921294"/>
    <n v="290100"/>
    <s v="LARGE"/>
    <s v="Over 1m"/>
    <s v="St. Louis, MO-IL"/>
    <n v="2150706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211"/>
    <s v="FORCE ACCOUNT - OTHER                                       "/>
    <n v="0"/>
    <n v="139201"/>
    <n v="111361"/>
    <n v="290100"/>
    <s v="LARGE"/>
    <s v="Over 1m"/>
    <s v="St. Louis, MO-IL"/>
    <n v="2150706"/>
    <s v="11700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900"/>
    <s v="PROJECT ADMINISTRATION                                      "/>
    <n v="0"/>
    <n v="278141"/>
    <n v="222515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s v="St. Louis, MO-IL"/>
    <n v="215070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2403"/>
    <s v="REHAB/RENOV LINE EQUIP/STRUCTURES                           "/>
    <n v="0"/>
    <n v="3750000"/>
    <n v="300000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2404"/>
    <s v="REHAB/RENOV TUNNELS                                         "/>
    <n v="0"/>
    <n v="1529118"/>
    <n v="1223295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4"/>
    <x v="69"/>
    <m/>
    <x v="0"/>
    <n v="1"/>
    <s v="Capital"/>
    <s v="2"/>
    <m/>
    <s v="2"/>
    <m/>
    <s v="4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4102"/>
    <s v="ENG/DESIGN - MAINT FACILITY                                 "/>
    <n v="0"/>
    <n v="7200"/>
    <n v="5760"/>
    <n v="290100"/>
    <s v="LARGE"/>
    <s v="Over 1m"/>
    <s v="St. Louis, MO-IL"/>
    <n v="2150706"/>
    <s v="12400"/>
    <s v="  "/>
    <m/>
    <s v="N"/>
    <s v="1241"/>
    <s v="FIXED GUIDEWAY"/>
    <n v="12"/>
    <s v="Fixed Guideway"/>
    <s v="41"/>
    <s v="124"/>
    <s v="Engineering and Design"/>
    <s v="02"/>
    <x v="101"/>
    <m/>
    <x v="0"/>
    <n v="1"/>
    <s v="Capital"/>
    <s v="2"/>
    <m/>
    <s v="4"/>
    <m/>
    <s v="1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4402"/>
    <s v="REHAB/RENOV - MAINTENANCE FACILITY                          "/>
    <n v="0"/>
    <n v="677550"/>
    <n v="542040"/>
    <n v="290100"/>
    <s v="LARGE"/>
    <s v="Over 1m"/>
    <s v="St. Louis, MO-IL"/>
    <n v="2150706"/>
    <s v="12400"/>
    <s v="  "/>
    <m/>
    <s v="N"/>
    <s v="1244"/>
    <s v="FIXED GUIDEWAY"/>
    <n v="12"/>
    <s v="Fixed Guideway"/>
    <s v="44"/>
    <s v="124"/>
    <s v="Rehab / Renovation"/>
    <s v="02"/>
    <x v="101"/>
    <m/>
    <x v="0"/>
    <n v="1"/>
    <s v="Capital"/>
    <s v="2"/>
    <m/>
    <s v="4"/>
    <m/>
    <s v="4"/>
    <s v="0"/>
    <s v="2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7900"/>
    <s v="PROJECT ADMINISTRATION (RAIL)                               "/>
    <n v="0"/>
    <n v="5950"/>
    <n v="476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7900"/>
    <s v="PROJECT ADMINISTRATION (RAIL)                               "/>
    <n v="0"/>
    <n v="45027"/>
    <n v="36021"/>
    <n v="290100"/>
    <s v="LARGE"/>
    <s v="Over 1m"/>
    <s v="St. Louis, MO-IL"/>
    <n v="2150706"/>
    <s v="129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9405"/>
    <s v="1% TRANSIT IMPROVEMENTS                                     "/>
    <n v="0"/>
    <n v="0"/>
    <n v="-1"/>
    <n v="290100"/>
    <s v="LARGE"/>
    <s v="Over 1m"/>
    <s v="St. Louis, MO-IL"/>
    <n v="2150706"/>
    <s v="12900"/>
    <s v="  "/>
    <m/>
    <s v="N"/>
    <s v="1294"/>
    <s v="FIXED GUIDEWAY"/>
    <n v="12"/>
    <s v="Fixed Guideway"/>
    <s v="94"/>
    <s v="129"/>
    <s v="Rehab / Renovation"/>
    <s v="05"/>
    <x v="18"/>
    <m/>
    <x v="0"/>
    <n v="1"/>
    <s v="Capital"/>
    <s v="2"/>
    <m/>
    <s v="9"/>
    <m/>
    <s v="4"/>
    <s v="0"/>
    <s v="5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29408"/>
    <s v="REHAB/RENOV SIGNAGE                                         "/>
    <n v="0"/>
    <n v="402328"/>
    <n v="321862"/>
    <n v="290100"/>
    <s v="LARGE"/>
    <s v="Over 1m"/>
    <s v="St. Louis, MO-IL"/>
    <n v="2150706"/>
    <s v="12900"/>
    <s v="  "/>
    <m/>
    <s v="N"/>
    <s v="1294"/>
    <s v="FIXED GUIDEWAY"/>
    <n v="12"/>
    <s v="Fixed Guideway"/>
    <s v="94"/>
    <s v="129"/>
    <s v="Rehab / Renovation"/>
    <s v="08"/>
    <x v="47"/>
    <m/>
    <x v="0"/>
    <n v="1"/>
    <s v="Capital"/>
    <s v="2"/>
    <m/>
    <s v="9"/>
    <m/>
    <s v="4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06"/>
    <s v="ACQUIRE - SHOP EQUIPMENT                                    "/>
    <n v="0"/>
    <n v="-142397"/>
    <n v="-113917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9208"/>
    <s v="PURCHASE SIGNAGE                                            "/>
    <n v="0"/>
    <n v="0"/>
    <n v="0"/>
    <n v="290100"/>
    <s v="LARGE"/>
    <s v="Over 1m"/>
    <s v="St. Louis, MO-IL"/>
    <n v="2150706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04"/>
    <s v="ACQUIRE - STORAGE FACILITY                                  "/>
    <n v="0"/>
    <n v="25000"/>
    <n v="20000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4"/>
    <x v="60"/>
    <m/>
    <x v="0"/>
    <n v="1"/>
    <s v="Capital"/>
    <s v="1"/>
    <m/>
    <s v="4"/>
    <m/>
    <s v="2"/>
    <s v="0"/>
    <s v="4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11"/>
    <s v="ACQUIRE - SUPPORT VEHICLES                                  "/>
    <n v="0"/>
    <n v="1600760"/>
    <n v="1280608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O90X296"/>
    <n v="90"/>
    <x v="15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4209"/>
    <s v="ACQUIRE - MOBILE SURV/SECURITY EQUIP                        "/>
    <n v="0"/>
    <n v="-405186"/>
    <n v="-324149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O90X304"/>
    <n v="90"/>
    <x v="15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s v="300903"/>
    <s v="SPECIAL RULE - OPERATING ASSISTANCE /1 - 75 BUSES           "/>
    <n v="0"/>
    <n v="4426400"/>
    <n v="2213200"/>
    <n v="292660"/>
    <s v="SMALL"/>
    <s v="50k - 200k"/>
    <s v="Columbia, MO"/>
    <n v="12474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O90X305"/>
    <n v="90"/>
    <x v="15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s v="St. Louis, MO-IL"/>
    <n v="215070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300901"/>
    <s v="UP TO 50% FEDERAL SHARE                                     "/>
    <n v="0"/>
    <n v="534998"/>
    <n v="267499"/>
    <n v="170030"/>
    <s v="LARGE"/>
    <s v="Over 1m"/>
    <s v="Chicago, IL-IN"/>
    <n v="860820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O90X306"/>
    <n v="90"/>
    <x v="15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170030"/>
    <s v="LARGE"/>
    <s v="Over 1m"/>
    <s v="Chicago, IL-IN"/>
    <n v="860820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3220"/>
    <s v="ACQUIRE - MISC BUS STATION EQUIP                            "/>
    <n v="0"/>
    <n v="31320"/>
    <n v="25056"/>
    <n v="291610"/>
    <s v="MEDIUM"/>
    <s v="200k - 1m"/>
    <s v="Springfield, MO"/>
    <n v="273724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4220"/>
    <s v="ACQUIRE - MISC SUPPORT EQUIPMENT                            "/>
    <n v="0"/>
    <n v="31320"/>
    <n v="25056"/>
    <n v="291610"/>
    <s v="MEDIUM"/>
    <s v="200k - 1m"/>
    <s v="Springfield, MO"/>
    <n v="27372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s v="Springfield, MO"/>
    <n v="27372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s v="Springfield, MO"/>
    <n v="27372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300903"/>
    <s v="SPECIAL RULE - OPERATING ASSISTANCE /1 - 75 BUSES           "/>
    <n v="0"/>
    <n v="3200000"/>
    <n v="1600000"/>
    <n v="291610"/>
    <s v="MEDIUM"/>
    <s v="200k - 1m"/>
    <s v="Springfield, MO"/>
    <n v="273724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O90X307"/>
    <n v="90"/>
    <x v="15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442400"/>
    <s v="SHORT RANGE TRANSIT PLANNING                                "/>
    <n v="0"/>
    <n v="200000"/>
    <n v="160000"/>
    <n v="291610"/>
    <s v="MEDIUM"/>
    <s v="200k - 1m"/>
    <s v="Springfield, MO"/>
    <n v="273724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O90X308"/>
    <n v="90"/>
    <x v="15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s v="300903"/>
    <s v="SPECIAL RULE - OPERATING ASSISTANCE /1 - 75 BUSES           "/>
    <n v="0"/>
    <n v="1801244"/>
    <n v="900622"/>
    <n v="202210"/>
    <s v="SMALL"/>
    <s v="50k - 200k"/>
    <s v="St. Joseph, MO-KS"/>
    <n v="81176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1204"/>
    <s v="BUY REPLACEMENT &lt;30 FT BUS                                  "/>
    <n v="3"/>
    <n v="195000"/>
    <n v="156000"/>
    <n v="293470"/>
    <s v="SMALL"/>
    <s v="50k - 200k"/>
    <s v="Joplin, MO"/>
    <n v="8277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s v="Joplin, MO"/>
    <n v="8277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300903"/>
    <s v="SPECIAL RULE - OPERATING ASSISTANCE /1 - 75 BUSES           "/>
    <n v="0"/>
    <n v="904378"/>
    <n v="452189"/>
    <n v="293470"/>
    <s v="SMALL"/>
    <s v="50k - 200k"/>
    <s v="Joplin, MO"/>
    <n v="82775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O90X309"/>
    <n v="90"/>
    <x v="15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442400"/>
    <s v="SHORT RANGE TRANSIT PLANNING                                "/>
    <n v="0"/>
    <n v="125000"/>
    <n v="100000"/>
    <n v="293470"/>
    <s v="SMALL"/>
    <s v="50k - 200k"/>
    <s v="Joplin, MO"/>
    <n v="8277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O90X310"/>
    <n v="90"/>
    <x v="15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s v="300901"/>
    <s v="UP TO 50% FEDERAL SHARE                                     "/>
    <n v="0"/>
    <n v="1471716"/>
    <n v="735858"/>
    <n v="294190"/>
    <s v="SMALL"/>
    <s v="50k - 200k"/>
    <s v="Jefferson City, MO"/>
    <n v="5853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100"/>
    <s v="MARC Program Administration                                 "/>
    <n v="0"/>
    <n v="46875"/>
    <n v="37500"/>
    <n v="290220"/>
    <s v="LARGE"/>
    <s v="Over 1m"/>
    <s v="Kansas City, MO-KS"/>
    <n v="1519417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Burlington Corridor Complete St. Design                     "/>
    <n v="0"/>
    <n v="168585"/>
    <n v="113585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Truman and Winer Rd. Commercial Node                        "/>
    <n v="0"/>
    <n v="47482"/>
    <n v="379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Route 9 Corridor Study                                      "/>
    <n v="0"/>
    <n v="188585"/>
    <n v="113585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Highway 92 Corridor Study                                   "/>
    <n v="0"/>
    <n v="70000"/>
    <n v="54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Waldo Streetscape - 75th/Wornall                            "/>
    <n v="0"/>
    <n v="39482"/>
    <n v="31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Independence Avenue Zoning Overlay                          "/>
    <n v="0"/>
    <n v="79482"/>
    <n v="63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O95X017"/>
    <n v="95"/>
    <x v="15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Marlborough Village Placemaking                             "/>
    <n v="0"/>
    <n v="59482"/>
    <n v="47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1320"/>
    <s v="LIGHT RAIL CARS                                             "/>
    <n v="0"/>
    <n v="6737088"/>
    <n v="5389671"/>
    <n v="290220"/>
    <s v="LARGE"/>
    <s v="Over 1m"/>
    <s v="Kansas City, MO-KS"/>
    <n v="1519417"/>
    <s v="12170"/>
    <s v="EP"/>
    <s v="ELECTRIC TRACKLESS TROLLEY"/>
    <s v="N"/>
    <s v="1213"/>
    <s v="FIXED GUIDEWAY"/>
    <n v="12"/>
    <s v="Fixed Guideway"/>
    <s v="13"/>
    <s v="121"/>
    <s v="Purchase - Expansion"/>
    <s v="20"/>
    <x v="66"/>
    <s v="Light Rail Cars"/>
    <x v="0"/>
    <n v="1"/>
    <s v="Capital"/>
    <s v="2"/>
    <m/>
    <s v="1"/>
    <m/>
    <s v="3"/>
    <s v="2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1340"/>
    <s v="BUY ASSOC CAP MAINT ITEMS - SERVICE EXP                     "/>
    <n v="0"/>
    <n v="1753713"/>
    <n v="1402971"/>
    <n v="290220"/>
    <s v="LARGE"/>
    <s v="Over 1m"/>
    <s v="Kansas City, MO-KS"/>
    <n v="1519417"/>
    <s v="12170"/>
    <s v="  "/>
    <m/>
    <s v="N"/>
    <s v="1213"/>
    <s v="FIXED GUIDEWAY"/>
    <n v="12"/>
    <s v="Fixed Guideway"/>
    <s v="13"/>
    <s v="121"/>
    <s v="Purchase - Expansion"/>
    <s v="40"/>
    <x v="19"/>
    <m/>
    <x v="4"/>
    <n v="1"/>
    <s v="Capital"/>
    <s v="2"/>
    <m/>
    <s v="1"/>
    <m/>
    <s v="3"/>
    <s v="4"/>
    <s v="0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3302"/>
    <s v="CONSTRUCT RAIL STATION                                      "/>
    <n v="0"/>
    <n v="498730"/>
    <n v="398982"/>
    <n v="290220"/>
    <s v="LARGE"/>
    <s v="Over 1m"/>
    <s v="Kansas City, MO-KS"/>
    <n v="1519417"/>
    <s v="12320"/>
    <s v="  "/>
    <m/>
    <s v="N"/>
    <s v="1233"/>
    <s v="FIXED GUIDEWAY"/>
    <n v="12"/>
    <s v="Fixed Guideway"/>
    <s v="33"/>
    <s v="123"/>
    <s v="Construction"/>
    <s v="02"/>
    <x v="38"/>
    <m/>
    <x v="0"/>
    <n v="1"/>
    <s v="Capital"/>
    <s v="2"/>
    <m/>
    <s v="3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4306"/>
    <s v="CONSTRUCT SHOP EQUIPMENT                                    "/>
    <n v="0"/>
    <n v="205425"/>
    <n v="164340"/>
    <n v="290220"/>
    <s v="LARGE"/>
    <s v="Over 1m"/>
    <s v="Kansas City, MO-KS"/>
    <n v="1519417"/>
    <s v="12430"/>
    <s v="  "/>
    <m/>
    <s v="N"/>
    <s v="1243"/>
    <s v="FIXED GUIDEWAY"/>
    <n v="12"/>
    <s v="Fixed Guideway"/>
    <s v="43"/>
    <s v="124"/>
    <s v="Construction"/>
    <s v="06"/>
    <x v="32"/>
    <m/>
    <x v="0"/>
    <n v="1"/>
    <s v="Capital"/>
    <s v="2"/>
    <m/>
    <s v="4"/>
    <m/>
    <s v="3"/>
    <s v="0"/>
    <s v="6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6301"/>
    <s v="CONSTRUCT TRAIN CONTROL-SIGNAL SYS                          "/>
    <n v="0"/>
    <n v="258898"/>
    <n v="207119"/>
    <n v="290220"/>
    <s v="LARGE"/>
    <s v="Over 1m"/>
    <s v="Kansas City, MO-KS"/>
    <n v="1519417"/>
    <s v="1265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6302"/>
    <s v="CONSTRUCT RAIL COMMUNICATION SYS                            "/>
    <n v="0"/>
    <n v="312075"/>
    <n v="249660"/>
    <n v="290220"/>
    <s v="LARGE"/>
    <s v="Over 1m"/>
    <s v="Kansas City, MO-KS"/>
    <n v="1519417"/>
    <s v="12650"/>
    <s v="  "/>
    <m/>
    <s v="N"/>
    <s v="1263"/>
    <s v="FIXED GUIDEWAY"/>
    <n v="12"/>
    <s v="Fixed Guideway"/>
    <s v="63"/>
    <s v="126"/>
    <s v="Construction"/>
    <s v="02"/>
    <x v="36"/>
    <m/>
    <x v="0"/>
    <n v="1"/>
    <s v="Capital"/>
    <s v="2"/>
    <m/>
    <s v="6"/>
    <m/>
    <s v="3"/>
    <s v="0"/>
    <s v="2"/>
  </r>
  <r>
    <s v="MO95X260"/>
    <n v="95"/>
    <x v="15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s v="127900"/>
    <s v="PROJECT ADMINISTRATION (RAIL)                               "/>
    <n v="0"/>
    <n v="234071"/>
    <n v="187257"/>
    <n v="290220"/>
    <s v="LARGE"/>
    <s v="Over 1m"/>
    <s v="Kansas City, MO-KS"/>
    <n v="1519417"/>
    <s v="1278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15"/>
    <s v="BUY REPLACEMENT VAN-Amend No. 1                             "/>
    <n v="0"/>
    <n v="0"/>
    <n v="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15"/>
    <s v="Amend No 2 - BUY REPLACEMENT VAN                            "/>
    <n v="5"/>
    <n v="187500"/>
    <n v="15000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01"/>
    <s v="Amend No 2- BUY REPLACEMENT 40-FT BUS                       "/>
    <n v="10"/>
    <n v="4269499"/>
    <n v="34156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03"/>
    <s v="BUY REPLACEMENT 30-FT CNG BUS                               "/>
    <n v="0"/>
    <n v="1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308001"/>
    <s v="-Amend No 2- OPERATING OZONE Alert                          "/>
    <n v="0"/>
    <n v="300000"/>
    <n v="240000"/>
    <n v="290220"/>
    <s v="LARGE"/>
    <s v="Over 1m"/>
    <s v="Kansas City, MO-KS"/>
    <n v="151941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O95X262"/>
    <n v="95"/>
    <x v="15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s v="308001"/>
    <s v="-Amend No 2- OPERATING BRANDING-EDUCATION                   "/>
    <n v="0"/>
    <n v="312500"/>
    <n v="250000"/>
    <n v="290220"/>
    <s v="LARGE"/>
    <s v="Over 1m"/>
    <s v="Kansas City, MO-KS"/>
    <n v="151941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11202"/>
    <s v="BUY REPLACEMENT 35-FT BUS                                   "/>
    <n v="22"/>
    <n v="5185000"/>
    <n v="4148000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17900"/>
    <s v="PROJECT ADMINISTRATION                                      "/>
    <n v="0"/>
    <n v="25000"/>
    <n v="20000"/>
    <n v="290100"/>
    <s v="LARGE"/>
    <s v="Over 1m"/>
    <s v="St. Louis, MO-IL"/>
    <n v="2150706"/>
    <s v="111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22105"/>
    <s v="ENG/DESIGN BRIDGES - Spruce Street Bridge                   "/>
    <n v="0"/>
    <n v="180000"/>
    <n v="1440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s v="Engineering and Design"/>
    <s v="05"/>
    <x v="78"/>
    <m/>
    <x v="0"/>
    <n v="1"/>
    <s v="Capital"/>
    <s v="2"/>
    <m/>
    <s v="2"/>
    <m/>
    <s v="1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22405"/>
    <s v="REHAB/RENOV BRIDGES - Spruce Street Bridge                  "/>
    <n v="0"/>
    <n v="1675850"/>
    <n v="134068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27211"/>
    <s v="FORCE ACCT - Spruce Street Bridge                           "/>
    <n v="0"/>
    <n v="240000"/>
    <n v="19200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MO95X266"/>
    <n v="95"/>
    <x v="15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s v="127900"/>
    <s v="PROJECT ADMINISTRATION (RAIL)                               "/>
    <n v="0"/>
    <n v="274900"/>
    <n v="21992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s v="117900"/>
    <s v="PROJECT ADMINISTRATION                                      "/>
    <n v="1"/>
    <n v="374965"/>
    <n v="374965"/>
    <n v="690000"/>
    <s v="STATE"/>
    <s v="Under 50k"/>
    <s v="NORTH MARIANA ISLANDS GOV APP"/>
    <n v="0"/>
    <s v="30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P18X010"/>
    <n v="18"/>
    <x v="34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s v="300902"/>
    <s v="SLIDING SCALE (5311 OR 5310 PILOT ONLY)                     "/>
    <n v="1"/>
    <n v="303261"/>
    <n v="303261"/>
    <n v="690000"/>
    <s v="STATE"/>
    <s v="Under 50k"/>
    <s v="NORTH MARIANA ISLANDS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4207"/>
    <s v="ACQUIRE - ADP HARDWARE          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6202"/>
    <s v="PURCHASE COMMUNICATIONS SYSTEM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1240"/>
    <s v="BUY ASSOC CAP MAINT ITEMS                                   "/>
    <n v="0"/>
    <n v="0"/>
    <n v="0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x v="2"/>
    <n v="1"/>
    <s v="Capital"/>
    <s v="1"/>
    <m/>
    <s v="1"/>
    <m/>
    <s v="4"/>
    <s v="0"/>
    <s v="4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7113"/>
    <s v="3RD PARTY CONTRACTED SERVICES (5310 ONLY)                   "/>
    <n v="0"/>
    <n v="-312500"/>
    <n v="-250000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300901"/>
    <s v="UP TO 50% FEDERAL SHARE                                     "/>
    <n v="1"/>
    <n v="500000"/>
    <n v="250000"/>
    <n v="280000"/>
    <s v="STATE"/>
    <s v="Under 50k"/>
    <s v="MISSISSIPPI GOV APP"/>
    <n v="0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MS16X008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s v="114211"/>
    <s v="ACQUIRE - SUPPORT VEHICLES                                  "/>
    <n v="0"/>
    <n v="0"/>
    <n v="0"/>
    <n v="280000"/>
    <s v="STATE"/>
    <s v="Under 50k"/>
    <s v="MISSISSIPPI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7"/>
    <s v="ACQUIRE - ADP HARDWARE                                      "/>
    <n v="1"/>
    <n v="1545"/>
    <n v="1236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7"/>
    <s v="ACQUIRE - ADP HARDWARE                                      "/>
    <n v="1"/>
    <n v="1200"/>
    <n v="960"/>
    <n v="280000"/>
    <s v="STATE"/>
    <s v="Under 50k"/>
    <s v="MISSISSIPPI GOV APP"/>
    <n v="0"/>
    <s v="647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6202"/>
    <s v="PURCHASE COMMUNICATIONS SYSTEM                              "/>
    <n v="2"/>
    <n v="347790"/>
    <n v="278232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220"/>
    <s v="ACQUIRE - MISC SUPPORT EQUIPMENT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315"/>
    <s v="BUY VAN FOR SVC EXPANSION                                   "/>
    <n v="2"/>
    <n v="48245"/>
    <n v="38596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204"/>
    <s v="BUY REPLACEMENT &lt;30 FT BUS                                  "/>
    <n v="1"/>
    <n v="42985"/>
    <n v="34388"/>
    <n v="280000"/>
    <s v="STATE"/>
    <s v="Under 50k"/>
    <s v="MISSISSIPPI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240"/>
    <s v="BUY ASSOC CAP MAINT ITEMS                                   "/>
    <n v="2"/>
    <n v="10177"/>
    <n v="8142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240"/>
    <s v="BUY ASSOC CAP MAINT ITEMS                                   "/>
    <n v="2"/>
    <n v="3000"/>
    <n v="2400"/>
    <n v="280000"/>
    <s v="STATE"/>
    <s v="Under 50k"/>
    <s v="MISSISSIPPI GOV APP"/>
    <n v="0"/>
    <s v="647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302"/>
    <s v="BUY 35-FT BUS FOR EXPANSION                                 "/>
    <n v="1"/>
    <n v="61300"/>
    <n v="49040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x v="2"/>
    <n v="1"/>
    <s v="Capital"/>
    <s v="1"/>
    <m/>
    <s v="1"/>
    <m/>
    <s v="4"/>
    <s v="0"/>
    <s v="4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405"/>
    <s v="REHAB/RENOVATE - YARDS AND SHOPS                            "/>
    <n v="0"/>
    <n v="0"/>
    <n v="0"/>
    <n v="280000"/>
    <s v="STATE"/>
    <s v="Under 50k"/>
    <s v="MISSISSIPPI GOV APP"/>
    <n v="0"/>
    <s v="114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113"/>
    <s v="3RD PARTY CONTRACTED SERVICES (5310 ONLY)                   "/>
    <n v="1"/>
    <n v="90898"/>
    <n v="60461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0000"/>
    <s v="STATE"/>
    <s v="Under 50k"/>
    <s v="MISSISSIPPI GOV APP"/>
    <n v="0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300901"/>
    <s v="UP TO 50% FEDERAL SHARE- SMALL UZA                          "/>
    <n v="1"/>
    <n v="415968"/>
    <n v="207984"/>
    <n v="280000"/>
    <s v="STATE"/>
    <s v="Under 50k"/>
    <s v="MISSISSIPPI GOV APP"/>
    <n v="0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300901"/>
    <s v="UP TO 50% FEDERAL SHARE- LARGE UZA                          "/>
    <n v="1"/>
    <n v="462496"/>
    <n v="231248"/>
    <n v="280000"/>
    <s v="STATE"/>
    <s v="Under 50k"/>
    <s v="MISSISSIPPI GOV APP"/>
    <n v="0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6203"/>
    <s v="PURCHASE RADIOS                                             "/>
    <n v="4"/>
    <n v="2000"/>
    <n v="1600"/>
    <n v="280000"/>
    <s v="STATE"/>
    <s v="Under 50k"/>
    <s v="MISSISSIPPI GOV APP"/>
    <n v="0"/>
    <s v="647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6"/>
    <s v="ACQUIRE - SHOP EQUIPMENT        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9"/>
    <s v="ACQUIRE - MOBILE SURV/SECURITY EQUIP                        "/>
    <n v="7"/>
    <n v="44730"/>
    <n v="35784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S16X009"/>
    <n v="16"/>
    <x v="35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5204"/>
    <s v="PURCHASE VEHICLE LOCATOR SYSTEM                             "/>
    <n v="0"/>
    <n v="0"/>
    <n v="0"/>
    <n v="280000"/>
    <s v="STATE"/>
    <s v="Under 50k"/>
    <s v="MISSISSIPPI GOV APP"/>
    <n v="0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MS16X011"/>
    <n v="16"/>
    <x v="35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s v="117113"/>
    <s v="3RD PARTY CONTRACTED SERVICES (5310 ONLY)                   "/>
    <n v="5"/>
    <n v="1302004"/>
    <n v="1041603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s v="116202"/>
    <s v="PURCHASE COMMUNICATIONS SYSTEM                              "/>
    <n v="30"/>
    <n v="149391"/>
    <n v="149391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s v="114304"/>
    <s v="CONSTRUCT - STORAGE FACILITY (parking lot)                  "/>
    <n v="1"/>
    <n v="31359"/>
    <n v="31359"/>
    <n v="280000"/>
    <s v="STATE"/>
    <s v="Under 50k"/>
    <s v="MISSISSIPPI GOV APP"/>
    <n v="0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s v="114401"/>
    <s v="Renovate for dispatch room and two additional offices       "/>
    <n v="1"/>
    <n v="18360"/>
    <n v="18360"/>
    <n v="280000"/>
    <s v="STATE"/>
    <s v="Under 50k"/>
    <s v="MISSISSIPPI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s v="300901"/>
    <s v="UP TO 50% FEDERAL SHARE                                     "/>
    <n v="0"/>
    <n v="716908"/>
    <n v="716908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S18X038"/>
    <n v="18"/>
    <x v="35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s v="300901"/>
    <s v="UP TO 50% FEDERAL SHARE                                     "/>
    <n v="0"/>
    <n v="536998"/>
    <n v="536998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07"/>
    <s v="ACQUIRE - ADP HARDWARE                                      "/>
    <n v="28"/>
    <n v="277000"/>
    <n v="2216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08"/>
    <s v="ACQUIRE - ADP SOFTWARE                                      "/>
    <n v="20"/>
    <n v="642142"/>
    <n v="513714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41"/>
    <s v="ACQUIRE - EXCLUSIVE BICYCLE EQUIP                           "/>
    <n v="5"/>
    <n v="10000"/>
    <n v="80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41"/>
    <x v="35"/>
    <m/>
    <x v="0"/>
    <n v="1"/>
    <s v="Capital"/>
    <s v="1"/>
    <m/>
    <s v="4"/>
    <m/>
    <s v="2"/>
    <s v="4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10"/>
    <s v="ACQUIRE - MOBILE FARE COLL EQUIP                            "/>
    <n v="2"/>
    <n v="16000"/>
    <n v="128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20"/>
    <s v="ACQUIRE - MISC SUPPORT EQUIPMENT                            "/>
    <n v="47"/>
    <n v="181040"/>
    <n v="144832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6220"/>
    <s v="PURCHASE MISC COMMUNICATIONS EQUIP                          "/>
    <n v="2"/>
    <n v="24200"/>
    <n v="1936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315"/>
    <s v="BUY VAN FOR SVC EXPANSION                                   "/>
    <n v="1"/>
    <n v="23492"/>
    <n v="1879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240"/>
    <s v="BUY ASSOC CAP MAINT ITEMS                                   "/>
    <n v="38"/>
    <n v="215500"/>
    <n v="172400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308"/>
    <s v="BUY INTERCITY BUS-EXPANSION                                 "/>
    <n v="2"/>
    <n v="1436186"/>
    <n v="1148949"/>
    <n v="280000"/>
    <s v="STATE"/>
    <s v="Under 50k"/>
    <s v="MISSISSIPPI GOV APP"/>
    <n v="0"/>
    <s v="63400"/>
    <s v="DF"/>
    <s v="DIESEL"/>
    <s v="N"/>
    <s v="1113"/>
    <s v="BUS PURCHASE"/>
    <n v="11"/>
    <s v="Bus"/>
    <s v="13"/>
    <s v="111"/>
    <s v="Purchase - Expansion"/>
    <s v="08"/>
    <x v="54"/>
    <m/>
    <x v="10"/>
    <n v="1"/>
    <s v="Capital"/>
    <s v="1"/>
    <m/>
    <s v="1"/>
    <m/>
    <s v="3"/>
    <s v="0"/>
    <s v="8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404"/>
    <s v="REHAB/REBUILD &lt;30-FT BUS                                    "/>
    <n v="9"/>
    <n v="39700"/>
    <n v="3176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x v="2"/>
    <n v="1"/>
    <s v="Capital"/>
    <s v="1"/>
    <m/>
    <s v="1"/>
    <m/>
    <s v="4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3304"/>
    <s v="CONSTRUCT - BUS PARK&amp;RIDE LOT                               "/>
    <n v="1"/>
    <n v="250000"/>
    <n v="199999"/>
    <n v="280000"/>
    <s v="STATE"/>
    <s v="Under 50k"/>
    <s v="MISSISSIPPI GOV APP"/>
    <n v="0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3411"/>
    <s v="TERMINAL, INTERMODAL (INTERCITY BUS)                        "/>
    <n v="4"/>
    <n v="312500"/>
    <n v="250000"/>
    <n v="280000"/>
    <s v="STATE"/>
    <s v="Under 50k"/>
    <s v="MISSISSIPPI GOV APP"/>
    <n v="0"/>
    <s v="63400"/>
    <s v="  "/>
    <m/>
    <s v="N"/>
    <s v="1134"/>
    <s v="BUS OTHER"/>
    <n v="11"/>
    <s v="Bus"/>
    <s v="34"/>
    <s v="113"/>
    <s v="Rehab / Renovation"/>
    <s v="11"/>
    <x v="113"/>
    <m/>
    <x v="0"/>
    <n v="1"/>
    <s v="Capital"/>
    <s v="1"/>
    <m/>
    <s v="3"/>
    <m/>
    <s v="4"/>
    <s v="1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620"/>
    <s v="LEASE MISC SUPPORT EQUIPMENT                                "/>
    <n v="3"/>
    <n v="27400"/>
    <n v="21920"/>
    <n v="280000"/>
    <s v="STATE"/>
    <s v="Under 50k"/>
    <s v="MISSISSIPPI GOV APP"/>
    <n v="0"/>
    <s v="11400"/>
    <s v="  "/>
    <m/>
    <s v="N"/>
    <s v="1146"/>
    <s v="MAINTENANCE FACILITY"/>
    <n v="11"/>
    <s v="Bus"/>
    <s v="46"/>
    <s v="114"/>
    <s v="Lease"/>
    <s v="20"/>
    <x v="16"/>
    <m/>
    <x v="0"/>
    <n v="1"/>
    <s v="Capital"/>
    <s v="1"/>
    <m/>
    <s v="4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6620"/>
    <s v="LEASE MISC COMMUNICATIONS EQUIP                             "/>
    <n v="1"/>
    <n v="8000"/>
    <n v="6400"/>
    <n v="280000"/>
    <s v="STATE"/>
    <s v="Under 50k"/>
    <s v="MISSISSIPPI GOV APP"/>
    <n v="0"/>
    <s v="11600"/>
    <s v="  "/>
    <m/>
    <s v="N"/>
    <s v="1166"/>
    <s v="BUS OTHER"/>
    <n v="11"/>
    <s v="Bus"/>
    <s v="66"/>
    <s v="116"/>
    <s v="Lease"/>
    <s v="20"/>
    <x v="16"/>
    <m/>
    <x v="0"/>
    <n v="1"/>
    <s v="Capital"/>
    <s v="1"/>
    <m/>
    <s v="6"/>
    <m/>
    <s v="6"/>
    <s v="2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900"/>
    <s v="PROJECT ADMINISTRATION                                      "/>
    <n v="1"/>
    <n v="3148961"/>
    <n v="2519169"/>
    <n v="280000"/>
    <s v="STATE"/>
    <s v="Under 50k"/>
    <s v="MISSISSIPPI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s v="MISSISSIPPI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s v="MISSISSIPPI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8000"/>
    <s v="PROGRAM ADMINISTRATION - Appalachian Assistance             "/>
    <n v="0"/>
    <n v="196330"/>
    <n v="157064"/>
    <n v="280000"/>
    <s v="STATE"/>
    <s v="Under 50k"/>
    <s v="MISSISSIPPI GOV APP"/>
    <n v="0"/>
    <s v="648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300901"/>
    <s v="UP TO 50% FEDERAL SHARE                                     "/>
    <n v="0"/>
    <n v="8537968"/>
    <n v="4268984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300901"/>
    <s v="UP TO 50% FEDERAL SHARE - Appalachian Assistance            "/>
    <n v="0"/>
    <n v="24074"/>
    <n v="12037"/>
    <n v="280000"/>
    <s v="STATE"/>
    <s v="Under 50k"/>
    <s v="MISSISSIPPI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3210"/>
    <s v="ACQUIRE - BUS PASSENGER SHELTERS                            "/>
    <n v="16"/>
    <n v="236450"/>
    <n v="189160"/>
    <n v="280000"/>
    <s v="STATE"/>
    <s v="Under 50k"/>
    <s v="MISSISSIPPI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6203"/>
    <s v="PURCHASE RADIOS                                             "/>
    <n v="34"/>
    <n v="51380"/>
    <n v="41104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06"/>
    <s v="ACQUIRE - SHOP EQUIPMENT                                    "/>
    <n v="7"/>
    <n v="30000"/>
    <n v="240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S18X039"/>
    <n v="18"/>
    <x v="35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5204"/>
    <s v="PURCHASE VEHICLE LOCATOR SYSTEM                             "/>
    <n v="10"/>
    <n v="13500"/>
    <n v="10800"/>
    <n v="280000"/>
    <s v="STATE"/>
    <s v="Under 50k"/>
    <s v="MISSISSIPPI GOV APP"/>
    <n v="0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15"/>
    <s v="BUY VAN FOR SVC EXPANSION                                   "/>
    <n v="18"/>
    <n v="513605"/>
    <n v="41088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02"/>
    <s v="BUY 35-FT BUS FOR EXPANSION                                 "/>
    <n v="2"/>
    <n v="610405"/>
    <n v="48832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03"/>
    <s v="BUY 30-FT BUS FOR EXPANSION                                 "/>
    <n v="7"/>
    <n v="352502"/>
    <n v="282002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MS340002"/>
    <n v="34"/>
    <x v="35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04"/>
    <s v="BUY &lt;30-FT BUS FOR EXPANSION                                "/>
    <n v="2"/>
    <n v="85988"/>
    <n v="68790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s v="111215"/>
    <s v="BUY REPLACEMENT VAN                                         "/>
    <n v="2"/>
    <n v="74964"/>
    <n v="59971"/>
    <n v="289650"/>
    <s v="MEDIUM"/>
    <s v="200k - 1m"/>
    <s v="JACKSON, MS"/>
    <n v="351478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s v="111201"/>
    <s v="BUY REPLACEMENT 40-FT BUS                                   "/>
    <n v="1"/>
    <n v="425000"/>
    <n v="340000"/>
    <n v="289650"/>
    <s v="MEDIUM"/>
    <s v="200k - 1m"/>
    <s v="JACKSON, MS"/>
    <n v="351478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MS340003"/>
    <n v="34"/>
    <x v="35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s v="114303"/>
    <s v="CONSTRUCT - ADMIN/MAINT FACILITY                            "/>
    <n v="1"/>
    <n v="170637"/>
    <n v="136510"/>
    <n v="289650"/>
    <s v="MEDIUM"/>
    <s v="200k - 1m"/>
    <s v="JACKSON, MS"/>
    <n v="351478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4210"/>
    <s v="ACQUIRE - MOBILE FARE COLL EQUIP                            "/>
    <n v="0"/>
    <n v="0"/>
    <n v="0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9203"/>
    <s v="PURCHASE LANDSCAPING / SCENIC BEAUTIFICATION                "/>
    <n v="18"/>
    <n v="0"/>
    <n v="0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s v="Acquisition"/>
    <s v="03"/>
    <x v="128"/>
    <m/>
    <x v="0"/>
    <n v="1"/>
    <s v="Capital"/>
    <s v="1"/>
    <m/>
    <s v="9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4220"/>
    <s v="ACQUIRE - MISC SUPPORT EQUIPMENT                            "/>
    <n v="1"/>
    <n v="161934"/>
    <n v="129547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1203"/>
    <s v="BUY REPLACEMENT 30-FT BUS                                   "/>
    <n v="2"/>
    <n v="193576"/>
    <n v="154861"/>
    <n v="289650"/>
    <s v="MEDIUM"/>
    <s v="200k - 1m"/>
    <s v="JACKSON, MS"/>
    <n v="351478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1204"/>
    <s v="BUY REPLACEMENT &lt;30 FT BUS                                  "/>
    <n v="0"/>
    <n v="-635510"/>
    <n v="-508408"/>
    <n v="289650"/>
    <s v="MEDIUM"/>
    <s v="200k - 1m"/>
    <s v="JACKSON, MS"/>
    <n v="351478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900"/>
    <s v="PROJECT ADMINISTRATION                                      "/>
    <n v="0"/>
    <n v="0"/>
    <n v="0"/>
    <n v="289650"/>
    <s v="MEDIUM"/>
    <s v="200k - 1m"/>
    <s v="JACKSON, MS"/>
    <n v="35147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900"/>
    <s v="PROJECT ADMIN.                                              "/>
    <n v="1"/>
    <n v="56338"/>
    <n v="45070"/>
    <n v="289650"/>
    <s v="MEDIUM"/>
    <s v="200k - 1m"/>
    <s v="JACKSON, MS"/>
    <n v="35147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9401"/>
    <s v="REHAB/RENOV HISTORIC MASS TRANSP BLDGS (INCL. OPS)          "/>
    <n v="1"/>
    <n v="26845"/>
    <n v="21476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s v="Rehab / Renovation"/>
    <s v="01"/>
    <x v="102"/>
    <m/>
    <x v="0"/>
    <n v="1"/>
    <s v="Capital"/>
    <s v="1"/>
    <m/>
    <s v="9"/>
    <m/>
    <s v="4"/>
    <s v="0"/>
    <s v="1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9409"/>
    <s v="REHAB/RENOV ENHANCED ADA ACCESS                             "/>
    <n v="0"/>
    <n v="0"/>
    <n v="0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s v="Rehab / Renovation"/>
    <s v="09"/>
    <x v="48"/>
    <m/>
    <x v="0"/>
    <n v="1"/>
    <s v="Capital"/>
    <s v="1"/>
    <m/>
    <s v="9"/>
    <m/>
    <s v="4"/>
    <s v="0"/>
    <s v="9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442100"/>
    <s v="PROGRAM SUPPORT ADMINISTRATION                              "/>
    <n v="1"/>
    <n v="544278"/>
    <n v="435423"/>
    <n v="289650"/>
    <s v="MEDIUM"/>
    <s v="200k - 1m"/>
    <s v="JACKSON, MS"/>
    <n v="351478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442400"/>
    <s v="SHORT RANGE TRANSIT PLANNING                                "/>
    <n v="1"/>
    <n v="280000"/>
    <n v="224000"/>
    <n v="289650"/>
    <s v="MEDIUM"/>
    <s v="200k - 1m"/>
    <s v="JACKSON, MS"/>
    <n v="351478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3210"/>
    <s v="ACQUIRE - BUS PASSENGER SHELTERS                            "/>
    <n v="0"/>
    <n v="0"/>
    <n v="0"/>
    <n v="289650"/>
    <s v="MEDIUM"/>
    <s v="200k - 1m"/>
    <s v="JACKSON, MS"/>
    <n v="351478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MS90X088"/>
    <n v="90"/>
    <x v="35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4209"/>
    <s v="ACQUIRE - MOBILE SURV/SECURITY EQUIP                        "/>
    <n v="0"/>
    <n v="0"/>
    <n v="0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9206"/>
    <s v="PURCHASE BICYCLE ACCESS, FACIL &amp; EQUIP ON BUSES             "/>
    <n v="25"/>
    <n v="34603"/>
    <n v="26900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111"/>
    <s v="OTHER 3RD PARTYCONTRACTUAL SERVICES                         "/>
    <n v="1"/>
    <n v="308831"/>
    <n v="247065"/>
    <n v="289650"/>
    <s v="MEDIUM"/>
    <s v="200k - 1m"/>
    <s v="JACKSON, MS"/>
    <n v="351478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s v="JACKSON, MS"/>
    <n v="351478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9401"/>
    <s v="REHAB/RENOV HISTORIC MASS TRANSP BLDGS (INCL. OPS)          "/>
    <n v="2"/>
    <n v="65746"/>
    <n v="53378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s v="Rehab / Renovation"/>
    <s v="01"/>
    <x v="102"/>
    <m/>
    <x v="0"/>
    <n v="1"/>
    <s v="Capital"/>
    <s v="1"/>
    <m/>
    <s v="9"/>
    <m/>
    <s v="4"/>
    <s v="0"/>
    <s v="1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300903"/>
    <s v="SPECIAL RULE - OPERATING ASSISTANCE /1 - 75 BUSES           "/>
    <n v="1"/>
    <n v="6071782"/>
    <n v="3035891"/>
    <n v="289650"/>
    <s v="MEDIUM"/>
    <s v="200k - 1m"/>
    <s v="JACKSON, MS"/>
    <n v="35147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442400"/>
    <s v="SHORT RANGE TRANSIT PLANNING                                "/>
    <n v="1"/>
    <n v="1691599"/>
    <n v="1353279"/>
    <n v="289650"/>
    <s v="MEDIUM"/>
    <s v="200k - 1m"/>
    <s v="JACKSON, MS"/>
    <n v="351478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442700"/>
    <s v="OTHER ACTIVITIES                                            "/>
    <n v="1"/>
    <n v="200000"/>
    <n v="160000"/>
    <n v="289650"/>
    <s v="MEDIUM"/>
    <s v="200k - 1m"/>
    <s v="JACKSON, MS"/>
    <n v="351478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S90X092"/>
    <n v="90"/>
    <x v="35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9208"/>
    <s v="PURCHASE SIGNAGE                                            "/>
    <n v="30"/>
    <n v="33097"/>
    <n v="26478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6220"/>
    <s v="PURCHASE MISC COMMUNICATIONS EQUIP                          "/>
    <n v="1"/>
    <n v="276000"/>
    <n v="220800"/>
    <n v="283380"/>
    <s v="SMALL"/>
    <s v="50k - 200k"/>
    <s v="Hattiesburg, MS"/>
    <n v="80358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1204"/>
    <s v="BUY REPLACEMENT &lt;30 FT BUS  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1304"/>
    <s v="BUY &lt;30-FT BUS FOR EXPANSION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4103"/>
    <s v="ENG/DESIGN - ADMIN/MAINTENANCE FACILITY                     "/>
    <n v="0"/>
    <n v="65000"/>
    <n v="52000"/>
    <n v="283380"/>
    <s v="SMALL"/>
    <s v="50k - 200k"/>
    <s v="Hattiesburg, MS"/>
    <n v="80358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4309"/>
    <s v="CONSTRUCT - MOBILE SURVEILL/SECURITY EQUIP                  "/>
    <n v="0"/>
    <n v="25013"/>
    <n v="20010"/>
    <n v="283380"/>
    <s v="SMALL"/>
    <s v="50k - 200k"/>
    <s v="Hattiesburg, MS"/>
    <n v="80358"/>
    <s v="11400"/>
    <s v="  "/>
    <m/>
    <s v="N"/>
    <s v="1143"/>
    <s v="MAINTENANCE FACILITY"/>
    <n v="11"/>
    <s v="Bus"/>
    <s v="43"/>
    <s v="114"/>
    <s v="Construction"/>
    <s v="09"/>
    <x v="34"/>
    <m/>
    <x v="0"/>
    <n v="1"/>
    <s v="Capital"/>
    <s v="1"/>
    <m/>
    <s v="4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s v="Hattiesburg, MS"/>
    <n v="8035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9302"/>
    <s v="CONSTRUCTION - BUS SHELTERS                                 "/>
    <n v="11"/>
    <n v="168750"/>
    <n v="135000"/>
    <n v="283380"/>
    <s v="SMALL"/>
    <s v="50k - 200k"/>
    <s v="Hattiesburg, MS"/>
    <n v="80358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9309"/>
    <s v="CONSTRUCT ENHANCED ADA ACCESS BUS SHELTERS                  "/>
    <n v="11"/>
    <n v="83250"/>
    <n v="66600"/>
    <n v="283380"/>
    <s v="SMALL"/>
    <s v="50k - 200k"/>
    <s v="Hattiesburg, MS"/>
    <n v="80358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S90X095"/>
    <n v="90"/>
    <x v="35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4211"/>
    <s v="ACQUIRE - SUPPORT VEHICLES                                  "/>
    <n v="2"/>
    <n v="60000"/>
    <n v="48000"/>
    <n v="283380"/>
    <s v="SMALL"/>
    <s v="50k - 200k"/>
    <s v="Hattiesburg, MS"/>
    <n v="80358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4207"/>
    <s v="ACQUIRE - ADP HARDWARE  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4403"/>
    <s v="REHAB/RENOVATE - ADMIN/MAINT FACILITY                       "/>
    <n v="0"/>
    <n v="187500"/>
    <n v="150000"/>
    <n v="281600"/>
    <s v="MEDIUM"/>
    <s v="200k - 1m"/>
    <s v="Gulfport, MS"/>
    <n v="208948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s v="Gulfport, MS"/>
    <n v="20894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s v="Gulfport, MS"/>
    <n v="20894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s v="Gulfport, MS"/>
    <n v="208948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9302"/>
    <s v="CONSTRUCTION - BUS SHELTERS                                 "/>
    <n v="10"/>
    <n v="50000"/>
    <n v="40000"/>
    <n v="281600"/>
    <s v="MEDIUM"/>
    <s v="200k - 1m"/>
    <s v="Gulfport, MS"/>
    <n v="208948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300901"/>
    <s v="UP TO 50% FEDERAL SHARE                                     "/>
    <n v="0"/>
    <n v="3352000"/>
    <n v="1676000"/>
    <n v="281600"/>
    <s v="MEDIUM"/>
    <s v="200k - 1m"/>
    <s v="Gulfport, MS"/>
    <n v="20894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442400"/>
    <s v="SHORT RANGE TRANSIT PLANNING                                "/>
    <n v="0"/>
    <n v="125000"/>
    <n v="100000"/>
    <n v="281600"/>
    <s v="MEDIUM"/>
    <s v="200k - 1m"/>
    <s v="Gulfport, MS"/>
    <n v="208948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S90X096"/>
    <n v="90"/>
    <x v="35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4206"/>
    <s v="ACQUIRE - SHOP EQUIPMENT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s v="Billings, MT"/>
    <n v="114773"/>
    <s v="60000"/>
    <s v="  "/>
    <m/>
    <s v="N"/>
    <s v="1180"/>
    <s v="BUS OTHER"/>
    <s v="11"/>
    <s v="Bus"/>
    <s v="80"/>
    <s v="118"/>
    <s v="State and Program Administration"/>
    <s v="00"/>
    <x v="3"/>
    <m/>
    <x v="0"/>
    <s v="1"/>
    <s v="Capital"/>
    <s v="1"/>
    <m/>
    <s v="8"/>
    <m/>
    <s v="0"/>
    <s v="0"/>
    <s v="0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s v="111215"/>
    <s v="BUY REPLACEMENT VAN                                         "/>
    <n v="4"/>
    <n v="161000"/>
    <n v="1320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s v="111204"/>
    <s v="BUY REPLACEMENT &lt;30 FT BUS                                  "/>
    <n v="-1"/>
    <n v="127092"/>
    <n v="108028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T16X010"/>
    <n v="16"/>
    <x v="36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s v="118000"/>
    <s v="STATE OR PROGRAM ADMINISTRATION                             "/>
    <n v="0"/>
    <n v="40728"/>
    <n v="34176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s v="111215"/>
    <s v="BUY REPLACEMENT VAN                                         "/>
    <n v="4"/>
    <n v="158000"/>
    <n v="1314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s v="111315"/>
    <s v="BUY VAN FOR SVC EXPANSION                                   "/>
    <n v="1"/>
    <n v="45000"/>
    <n v="38250"/>
    <n v="302340"/>
    <s v="SMALL"/>
    <s v="50k - 200k"/>
    <s v="Billings, MT"/>
    <n v="11477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s v="111204"/>
    <s v="BUY REPLACEMENT &lt;30 FT BUS                                  "/>
    <n v="1"/>
    <n v="64000"/>
    <n v="544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s v="114304"/>
    <s v="CONSTRUCT - STORAGE FACILITY                                "/>
    <n v="0"/>
    <n v="10000"/>
    <n v="8000"/>
    <n v="302340"/>
    <s v="SMALL"/>
    <s v="50k - 200k"/>
    <s v="Billings, MT"/>
    <n v="114773"/>
    <s v="111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MT16X011"/>
    <n v="16"/>
    <x v="36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s v="118000"/>
    <s v="STATE Admin - IDC @ 9 .13%                                  "/>
    <n v="0"/>
    <n v="27700"/>
    <n v="23205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1215"/>
    <s v="BUY REPLACEMENT VAN                                         "/>
    <n v="7"/>
    <n v="200445"/>
    <n v="173545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1202"/>
    <s v="BUY REPLACEMENT 35-FT BUS                                   "/>
    <n v="1"/>
    <n v="190628"/>
    <n v="165046"/>
    <n v="300000"/>
    <s v="STATE"/>
    <s v="Under 50k"/>
    <s v="MONTAN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1204"/>
    <s v="BUY REPLACEMENT &lt;30 FT BUS                                  "/>
    <n v="7"/>
    <n v="499000"/>
    <n v="432034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1304"/>
    <s v="BUY &lt;30-FT BUS FOR EXPANSION                                "/>
    <n v="1"/>
    <n v="75000"/>
    <n v="64935"/>
    <n v="300000"/>
    <s v="STATE"/>
    <s v="Under 50k"/>
    <s v="MONTA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1308"/>
    <s v="BUY INTERCITY BUS-EXPANSION                                 "/>
    <n v="1"/>
    <n v="91205"/>
    <n v="78966"/>
    <n v="300000"/>
    <s v="STATE"/>
    <s v="Under 50k"/>
    <s v="MONTANA GOV APP"/>
    <n v="0"/>
    <s v="63400"/>
    <s v="DF"/>
    <s v="DIESEL"/>
    <s v="N"/>
    <s v="1113"/>
    <s v="BUS PURCHASE"/>
    <n v="11"/>
    <s v="Bus"/>
    <s v="13"/>
    <s v="111"/>
    <s v="Purchase - Expansion"/>
    <s v="08"/>
    <x v="54"/>
    <m/>
    <x v="10"/>
    <n v="1"/>
    <s v="Capital"/>
    <s v="1"/>
    <m/>
    <s v="1"/>
    <m/>
    <s v="3"/>
    <s v="0"/>
    <s v="8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900"/>
    <s v="PROJECT ADMINISTRATION                                      "/>
    <n v="0"/>
    <n v="139442"/>
    <n v="111553"/>
    <n v="300000"/>
    <s v="STATE"/>
    <s v="Under 50k"/>
    <s v="MONTAN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900"/>
    <s v="PROJECT ADMINISTRATION                                      "/>
    <n v="0"/>
    <n v="48701"/>
    <n v="38961"/>
    <n v="300000"/>
    <s v="STATE"/>
    <s v="Under 50k"/>
    <s v="MONTANA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s v="MONTAN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s v="MONTANA GOV APP"/>
    <n v="0"/>
    <s v="634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8000"/>
    <s v="STATE OR PROGRAM ADMINISTRATION                             "/>
    <n v="0"/>
    <n v="-86136"/>
    <n v="-86136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8000"/>
    <s v="STATE OR PROGRAM ADMINISTRATION                             "/>
    <n v="0"/>
    <n v="86136"/>
    <n v="86136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300901"/>
    <s v="UP TO 50% FEDERAL SHARE                                     "/>
    <n v="0"/>
    <n v="470493"/>
    <n v="254584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300901"/>
    <s v="UP TO 50% FEDERAL SHARE                                     "/>
    <n v="0"/>
    <n v="59945"/>
    <n v="32436"/>
    <n v="300000"/>
    <s v="STATE"/>
    <s v="Under 50k"/>
    <s v="MONTAN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435001"/>
    <s v="TRAINING                                                    "/>
    <n v="0"/>
    <n v="0"/>
    <n v="0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435002"/>
    <s v="TECHNICAL ASSISTANCE                                        "/>
    <n v="0"/>
    <n v="0"/>
    <n v="0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MT18X057"/>
    <n v="18"/>
    <x v="36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3202"/>
    <s v="ACQUIRE - BUS STATION                                       "/>
    <n v="0"/>
    <n v="231000"/>
    <n v="200000"/>
    <n v="300000"/>
    <s v="STATE"/>
    <s v="Under 50k"/>
    <s v="MONTANA GOV APP"/>
    <n v="0"/>
    <s v="63400"/>
    <s v="  "/>
    <m/>
    <s v="N"/>
    <s v="1132"/>
    <s v="BUS OTHER"/>
    <n v="11"/>
    <s v="Bus"/>
    <s v="32"/>
    <s v="113"/>
    <s v="Acquisition"/>
    <s v="02"/>
    <x v="38"/>
    <m/>
    <x v="0"/>
    <n v="1"/>
    <s v="Capital"/>
    <s v="1"/>
    <m/>
    <s v="3"/>
    <m/>
    <s v="2"/>
    <s v="0"/>
    <s v="2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s v="118000"/>
    <s v="PROGRAM ADMINISTRATION                                      "/>
    <n v="0"/>
    <n v="40000"/>
    <n v="40000"/>
    <n v="300000"/>
    <s v="STATE"/>
    <s v="Under 50k"/>
    <s v="MONTANA GOV APP"/>
    <n v="0"/>
    <s v="60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T18X058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s v="300901"/>
    <s v="100% FEDERAL SHARE                                          "/>
    <n v="0"/>
    <n v="362550"/>
    <n v="36255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18X060"/>
    <n v="18"/>
    <x v="36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s v="111304"/>
    <s v="BUY &lt;30-FT BUS FOR EXPANSION                                "/>
    <n v="3"/>
    <n v="169869"/>
    <n v="169869"/>
    <n v="300000"/>
    <s v="STATE"/>
    <s v="Under 50k"/>
    <s v="MONTA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MT18X061"/>
    <n v="18"/>
    <x v="36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s v="300901"/>
    <s v="100 % FEDERAL SHARE                                         "/>
    <n v="0"/>
    <n v="300000"/>
    <n v="30000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s v="MONTANA GOV APP"/>
    <n v="0"/>
    <s v="11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T18X062"/>
    <n v="18"/>
    <x v="36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300901"/>
    <s v="UP TO 50% FEDERAL SHARE                                     "/>
    <n v="0"/>
    <n v="182312"/>
    <n v="10072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18X063"/>
    <n v="18"/>
    <x v="36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s v="300901"/>
    <s v="100% FEDERAL SHARE                                          "/>
    <n v="0"/>
    <n v="111782"/>
    <n v="111782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900"/>
    <s v="PROJECT ADMINISTRATION                                      "/>
    <n v="0"/>
    <n v="3048906"/>
    <n v="2439125"/>
    <n v="300000"/>
    <s v="STATE"/>
    <s v="Under 50k"/>
    <s v="MONTAN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900"/>
    <s v="PROJECT ADMINISTRATION                                      "/>
    <n v="0"/>
    <n v="365276"/>
    <n v="292221"/>
    <n v="300000"/>
    <s v="STATE"/>
    <s v="Under 50k"/>
    <s v="MONTANA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s v="MONTAN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s v="MONTANA GOV APP"/>
    <n v="0"/>
    <s v="634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300901"/>
    <s v="UP TO 50% FEDERAL SHARE                                     "/>
    <n v="0"/>
    <n v="7563451"/>
    <n v="4092583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300901"/>
    <s v="UP TO 50% FEDERAL SHARE                                     "/>
    <n v="0"/>
    <n v="1086729"/>
    <n v="588029"/>
    <n v="300000"/>
    <s v="STATE"/>
    <s v="Under 50k"/>
    <s v="MONTAN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435001"/>
    <s v="TRAINING                                                    "/>
    <n v="0"/>
    <n v="43112"/>
    <n v="43112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MT18X064"/>
    <n v="18"/>
    <x v="36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435002"/>
    <s v="TECHNICAL ASSISTANCE                                        "/>
    <n v="0"/>
    <n v="64667"/>
    <n v="64667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s v="111204"/>
    <s v="BUY REPLACEMENT &lt;30 FT BUS                                  "/>
    <n v="5"/>
    <n v="255000"/>
    <n v="255000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T18X065"/>
    <n v="18"/>
    <x v="36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s v="300901"/>
    <s v="100% FEDERAL SHARE                                          "/>
    <n v="0"/>
    <n v="221031"/>
    <n v="221031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1203"/>
    <s v="BUY REPLACEMENT 30-FT BUS                                   "/>
    <n v="1"/>
    <n v="220000"/>
    <n v="187000"/>
    <n v="302340"/>
    <s v="SMALL"/>
    <s v="50k - 200k"/>
    <s v="Billings, MT"/>
    <n v="114773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1403"/>
    <s v="REHAB/REBUILD 30-FT BUS                                     "/>
    <n v="1"/>
    <n v="160000"/>
    <n v="136000"/>
    <n v="302340"/>
    <s v="SMALL"/>
    <s v="50k - 200k"/>
    <s v="Billings, MT"/>
    <n v="114773"/>
    <s v="11100"/>
    <s v="DF"/>
    <s v="DIESEL"/>
    <s v="N"/>
    <s v="1114"/>
    <s v="BUS OTHER"/>
    <n v="11"/>
    <s v="Bus"/>
    <s v="14"/>
    <s v="111"/>
    <s v="Rehabilitation / Rebuild"/>
    <s v="03"/>
    <x v="37"/>
    <m/>
    <x v="5"/>
    <n v="1"/>
    <s v="Capital"/>
    <s v="1"/>
    <m/>
    <s v="1"/>
    <m/>
    <s v="4"/>
    <s v="0"/>
    <s v="3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4404"/>
    <s v="REHAB/RENOVATE - STORAGE FACILITY                           "/>
    <n v="0"/>
    <n v="70000"/>
    <n v="56000"/>
    <n v="302340"/>
    <s v="SMALL"/>
    <s v="50k - 200k"/>
    <s v="Billings, MT"/>
    <n v="114773"/>
    <s v="11400"/>
    <s v="  "/>
    <m/>
    <s v="N"/>
    <s v="1144"/>
    <s v="MAINTENANCE FACILITY"/>
    <n v="11"/>
    <s v="Bus"/>
    <s v="44"/>
    <s v="114"/>
    <s v="Rehab / Renovation"/>
    <s v="04"/>
    <x v="60"/>
    <m/>
    <x v="0"/>
    <n v="1"/>
    <s v="Capital"/>
    <s v="1"/>
    <m/>
    <s v="4"/>
    <m/>
    <s v="4"/>
    <s v="0"/>
    <s v="4"/>
  </r>
  <r>
    <s v="MT340003"/>
    <n v="34"/>
    <x v="36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3202"/>
    <s v="ACQUIRE - BUS STATION                                       "/>
    <n v="0"/>
    <n v="89891"/>
    <n v="71913"/>
    <n v="302340"/>
    <s v="SMALL"/>
    <s v="50k - 200k"/>
    <s v="Billings, MT"/>
    <n v="114773"/>
    <s v="11400"/>
    <s v="  "/>
    <m/>
    <s v="N"/>
    <s v="1132"/>
    <s v="BUS OTHER"/>
    <n v="11"/>
    <s v="Bus"/>
    <s v="32"/>
    <s v="113"/>
    <s v="Acquisition"/>
    <s v="02"/>
    <x v="38"/>
    <m/>
    <x v="0"/>
    <n v="1"/>
    <s v="Capital"/>
    <s v="1"/>
    <m/>
    <s v="3"/>
    <m/>
    <s v="2"/>
    <s v="0"/>
    <s v="2"/>
  </r>
  <r>
    <s v="MT340004"/>
    <n v="34"/>
    <x v="36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s v="111203"/>
    <s v="BUY REPLACEMENT 30-FT BUS                                   "/>
    <n v="2"/>
    <n v="444824"/>
    <n v="378100"/>
    <n v="302340"/>
    <s v="SMALL"/>
    <s v="50k - 200k"/>
    <s v="Billings, MT"/>
    <n v="114773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118000"/>
    <s v="STATE OR PROGRAM ADMINISTRATION                             "/>
    <n v="0"/>
    <n v="46292"/>
    <n v="46292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100"/>
    <s v="PROGRAM SUPPORT ADMINISTRATION                              "/>
    <n v="0"/>
    <n v="131092"/>
    <n v="104874"/>
    <n v="302340"/>
    <s v="SMALL"/>
    <s v="50k - 200k"/>
    <s v="Billings, MT"/>
    <n v="114773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301"/>
    <s v="LONGTERM TRANS PLAN - SYSTEM LEVEL                          "/>
    <n v="0"/>
    <n v="28623"/>
    <n v="22898"/>
    <n v="302340"/>
    <s v="SMALL"/>
    <s v="50k - 200k"/>
    <s v="Billings, MT"/>
    <n v="114773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400"/>
    <s v="SHORT RANGE TRANSIT PLANNING                                "/>
    <n v="0"/>
    <n v="231990"/>
    <n v="185592"/>
    <n v="302340"/>
    <s v="SMALL"/>
    <s v="50k - 200k"/>
    <s v="Billings, MT"/>
    <n v="114773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500"/>
    <s v="TRANSPORTATION IMPROVEMENT PROGRAM                          "/>
    <n v="0"/>
    <n v="35431"/>
    <n v="28345"/>
    <n v="302340"/>
    <s v="SMALL"/>
    <s v="50k - 200k"/>
    <s v="Billings, MT"/>
    <n v="114773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612"/>
    <s v="COORDINATION OF NON-EMERGENCY HUMAN SERVICE TRANSPORTATION  "/>
    <n v="0"/>
    <n v="142814"/>
    <n v="114251"/>
    <n v="302340"/>
    <s v="SMALL"/>
    <s v="50k - 200k"/>
    <s v="Billings, MT"/>
    <n v="114773"/>
    <s v="442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2700"/>
    <s v="OTHER ACTIVITIES                                            "/>
    <n v="0"/>
    <n v="8248"/>
    <n v="6598"/>
    <n v="302340"/>
    <s v="SMALL"/>
    <s v="50k - 200k"/>
    <s v="Billings, MT"/>
    <n v="114773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MT80X022"/>
    <n v="80"/>
    <x v="36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s v="443199"/>
    <s v="FHWA/FTA METRO/STATE PLNG                                   "/>
    <n v="0"/>
    <n v="48945"/>
    <n v="39156"/>
    <n v="302340"/>
    <s v="SMALL"/>
    <s v="50k - 200k"/>
    <s v="Billings, MT"/>
    <n v="114773"/>
    <s v="61000"/>
    <s v="  "/>
    <m/>
    <s v="N"/>
    <s v="4431"/>
    <s v="PLANNING"/>
    <n v="44"/>
    <s v="Planning"/>
    <s v="31"/>
    <s v="443"/>
    <s v="Statewide and Metropolitan  (FTA &amp; FHWA)"/>
    <s v="99"/>
    <x v="159"/>
    <m/>
    <x v="0"/>
    <n v="4"/>
    <s v="Planning"/>
    <s v="4"/>
    <m/>
    <s v="3"/>
    <m/>
    <s v="1"/>
    <s v="9"/>
    <s v="9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s v="111204"/>
    <s v="BUY REPLACEMENT &lt;30 FT BUS                                  "/>
    <n v="1"/>
    <n v="58157"/>
    <n v="50352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MT85X001"/>
    <n v="85"/>
    <x v="36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s v="118000"/>
    <s v="IDC rate - approval ltr attached                            "/>
    <n v="0"/>
    <n v="5843"/>
    <n v="5059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s v="116420"/>
    <s v="REHAB/RENOV MISC COMM EQUIP on 1 bus- Orig grant            "/>
    <n v="0"/>
    <n v="0"/>
    <n v="0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s v="Rehab / Renovation"/>
    <s v="20"/>
    <x v="16"/>
    <m/>
    <x v="0"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s v="116420"/>
    <s v="REHAB/RENOV MISC COMM EQUIP- Passngr Counters               "/>
    <n v="0"/>
    <n v="24560"/>
    <n v="19648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s v="Rehab / Renovation"/>
    <s v="20"/>
    <x v="16"/>
    <m/>
    <x v="0"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s v="116420"/>
    <s v="REHAB/RENOV MISC COMM EQUIP on 4 buses- Amend 01            "/>
    <n v="0"/>
    <n v="0"/>
    <n v="0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s v="Rehab / Renovation"/>
    <s v="20"/>
    <x v="16"/>
    <m/>
    <x v="0"/>
    <n v="1"/>
    <s v="Capital"/>
    <s v="1"/>
    <m/>
    <s v="6"/>
    <m/>
    <s v="4"/>
    <s v="2"/>
    <s v="0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s v="300901"/>
    <s v="UP TO 50% FEDERAL SHARE                                     "/>
    <n v="0"/>
    <n v="1175360"/>
    <n v="587680"/>
    <n v="303580"/>
    <s v="SMALL"/>
    <s v="50k - 200k"/>
    <s v="Missoula, MT"/>
    <n v="8215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90X112"/>
    <n v="90"/>
    <x v="36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s v="113209"/>
    <s v="ACQUIRE - BUS ROUTE SIGNING                                 "/>
    <n v="0"/>
    <n v="0"/>
    <n v="0"/>
    <n v="303580"/>
    <s v="SMALL"/>
    <s v="50k - 200k"/>
    <s v="Missoula, MT"/>
    <n v="82157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s v="Great Falls, MT"/>
    <n v="6520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MT90X113"/>
    <n v="90"/>
    <x v="36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300901"/>
    <s v="UP TO 50% FEDERAL SHARE                                     "/>
    <n v="0"/>
    <n v="2099058"/>
    <n v="1049529"/>
    <n v="302350"/>
    <s v="SMALL"/>
    <s v="50k - 200k"/>
    <s v="Great Falls, MT"/>
    <n v="6520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90X114"/>
    <n v="90"/>
    <x v="36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s v="300901"/>
    <s v="UP TO 50% FEDERAL SHARE                                     "/>
    <n v="0"/>
    <n v="2283140"/>
    <n v="1141570"/>
    <n v="302340"/>
    <s v="SMALL"/>
    <s v="50k - 200k"/>
    <s v="Billings, MT"/>
    <n v="11477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s v="114220"/>
    <s v="Replace Telephone System                                    "/>
    <n v="1"/>
    <n v="30000"/>
    <n v="24000"/>
    <n v="303580"/>
    <s v="SMALL"/>
    <s v="50k - 200k"/>
    <s v="Missoula, MT"/>
    <n v="8215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s v="114220"/>
    <s v="Replace Routers                                             "/>
    <n v="27"/>
    <n v="65362"/>
    <n v="52289"/>
    <n v="303580"/>
    <s v="SMALL"/>
    <s v="50k - 200k"/>
    <s v="Missoula, MT"/>
    <n v="8215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MT90X116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s v="114403"/>
    <s v="Install Door for Roof Access                                "/>
    <n v="1"/>
    <n v="25000"/>
    <n v="20000"/>
    <n v="303580"/>
    <s v="SMALL"/>
    <s v="50k - 200k"/>
    <s v="Missoula, MT"/>
    <n v="8215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MT90X117"/>
    <n v="90"/>
    <x v="36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s v="300901"/>
    <s v="UP TO 50% FEDERAL SHARE                                     "/>
    <n v="0"/>
    <n v="2573014"/>
    <n v="1286507"/>
    <n v="303580"/>
    <s v="SMALL"/>
    <s v="50k - 200k"/>
    <s v="Missoula, MT"/>
    <n v="8215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31320"/>
    <s v="VEHICLES                                                    "/>
    <n v="0"/>
    <n v="4100000"/>
    <n v="2050000"/>
    <n v="370750"/>
    <s v="LARGE"/>
    <s v="Over 1m"/>
    <s v="Charlotte, NC-SC"/>
    <n v="1249442"/>
    <s v="14000"/>
    <s v="GA"/>
    <s v="GASOLINE"/>
    <s v="N"/>
    <s v="1313"/>
    <s v="NEW STARTS"/>
    <n v="13"/>
    <s v="New Starts"/>
    <s v="13"/>
    <s v="131"/>
    <s v="Purchase - Expansion"/>
    <s v="20"/>
    <x v="66"/>
    <s v="Light Rail Cars"/>
    <x v="0"/>
    <n v="1"/>
    <s v="Capital"/>
    <s v="3"/>
    <m/>
    <s v="1"/>
    <m/>
    <s v="3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110"/>
    <s v="GUIDEWAY &amp; TRACK ELEMENTS                                   "/>
    <n v="0"/>
    <n v="9673444"/>
    <n v="21390137"/>
    <n v="370750"/>
    <s v="LARGE"/>
    <s v="Over 1m"/>
    <s v="Charlotte, NC-SC"/>
    <n v="1249442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220"/>
    <s v="STATIONS, STOPS, TERMINALS, INTERMODAL                      "/>
    <n v="0"/>
    <n v="30956632"/>
    <n v="21683181"/>
    <n v="370750"/>
    <s v="LARGE"/>
    <s v="Over 1m"/>
    <s v="Charlotte, NC-SC"/>
    <n v="1249442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330"/>
    <s v="SUPPORT FACILITES:YARDS, SHOPS, ADMIN BLDGS                 "/>
    <n v="0"/>
    <n v="7398739"/>
    <n v="3710532"/>
    <n v="370750"/>
    <s v="LARGE"/>
    <s v="Over 1m"/>
    <s v="Charlotte, NC-SC"/>
    <n v="1249442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440"/>
    <s v="SITEWORK &amp; SPECIAL CONDITIONS                               "/>
    <n v="0"/>
    <n v="17258911"/>
    <n v="31410183"/>
    <n v="370750"/>
    <s v="LARGE"/>
    <s v="Over 1m"/>
    <s v="Charlotte, NC-SC"/>
    <n v="1249442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550"/>
    <s v="SYSTEMS                                                     "/>
    <n v="0"/>
    <n v="27901978"/>
    <n v="17050989"/>
    <n v="370750"/>
    <s v="LARGE"/>
    <s v="Over 1m"/>
    <s v="Charlotte, NC-SC"/>
    <n v="1249442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660"/>
    <s v="ROW, LAND, EXISTING IMPROVEMENTS                            "/>
    <n v="0"/>
    <n v="-860225"/>
    <n v="0"/>
    <n v="370750"/>
    <s v="LARGE"/>
    <s v="Over 1m"/>
    <s v="Charlotte, NC-SC"/>
    <n v="1249442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880"/>
    <s v="PROFESSIONAL SERVICES                                       "/>
    <n v="0"/>
    <n v="23200124"/>
    <n v="-16000"/>
    <n v="370750"/>
    <s v="LARGE"/>
    <s v="Over 1m"/>
    <s v="Charlotte, NC-SC"/>
    <n v="1249442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0990"/>
    <s v="UNALLOCATED CONTINGENCY                                     "/>
    <n v="0"/>
    <n v="0"/>
    <n v="0"/>
    <n v="370750"/>
    <s v="LARGE"/>
    <s v="Over 1m"/>
    <s v="Charlotte, NC-SC"/>
    <n v="1249442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NC030082"/>
    <n v="3"/>
    <x v="14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s v="141010"/>
    <s v="FINANCE CHARGES                                             "/>
    <n v="0"/>
    <n v="5441956"/>
    <n v="2720978"/>
    <n v="370750"/>
    <s v="LARGE"/>
    <s v="Over 1m"/>
    <s v="Charlotte, NC-SC"/>
    <n v="1249442"/>
    <s v="140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4220"/>
    <s v="ACQUIRE - MISC SUPPORT EQUIPMENT                            "/>
    <n v="10"/>
    <n v="40178"/>
    <n v="32142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1215"/>
    <s v="BUY REPLACEMENT VAN                                         "/>
    <n v="8"/>
    <n v="411500"/>
    <n v="329200"/>
    <n v="3719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1204"/>
    <s v="BUY REPLACEMENT &lt;30 FT BUS                                  "/>
    <n v="22"/>
    <n v="1313010"/>
    <n v="1050408"/>
    <n v="3719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113"/>
    <s v="3RD PARTY CONTRACTED SERVICES (5310 ONLY)                   "/>
    <n v="18"/>
    <n v="2387762"/>
    <n v="1910209"/>
    <n v="371900"/>
    <s v="STATE"/>
    <s v="Under 50k"/>
    <s v="NORTH CAROLIN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1900"/>
    <s v="STATE"/>
    <s v="Under 50k"/>
    <s v="NORTH CAROLIN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8000"/>
    <s v="STATE OR PROGRAM ADMINISTRATION                             "/>
    <n v="1"/>
    <n v="378817"/>
    <n v="378817"/>
    <n v="371900"/>
    <s v="STATE"/>
    <s v="Under 50k"/>
    <s v="NOR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300901"/>
    <s v="UP TO 50% FEDERAL SHARE                                     "/>
    <n v="18"/>
    <n v="2270026"/>
    <n v="1135011"/>
    <n v="3719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300901"/>
    <s v="UP TO 50% FEDERAL SHARE                                     "/>
    <n v="29"/>
    <n v="3806992"/>
    <n v="1903491"/>
    <n v="371900"/>
    <s v="STATE"/>
    <s v="Under 50k"/>
    <s v="NORTH CAROLINA GOV APP"/>
    <n v="0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6X005"/>
    <n v="16"/>
    <x v="14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1900"/>
    <s v="STATE"/>
    <s v="Under 50k"/>
    <s v="NORTH CAROLINA GOV APP"/>
    <n v="0"/>
    <s v="64700"/>
    <s v="  "/>
    <m/>
    <s v="N"/>
    <s v="3009"/>
    <s v="OPERATING"/>
    <s v="30"/>
    <s v="Operating"/>
    <s v="09"/>
    <s v="300"/>
    <s v="Operating Assistance"/>
    <s v="01"/>
    <x v="23"/>
    <m/>
    <x v="0"/>
    <s v="3"/>
    <s v="Operating"/>
    <s v="0"/>
    <m/>
    <s v="0"/>
    <m/>
    <s v="9"/>
    <s v="0"/>
    <s v="1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s v="111215"/>
    <s v="BUY REPLACEMENT VAN                                         "/>
    <n v="1"/>
    <n v="40500"/>
    <n v="32400"/>
    <n v="371330"/>
    <s v="MEDIUM"/>
    <s v="200k - 1m"/>
    <s v="Greensboro, NC"/>
    <n v="31181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s v="117113"/>
    <s v="3RD PARTY CONTRACTED SERVICES (5310 ONLY)                   "/>
    <n v="0"/>
    <n v="168161"/>
    <n v="134529"/>
    <n v="371330"/>
    <s v="MEDIUM"/>
    <s v="200k - 1m"/>
    <s v="Greensboro, NC"/>
    <n v="31181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s v="118000"/>
    <s v="STATE OR PROGRAM ADMINISTRATION                             "/>
    <n v="0"/>
    <n v="20760"/>
    <n v="20760"/>
    <n v="371330"/>
    <s v="MEDIUM"/>
    <s v="200k - 1m"/>
    <s v="Greensboro, NC"/>
    <n v="31181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C16X007"/>
    <n v="16"/>
    <x v="14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s v="300901"/>
    <s v="UP TO 50% FEDERAL SHARE                                     "/>
    <n v="0"/>
    <n v="97380"/>
    <n v="48690"/>
    <n v="371330"/>
    <s v="MEDIUM"/>
    <s v="200k - 1m"/>
    <s v="Greensboro, NC"/>
    <n v="31181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113"/>
    <s v="3RD PARTY CONTRACTED SERVICES (5310 ONLY)                   "/>
    <n v="0"/>
    <n v="125000"/>
    <n v="100000"/>
    <n v="371780"/>
    <s v="MEDIUM"/>
    <s v="200k - 1m"/>
    <s v="Durham, NC"/>
    <n v="347602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s v="Durham, NC"/>
    <n v="347602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8000"/>
    <s v="STATE OR PROGRAM ADMINISTRATION                             "/>
    <n v="0"/>
    <n v="28390"/>
    <n v="28390"/>
    <n v="371780"/>
    <s v="MEDIUM"/>
    <s v="200k - 1m"/>
    <s v="Durham, NC"/>
    <n v="347602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C16X008"/>
    <n v="16"/>
    <x v="14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300901"/>
    <s v="UP TO 50% FEDERAL SHARE                                     "/>
    <n v="0"/>
    <n v="216000"/>
    <n v="108000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25000"/>
    <n v="20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128750"/>
    <n v="103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21651"/>
    <n v="17321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49100"/>
    <n v="3928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54128"/>
    <n v="43302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70149"/>
    <n v="56119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38050"/>
    <n v="3044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09"/>
    <n v="16"/>
    <x v="14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35000"/>
    <n v="28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s v="117113"/>
    <s v="3RD PARTY CONTRACTED SERVICES (5310 ONLY)                   "/>
    <n v="0"/>
    <n v="150000"/>
    <n v="120000"/>
    <n v="379630"/>
    <s v="MEDIUM"/>
    <s v="200k - 1m"/>
    <s v="Fayetteville, NC"/>
    <n v="310282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s v="118000"/>
    <s v="STATE OR PROGRAM ADMINISTRATION                             "/>
    <n v="0"/>
    <n v="27075"/>
    <n v="27075"/>
    <n v="379630"/>
    <s v="MEDIUM"/>
    <s v="200k - 1m"/>
    <s v="Fayetteville, NC"/>
    <n v="310282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C16X011"/>
    <n v="16"/>
    <x v="14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s v="119305"/>
    <s v="CONSTRUCT PED ACCESS / WALKWAYS                             "/>
    <n v="0"/>
    <n v="120750"/>
    <n v="96600"/>
    <n v="379630"/>
    <s v="MEDIUM"/>
    <s v="200k - 1m"/>
    <s v="Fayetteville, NC"/>
    <n v="310282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1204"/>
    <s v="BUY REPLACEMENT &lt;30 FT BUS                                  "/>
    <n v="1"/>
    <n v="125882"/>
    <n v="100706"/>
    <n v="372700"/>
    <s v="MEDIUM"/>
    <s v="200k - 1m"/>
    <s v="Wilmington, NC"/>
    <n v="219957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s v="Wilmington, NC"/>
    <n v="219957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8000"/>
    <s v="STATE OR PROGRAM ADMINISTRATION                             "/>
    <n v="1"/>
    <n v="18848"/>
    <n v="18848"/>
    <n v="372700"/>
    <s v="MEDIUM"/>
    <s v="200k - 1m"/>
    <s v="Wilmington, NC"/>
    <n v="219957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C16X012"/>
    <n v="16"/>
    <x v="14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4211"/>
    <s v="ACQUIRE - SUPPORT VEHICLES                                  "/>
    <n v="1"/>
    <n v="35000"/>
    <n v="28000"/>
    <n v="372700"/>
    <s v="MEDIUM"/>
    <s v="200k - 1m"/>
    <s v="Wilmington, NC"/>
    <n v="219957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1204"/>
    <s v="BUY REPLACEMENT &lt;30 FT BUS                                  "/>
    <n v="2"/>
    <n v="160000"/>
    <n v="128000"/>
    <n v="379580"/>
    <s v="MEDIUM"/>
    <s v="200k - 1m"/>
    <s v="Raleigh, NC"/>
    <n v="884891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s v="Raleigh, NC"/>
    <n v="88489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8000"/>
    <s v="STATE OR PROGRAM ADMINISTRATION                             "/>
    <n v="0"/>
    <n v="53800"/>
    <n v="53800"/>
    <n v="379580"/>
    <s v="MEDIUM"/>
    <s v="200k - 1m"/>
    <s v="Raleigh, NC"/>
    <n v="884891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C16X013"/>
    <n v="16"/>
    <x v="14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300901"/>
    <s v="UP TO 50% FEDERAL SHARE                                     "/>
    <n v="0"/>
    <n v="111198"/>
    <n v="55599"/>
    <n v="379580"/>
    <s v="MEDIUM"/>
    <s v="200k - 1m"/>
    <s v="Raleigh, NC"/>
    <n v="88489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113"/>
    <s v="3RD PARTY CONTRACTED SERVICES (5310 ONLY)                   "/>
    <n v="1"/>
    <n v="150000"/>
    <n v="120000"/>
    <n v="373400"/>
    <s v="MEDIUM"/>
    <s v="200k - 1m"/>
    <s v="Hickory, NC"/>
    <n v="212195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s v="Hickory, NC"/>
    <n v="21219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s v="Hickory, NC"/>
    <n v="2121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C16X014"/>
    <n v="16"/>
    <x v="14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8000"/>
    <s v="STATE OR PROGRAM ADMINISTRATION                             "/>
    <n v="1"/>
    <n v="21780"/>
    <n v="21780"/>
    <n v="373400"/>
    <s v="MEDIUM"/>
    <s v="200k - 1m"/>
    <s v="Hickory, NC"/>
    <n v="212195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111315"/>
    <s v="BUY VAN FOR SVC EXPANSION                                   "/>
    <n v="2"/>
    <n v="143000"/>
    <n v="121550"/>
    <n v="370750"/>
    <s v="LARGE"/>
    <s v="Over 1m"/>
    <s v="Charlotte, NC-SC"/>
    <n v="1249442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113302"/>
    <s v="CONSTRUCT - BUS STATION                                     "/>
    <n v="1"/>
    <n v="284090"/>
    <n v="227271"/>
    <n v="370750"/>
    <s v="LARGE"/>
    <s v="Over 1m"/>
    <s v="Charlotte, NC-SC"/>
    <n v="1249442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117900"/>
    <s v="PROJECT ADMINISTRATION                                      "/>
    <n v="0"/>
    <n v="61599"/>
    <n v="61599"/>
    <n v="370750"/>
    <s v="LARGE"/>
    <s v="Over 1m"/>
    <s v="Charlotte, NC-SC"/>
    <n v="1249442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300901"/>
    <s v="UP TO 50% FEDERAL SHARE- Iredell County                     "/>
    <n v="0"/>
    <n v="77346"/>
    <n v="38673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300901"/>
    <s v="UP TO 50% FEDERAL SHARE- Metrolina Assoc for the Blind      "/>
    <n v="0"/>
    <n v="246510"/>
    <n v="123255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6X015"/>
    <n v="16"/>
    <x v="14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s v="300901"/>
    <s v="UP TO 50% FEDERAL SHARE- Union County                       "/>
    <n v="0"/>
    <n v="87288"/>
    <n v="43644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113"/>
    <s v="Buncombe County Senior - 3rd Party                          "/>
    <n v="0"/>
    <n v="132252"/>
    <n v="66126"/>
    <n v="372310"/>
    <s v="MEDIUM"/>
    <s v="200k - 1m"/>
    <s v="Asheville, NC"/>
    <n v="280648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s v="Asheville, NC"/>
    <n v="28064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8000"/>
    <s v="STATE OR PROGRAM ADMINISTRATION                             "/>
    <n v="0"/>
    <n v="24700"/>
    <n v="24700"/>
    <n v="372310"/>
    <s v="MEDIUM"/>
    <s v="200k - 1m"/>
    <s v="Asheville, NC"/>
    <n v="280648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300901"/>
    <s v="Council on Aging - CAR program - 50% ops                    "/>
    <n v="0"/>
    <n v="55096"/>
    <n v="27548"/>
    <n v="372310"/>
    <s v="MEDIUM"/>
    <s v="200k - 1m"/>
    <s v="Asheville, NC"/>
    <n v="28064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6X016"/>
    <n v="16"/>
    <x v="14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300901"/>
    <s v="Land of Sky - Senior companion - 50% ops                    "/>
    <n v="0"/>
    <n v="108000"/>
    <n v="54000"/>
    <n v="372310"/>
    <s v="MEDIUM"/>
    <s v="200k - 1m"/>
    <s v="Asheville, NC"/>
    <n v="28064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7"/>
    <s v="ACQUIRE - ADP HARDWARE                                      "/>
    <n v="17"/>
    <n v="14866"/>
    <n v="11891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7"/>
    <s v="ACQUIRE - ADP HARDWARE                                      "/>
    <n v="1"/>
    <n v="854"/>
    <n v="683"/>
    <n v="371900"/>
    <s v="STATE"/>
    <s v="Under 50k"/>
    <s v="NORTH CAROLINA GOV APP"/>
    <n v="0"/>
    <s v="648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8"/>
    <s v="ACQUIRE - ADP SOFTWARE                                      "/>
    <n v="89"/>
    <n v="177936"/>
    <n v="142349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6202"/>
    <s v="PURCHASE COMMUNICATIONS SYSTEM                              "/>
    <n v="90"/>
    <n v="104000"/>
    <n v="83200"/>
    <n v="371900"/>
    <s v="STATE"/>
    <s v="Under 50k"/>
    <s v="NORTH CAROLINA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6202"/>
    <s v="PURCHASE COMMUNICATIONS SYSTEM                              "/>
    <n v="3"/>
    <n v="354637"/>
    <n v="283710"/>
    <n v="371900"/>
    <s v="STATE"/>
    <s v="Under 50k"/>
    <s v="NORTH CAROLINA GOV APP"/>
    <n v="0"/>
    <s v="648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10"/>
    <s v="ACQUIRE - MOBILE FARE COLL EQUIP                            "/>
    <n v="0"/>
    <n v="0"/>
    <n v="0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10"/>
    <s v="ACQUIRE - MOBILE FARE COLL EQUIP                            "/>
    <n v="9"/>
    <n v="11700"/>
    <n v="9360"/>
    <n v="371900"/>
    <s v="STATE"/>
    <s v="Under 50k"/>
    <s v="NORTH CAROLINA GOV APP"/>
    <n v="0"/>
    <s v="648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20"/>
    <s v="ACQUIRE - MISC SUPPORT EQUIPMENT                            "/>
    <n v="122"/>
    <n v="122980"/>
    <n v="93331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15"/>
    <s v="BUY REPLACEMENT VAN                                         "/>
    <n v="67"/>
    <n v="3305500"/>
    <n v="2156112"/>
    <n v="3719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15"/>
    <s v="BUY REPLACEMENT VAN                                         "/>
    <n v="5"/>
    <n v="227500"/>
    <n v="182000"/>
    <n v="371900"/>
    <s v="STATE"/>
    <s v="Under 50k"/>
    <s v="NORTH CAROLINA GOV APP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315"/>
    <s v="BUY VAN FOR SVC EXPANSION                                   "/>
    <n v="0"/>
    <n v="0"/>
    <n v="0"/>
    <n v="3719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02"/>
    <s v="BUY REPLACEMENT 35-FT BUS                                   "/>
    <n v="3"/>
    <n v="1350000"/>
    <n v="1080000"/>
    <n v="371900"/>
    <s v="STATE"/>
    <s v="Under 50k"/>
    <s v="NORTH CAROLIN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04"/>
    <s v="BUY REPLACEMENT &lt;30 FT BUS                                  "/>
    <n v="61"/>
    <n v="3326510"/>
    <n v="2394425"/>
    <n v="3719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301"/>
    <s v="BUY 40-FT BUS FOR EXPANSION                                 "/>
    <n v="0"/>
    <n v="0"/>
    <n v="0"/>
    <n v="371900"/>
    <s v="STATE"/>
    <s v="Under 50k"/>
    <s v="NORTH CAROLINA GOV APP"/>
    <n v="0"/>
    <s v="111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304"/>
    <s v="BUY &lt;30-FT BUS FOR EXPANSION                                "/>
    <n v="0"/>
    <n v="0"/>
    <n v="0"/>
    <n v="3719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05"/>
    <s v="REHAB/RENOVATE - YARDS AND SHOPS                            "/>
    <n v="2"/>
    <n v="104374"/>
    <n v="83499"/>
    <n v="3719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05"/>
    <s v="REHAB/RENOVATE - YARDS AND SHOPS                            "/>
    <n v="1"/>
    <n v="150000"/>
    <n v="120000"/>
    <n v="371900"/>
    <s v="STATE"/>
    <s v="Under 50k"/>
    <s v="NORTH CAROLINA GOV APP"/>
    <n v="0"/>
    <s v="648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09"/>
    <s v="REHAB/RENOVATE - MOBILE SURVEILL/SECURITY EQUIP             "/>
    <n v="0"/>
    <n v="0"/>
    <n v="0"/>
    <n v="3719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s v="Rehab / Renovation"/>
    <s v="09"/>
    <x v="34"/>
    <m/>
    <x v="0"/>
    <n v="1"/>
    <s v="Capital"/>
    <s v="1"/>
    <m/>
    <s v="4"/>
    <m/>
    <s v="4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20"/>
    <s v="REHAB/RENOVATE - MISC SUPPORT EQUIPMENT                     "/>
    <n v="28"/>
    <n v="14357"/>
    <n v="11485"/>
    <n v="3719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s v="Rehab / Renovation"/>
    <s v="20"/>
    <x v="16"/>
    <m/>
    <x v="0"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20"/>
    <s v="REHAB/RENOVATE - MISC SUPPORT EQUIPMENT                     "/>
    <n v="2"/>
    <n v="2900"/>
    <n v="2320"/>
    <n v="371900"/>
    <s v="STATE"/>
    <s v="Under 50k"/>
    <s v="NORTH CAROLINA GOV APP"/>
    <n v="0"/>
    <s v="64800"/>
    <s v="  "/>
    <m/>
    <s v="N"/>
    <s v="1144"/>
    <s v="MAINTENANCE FACILITY"/>
    <n v="11"/>
    <s v="Bus"/>
    <s v="44"/>
    <s v="114"/>
    <s v="Rehab / Renovation"/>
    <s v="20"/>
    <x v="16"/>
    <m/>
    <x v="0"/>
    <n v="1"/>
    <s v="Capital"/>
    <s v="1"/>
    <m/>
    <s v="4"/>
    <m/>
    <s v="4"/>
    <s v="2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7900"/>
    <s v="PROJECT ADMINISTRATION                                      "/>
    <n v="0"/>
    <n v="16910451"/>
    <n v="12142123"/>
    <n v="371900"/>
    <s v="STATE"/>
    <s v="Under 50k"/>
    <s v="NORTH CAROLIN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7900"/>
    <s v="PROJECT ADMINISTRATION                                      "/>
    <n v="0"/>
    <n v="45000"/>
    <n v="36000"/>
    <n v="371900"/>
    <s v="STATE"/>
    <s v="Under 50k"/>
    <s v="NORTH CAROLINA GOV APP"/>
    <n v="0"/>
    <s v="648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8000"/>
    <s v="STATE OR PROGRAM ADMINISTRATION                             "/>
    <n v="0"/>
    <n v="1945400"/>
    <n v="1945400"/>
    <n v="371900"/>
    <s v="STATE"/>
    <s v="Under 50k"/>
    <s v="NOR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8000"/>
    <s v="STATE OR PROGRAM ADMINISTRATION                             "/>
    <n v="0"/>
    <n v="144710"/>
    <n v="144710"/>
    <n v="371900"/>
    <s v="STATE"/>
    <s v="Under 50k"/>
    <s v="NORTH CAROLINA GOV APP"/>
    <n v="0"/>
    <s v="648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300901"/>
    <s v="UP TO 50% FEDERAL SHARE                                     "/>
    <n v="0"/>
    <n v="2580866"/>
    <n v="550814"/>
    <n v="3719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300901"/>
    <s v="UP TO 50% FEDERAL SHARE                                     "/>
    <n v="0"/>
    <n v="3968100"/>
    <n v="3968100"/>
    <n v="371900"/>
    <s v="STATE"/>
    <s v="Under 50k"/>
    <s v="NORTH CAROLIN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300901"/>
    <s v="UP TO 50% FEDERAL SHARE                                     "/>
    <n v="0"/>
    <n v="1331622"/>
    <n v="665811"/>
    <n v="371900"/>
    <s v="STATE"/>
    <s v="Under 50k"/>
    <s v="NORTH CAROLINA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435001"/>
    <s v="TRAINING                                                    "/>
    <n v="0"/>
    <n v="822703"/>
    <n v="822703"/>
    <n v="371900"/>
    <s v="STATE"/>
    <s v="Under 50k"/>
    <s v="NOR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442400"/>
    <s v="SHORT RANGE TRANSIT PLANNING                                "/>
    <n v="0"/>
    <n v="700000"/>
    <n v="700000"/>
    <n v="371900"/>
    <s v="STATE"/>
    <s v="Under 50k"/>
    <s v="NORTH CAROLINA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6203"/>
    <s v="PURCHASE RADIOS                                             "/>
    <n v="12"/>
    <n v="8480"/>
    <n v="4243"/>
    <n v="371900"/>
    <s v="STATE"/>
    <s v="Under 50k"/>
    <s v="NORTH CAROLINA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3209"/>
    <s v="ACQUIRE - BUS ROUTE SIGNING                                 "/>
    <n v="0"/>
    <n v="0"/>
    <n v="0"/>
    <n v="371900"/>
    <s v="STATE"/>
    <s v="Under 50k"/>
    <s v="NORTH CAROLINA GOV APP"/>
    <n v="0"/>
    <s v="1132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3209"/>
    <s v="ACQUIRE - BUS ROUTE SIGNING                                 "/>
    <n v="24"/>
    <n v="2952"/>
    <n v="2361"/>
    <n v="371900"/>
    <s v="STATE"/>
    <s v="Under 50k"/>
    <s v="NORTH CAROLINA GOV APP"/>
    <n v="0"/>
    <s v="648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6"/>
    <s v="ACQUIRE - SHOP EQUIPMENT                                    "/>
    <n v="1"/>
    <n v="45195"/>
    <n v="36156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C18X037"/>
    <n v="18"/>
    <x v="14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9"/>
    <s v="ACQUIRE - MOBILE SURV/SECURITY EQUIP                        "/>
    <n v="12"/>
    <n v="43089"/>
    <n v="34471"/>
    <n v="3719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4201"/>
    <s v="ACQUIRE - ADMINISTRATIVE BLDG                               "/>
    <n v="1"/>
    <n v="80000"/>
    <n v="80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1"/>
    <x v="20"/>
    <m/>
    <x v="0"/>
    <n v="1"/>
    <s v="Capital"/>
    <s v="1"/>
    <m/>
    <s v="4"/>
    <m/>
    <s v="2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4210"/>
    <s v="ACQUIRE - MOBILE FARE COLL EQUIP                            "/>
    <n v="1"/>
    <n v="24800"/>
    <n v="248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1315"/>
    <s v="BUY VAN FOR SVC EXPANSION                                   "/>
    <n v="2"/>
    <n v="80000"/>
    <n v="8000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1307"/>
    <s v="BUY COMMUTER BUS FOR EXPANSION                              "/>
    <n v="1"/>
    <n v="80000"/>
    <n v="8000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s v="Purchase - Expansion"/>
    <s v="07"/>
    <x v="97"/>
    <m/>
    <x v="12"/>
    <n v="1"/>
    <s v="Capital"/>
    <s v="1"/>
    <m/>
    <s v="1"/>
    <m/>
    <s v="3"/>
    <s v="0"/>
    <s v="7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300901"/>
    <s v="UP TO 100% FEDERAL SHARE                                    "/>
    <n v="1"/>
    <n v="260119"/>
    <n v="260119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4209"/>
    <s v="ACQUIRE - MOBILE SURV/SECURITY EQUIP                        "/>
    <n v="3"/>
    <n v="28000"/>
    <n v="28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18X039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s v="114205"/>
    <s v="ACQUIRE - YARDS AND SHOPS                                   "/>
    <n v="1"/>
    <n v="10000"/>
    <n v="10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s v="Acquisition"/>
    <s v="05"/>
    <x v="45"/>
    <m/>
    <x v="0"/>
    <n v="1"/>
    <s v="Capital"/>
    <s v="1"/>
    <m/>
    <s v="4"/>
    <m/>
    <s v="2"/>
    <s v="0"/>
    <s v="5"/>
  </r>
  <r>
    <s v="NC18X040"/>
    <n v="18"/>
    <x v="14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s v="300901"/>
    <s v="UP TO 100% FEDERAL SHARE                                    "/>
    <n v="0"/>
    <n v="342930"/>
    <n v="342930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s v="555200"/>
    <s v="CONSULTANT SERVICES                                         "/>
    <n v="0"/>
    <n v="45000"/>
    <n v="36000"/>
    <n v="120400"/>
    <s v="SMALL"/>
    <s v="50k - 200k"/>
    <s v="FT. Laurderdale-Hollywood-Pompano Beach, FL"/>
    <n v="165502"/>
    <s v="441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s v="555200"/>
    <s v="CONSULTANT SERVICES                                         "/>
    <n v="0"/>
    <n v="1945400"/>
    <n v="1945400"/>
    <n v="120400"/>
    <s v="SMALL"/>
    <s v="50k - 200k"/>
    <s v="FT. Laurderdale-Hollywood-Pompano Beach, FL"/>
    <n v="165502"/>
    <s v="4416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s v="555200"/>
    <s v="CONSULTANT SERVICES                                         "/>
    <n v="0"/>
    <n v="144710"/>
    <n v="144710"/>
    <n v="120400"/>
    <s v="SMALL"/>
    <s v="50k - 200k"/>
    <s v="FT. Laurderdale-Hollywood-Pompano Beach, FL"/>
    <n v="165502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267104"/>
    <n v="26"/>
    <x v="18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s v="555400"/>
    <s v="OTHER - Fixed Survey Cost                                   "/>
    <n v="0"/>
    <n v="2580866"/>
    <n v="550814"/>
    <n v="120400"/>
    <s v="SMALL"/>
    <s v="50k - 200k"/>
    <s v="FT. Laurderdale-Hollywood-Pompano Beach, FL"/>
    <n v="165502"/>
    <s v="441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s v="111201"/>
    <s v="BUY REPLACEMENT 40-FT BUS                                   "/>
    <n v="1"/>
    <n v="614383"/>
    <n v="491506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340004"/>
    <n v="34"/>
    <x v="14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s v="111201"/>
    <s v="BUY REPLACEMENT 40-FT BUS                                   "/>
    <n v="8"/>
    <n v="3620086"/>
    <n v="2871297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4207"/>
    <s v="ACQUIRE - ADP HARDWARE                                      "/>
    <n v="3"/>
    <n v="2600"/>
    <n v="208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4210"/>
    <s v="ACQUIRE - MOBILE FARE COLL EQUIP                            "/>
    <n v="2"/>
    <n v="23400"/>
    <n v="1872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1215"/>
    <s v="BUY REPLACEMENT VAN                                         "/>
    <n v="4"/>
    <n v="115825"/>
    <n v="92660"/>
    <n v="379580"/>
    <s v="MEDIUM"/>
    <s v="200k - 1m"/>
    <s v="Raleigh, NC"/>
    <n v="884891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1201"/>
    <s v="BUY REPLACEMENT 40-FT BUS                                   "/>
    <n v="5"/>
    <n v="2106855"/>
    <n v="1685484"/>
    <n v="379580"/>
    <s v="MEDIUM"/>
    <s v="200k - 1m"/>
    <s v="Raleigh, NC"/>
    <n v="884891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4402"/>
    <s v="REHAB/RENOVATE - MAINTENANCE FACILITY                       "/>
    <n v="1"/>
    <n v="20800"/>
    <n v="1664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6203"/>
    <s v="PURCHASE RADIOS                                             "/>
    <n v="3"/>
    <n v="10400"/>
    <n v="8320"/>
    <n v="379580"/>
    <s v="MEDIUM"/>
    <s v="200k - 1m"/>
    <s v="Raleigh, NC"/>
    <n v="884891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4206"/>
    <s v="ACQUIRE - SHOP EQUIPMENT                                    "/>
    <n v="1"/>
    <n v="179401"/>
    <n v="143521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C340005"/>
    <n v="34"/>
    <x v="14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s v="114209"/>
    <s v="ACQUIRE - MOBILE SURV/SECURITY EQUIP                        "/>
    <n v="13"/>
    <n v="31200"/>
    <n v="2496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43"/>
    <s v="ACQUIRE - ADA VEHICLE EQUIPMENT                             "/>
    <n v="21"/>
    <n v="88060"/>
    <n v="70448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07"/>
    <s v="ACQUIRE - ADP HARDWARE                                      "/>
    <n v="3"/>
    <n v="2400"/>
    <n v="192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10"/>
    <s v="ACQUIRE - MOBILE FARE COLL EQUIP                            "/>
    <n v="2"/>
    <n v="21600"/>
    <n v="1728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1215"/>
    <s v="BUY REPLACEMENT VAN                                         "/>
    <n v="7"/>
    <n v="288583"/>
    <n v="230867"/>
    <n v="371780"/>
    <s v="MEDIUM"/>
    <s v="200k - 1m"/>
    <s v="Durham, NC"/>
    <n v="347602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402"/>
    <s v="REHAB/RENOVATE - MAINTENANCE FACILITY                       "/>
    <n v="1"/>
    <n v="19200"/>
    <n v="15360"/>
    <n v="371780"/>
    <s v="MEDIUM"/>
    <s v="200k - 1m"/>
    <s v="Durham, NC"/>
    <n v="347602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6203"/>
    <s v="PURCHASE RADIOS                                             "/>
    <n v="3"/>
    <n v="9600"/>
    <n v="7680"/>
    <n v="371780"/>
    <s v="MEDIUM"/>
    <s v="200k - 1m"/>
    <s v="Durham, NC"/>
    <n v="347602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06"/>
    <s v="ACQUIRE - SHOP EQUIPMENT                                    "/>
    <n v="7"/>
    <n v="418600"/>
    <n v="33488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11"/>
    <s v="ACQUIRE - SUPPORT VEHICLES                                  "/>
    <n v="3"/>
    <n v="56568"/>
    <n v="45254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C340006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s v="114209"/>
    <s v="ACQUIRE - MOBILE SURV/SECURITY EQUIP                        "/>
    <n v="13"/>
    <n v="28800"/>
    <n v="2304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340007"/>
    <n v="34"/>
    <x v="14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s v="111201"/>
    <s v="BUY REPLACEMENT 40-FT BUS                                   "/>
    <n v="1"/>
    <n v="666118"/>
    <n v="552878"/>
    <n v="371330"/>
    <s v="MEDIUM"/>
    <s v="200k - 1m"/>
    <s v="Greensboro, NC"/>
    <n v="31181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s v="111215"/>
    <s v="BUY REPLACEMENT VAN                                         "/>
    <n v="4"/>
    <n v="186372"/>
    <n v="149098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340008"/>
    <n v="34"/>
    <x v="14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s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s v="113310"/>
    <s v="CONSTRUCT - BUS PASSENGER SHELTERS                          "/>
    <n v="16"/>
    <n v="33918"/>
    <n v="27134"/>
    <n v="373170"/>
    <s v="MEDIUM"/>
    <s v="200k - 1m"/>
    <s v="Concord, NC"/>
    <n v="214881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s v="113210"/>
    <s v="ACQUIRE - BUS PASSENGER SHELTERS                            "/>
    <n v="16"/>
    <n v="75000"/>
    <n v="60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s v="114211"/>
    <s v="ACQUIRE - SUPPORT VEHICLES                                  "/>
    <n v="1"/>
    <n v="35000"/>
    <n v="28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C340009"/>
    <n v="34"/>
    <x v="14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s v="113207"/>
    <s v="ACQUIRE - SURVEIL/SECURITY EQUIP                            "/>
    <n v="1"/>
    <n v="40000"/>
    <n v="32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NC445001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s v="555200"/>
    <s v="CONSULTANT SERVICES                                         "/>
    <n v="0"/>
    <n v="-1263830"/>
    <n v="-126383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s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445002"/>
    <n v="44"/>
    <x v="14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s v="555200"/>
    <s v="CONSULTANT SERVICES                                         "/>
    <n v="0"/>
    <n v="700000"/>
    <n v="70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s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445003"/>
    <n v="44"/>
    <x v="14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s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495001"/>
    <n v="49"/>
    <x v="14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s v="555200"/>
    <s v="CONSULTANT SERVICES                                         "/>
    <n v="0"/>
    <n v="-18644"/>
    <n v="-18644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s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s v="555200"/>
    <s v="CONSULTANT SERVICES                                         "/>
    <n v="0"/>
    <n v="-27101"/>
    <n v="-27101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495002"/>
    <n v="49"/>
    <x v="14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s v="555200"/>
    <s v="CONSULTANT SERVICES                                         "/>
    <n v="0"/>
    <n v="-54214"/>
    <n v="-54214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1"/>
    <s v="ADMINISTRATIVE EXPENSES                                     "/>
    <n v="0"/>
    <n v="224000"/>
    <n v="179200"/>
    <n v="3719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2"/>
    <s v="TRAINING                                                    "/>
    <n v="0"/>
    <n v="73500"/>
    <n v="58800"/>
    <n v="3719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3"/>
    <s v="CONSULTANT SERVICES                                         "/>
    <n v="0"/>
    <n v="540250"/>
    <n v="432200"/>
    <n v="3719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NC74X001"/>
    <n v="74"/>
    <x v="14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5"/>
    <s v="MISCELLANEOUS EQUIPMENT                                     "/>
    <n v="0"/>
    <n v="5933"/>
    <n v="4746"/>
    <n v="3719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x v="0"/>
    <n v="7"/>
    <s v="Safety &amp; Security"/>
    <s v="4"/>
    <m/>
    <s v="1"/>
    <m/>
    <s v="0"/>
    <s v="0"/>
    <s v="5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100"/>
    <s v="PROGRAM SUPPORT ADMINISTRATION                              "/>
    <n v="0"/>
    <n v="561160"/>
    <n v="448928"/>
    <n v="371900"/>
    <s v="STATE"/>
    <s v="Under 50k"/>
    <s v="NORTH CAROLINA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100"/>
    <s v="PROGRAM SUPPORT ADMINISTRATION                              "/>
    <n v="0"/>
    <n v="192515"/>
    <n v="154012"/>
    <n v="371900"/>
    <s v="STATE"/>
    <s v="Under 50k"/>
    <s v="NORTH CAROLINA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200"/>
    <s v="GENERAL DEVELOPMENT/COMPREHENSIVE PLANNING                  "/>
    <n v="0"/>
    <n v="71790"/>
    <n v="57432"/>
    <n v="371900"/>
    <s v="STATE"/>
    <s v="Under 50k"/>
    <s v="NORTH CAROLIN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301"/>
    <s v="LONGTERM TRANS PLAN - SYSTEM LEVEL                          "/>
    <n v="0"/>
    <n v="86530"/>
    <n v="69224"/>
    <n v="3719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302"/>
    <s v="LONGTERM TRANS PLAN - PROJECT LEVEL                         "/>
    <n v="0"/>
    <n v="74200"/>
    <n v="59360"/>
    <n v="3719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400"/>
    <s v="SHORT RANGE TRANSIT PLANNING                                "/>
    <n v="0"/>
    <n v="662057"/>
    <n v="529646"/>
    <n v="371900"/>
    <s v="STATE"/>
    <s v="Under 50k"/>
    <s v="NORTH CAROLIN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500"/>
    <s v="TRANSPORTATION IMPROVEMENT PROGRAM                          "/>
    <n v="0"/>
    <n v="24825"/>
    <n v="19860"/>
    <n v="371900"/>
    <s v="STATE"/>
    <s v="Under 50k"/>
    <s v="NORTH CAROLIN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612"/>
    <s v="COORDINATION OF NON-EMERGENCY HUMAN SERVICE TRANSPORTATION  "/>
    <n v="0"/>
    <n v="0"/>
    <n v="0"/>
    <n v="3719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614"/>
    <s v="PLANNING FOR TRANSIT SYS MANAGEMENT / OPERATIONS TO INCREASE"/>
    <n v="0"/>
    <n v="0"/>
    <n v="0"/>
    <n v="3719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616"/>
    <s v="INCORPORATING SAFETY &amp; SECURITY IN TRANSPORTATION PLANNING  "/>
    <n v="0"/>
    <n v="2000"/>
    <n v="1600"/>
    <n v="3719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6"/>
    <x v="127"/>
    <m/>
    <x v="0"/>
    <n v="4"/>
    <s v="Planning"/>
    <s v="4"/>
    <m/>
    <s v="2"/>
    <m/>
    <s v="6"/>
    <s v="1"/>
    <s v="6"/>
  </r>
  <r>
    <s v="NC800004"/>
    <n v="80"/>
    <x v="14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700"/>
    <s v="OTHER ACTIVITIES                                            "/>
    <n v="0"/>
    <n v="210383"/>
    <n v="168306"/>
    <n v="371900"/>
    <s v="STATE"/>
    <s v="Under 50k"/>
    <s v="NORTH CAROLINA GOV APP"/>
    <n v="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100"/>
    <s v="PROGRAM SUPPORT ADMINISTRATION                              "/>
    <n v="0"/>
    <n v="0"/>
    <n v="0"/>
    <n v="371900"/>
    <s v="STATE"/>
    <s v="Under 50k"/>
    <s v="NORTH CAROLINA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100"/>
    <s v="PROGRAM SUPPORT ADMINISTRATION                              "/>
    <n v="0"/>
    <n v="114800"/>
    <n v="91840"/>
    <n v="371900"/>
    <s v="STATE"/>
    <s v="Under 50k"/>
    <s v="NORTH CAROLINA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200"/>
    <s v="GENERAL DEVELOPMENT/COMPREHENSIVE PLANNING                  "/>
    <n v="0"/>
    <n v="0"/>
    <n v="0"/>
    <n v="371900"/>
    <s v="STATE"/>
    <s v="Under 50k"/>
    <s v="NORTH CAROLIN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301"/>
    <s v="LONGTERM TRANS PLAN - SYSTEM LEVEL                          "/>
    <n v="0"/>
    <n v="637200"/>
    <n v="509760"/>
    <n v="3719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302"/>
    <s v="LONGTERM TRANS PLAN - PROJECT LEVEL                         "/>
    <n v="0"/>
    <n v="21750"/>
    <n v="17400"/>
    <n v="371900"/>
    <s v="STATE"/>
    <s v="Under 50k"/>
    <s v="NORTH CAROLINA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400"/>
    <s v="SHORT RANGE TRANSIT PLANNING                                "/>
    <n v="0"/>
    <n v="39000"/>
    <n v="31200"/>
    <n v="371900"/>
    <s v="STATE"/>
    <s v="Under 50k"/>
    <s v="NORTH CAROLIN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500"/>
    <s v="TRANSPORTATION IMPROVEMENT PROGRAM                          "/>
    <n v="0"/>
    <n v="10000"/>
    <n v="8000"/>
    <n v="371900"/>
    <s v="STATE"/>
    <s v="Under 50k"/>
    <s v="NORTH CAROLIN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612"/>
    <s v="COORDINATION OF NON-EMERGENCY HUMAN SERVICE TRANSPORTATION  "/>
    <n v="0"/>
    <n v="21000"/>
    <n v="16800"/>
    <n v="3719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614"/>
    <s v="PLANNING FOR TRANSIT SYS MANAGEMENT / OPERATIONS TO INCREASE"/>
    <n v="0"/>
    <n v="10000"/>
    <n v="8000"/>
    <n v="371900"/>
    <s v="STATE"/>
    <s v="Under 50k"/>
    <s v="NORTH CAROLINA GOV APP"/>
    <n v="0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NC800005"/>
    <n v="80"/>
    <x v="14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700"/>
    <s v="OTHER ACTIVITIES                                            "/>
    <n v="0"/>
    <n v="71950"/>
    <n v="57560"/>
    <n v="371900"/>
    <s v="STATE"/>
    <s v="Under 50k"/>
    <s v="NORTH CAROLINA GOV APP"/>
    <n v="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4210"/>
    <s v="ACQUIRE - MOBILE FARE COLL EQUIP                            "/>
    <n v="4"/>
    <n v="37500"/>
    <n v="30000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112"/>
    <s v="CAPITAL COST OF 3RD PARTY CONTRACTING                       "/>
    <n v="0"/>
    <n v="3501250"/>
    <n v="2801000"/>
    <n v="371330"/>
    <s v="MEDIUM"/>
    <s v="200k - 1m"/>
    <s v="Greensboro, NC"/>
    <n v="31181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s v="Greensboro, NC"/>
    <n v="31181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9403"/>
    <s v="REHAB/RENOV LANDSCAPING / SCENIC BEAUTIFICATION             "/>
    <n v="0"/>
    <n v="61490"/>
    <n v="49192"/>
    <n v="371330"/>
    <s v="MEDIUM"/>
    <s v="200k - 1m"/>
    <s v="Greensboro, NC"/>
    <n v="311810"/>
    <s v="11900"/>
    <s v="  "/>
    <m/>
    <s v="N"/>
    <s v="1194"/>
    <s v="BUS OTHER"/>
    <n v="11"/>
    <s v="Bus"/>
    <s v="94"/>
    <s v="119"/>
    <s v="Rehab / Renovation"/>
    <s v="03"/>
    <x v="128"/>
    <m/>
    <x v="0"/>
    <n v="1"/>
    <s v="Capital"/>
    <s v="1"/>
    <m/>
    <s v="9"/>
    <m/>
    <s v="4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300903"/>
    <s v="SPECIAL RULE - OPERATING ASSISTANCE /1 - 75 BUSES           "/>
    <n v="0"/>
    <n v="2985756"/>
    <n v="1492878"/>
    <n v="371330"/>
    <s v="MEDIUM"/>
    <s v="200k - 1m"/>
    <s v="Greensboro, NC"/>
    <n v="311810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4206"/>
    <s v="ACQUIRE - SHOP EQUIPMENT                                    "/>
    <n v="5"/>
    <n v="27500"/>
    <n v="22000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C90X560"/>
    <n v="90"/>
    <x v="14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4209"/>
    <s v="ACQUIRE - MOBILE SURV/SECURITY EQUIP                        "/>
    <n v="7"/>
    <n v="61490"/>
    <n v="49192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9202"/>
    <s v="PURCHASE BUS SHELTERS                                       "/>
    <n v="3"/>
    <n v="80000"/>
    <n v="64000"/>
    <n v="371900"/>
    <s v="SMALL"/>
    <s v="50k - 200k"/>
    <s v="Gastonia, NC -SC"/>
    <n v="169495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4220"/>
    <s v="ACQUIRE - MISC SUPPORT EQUIPMENT                            "/>
    <n v="1"/>
    <n v="17232.5"/>
    <n v="13786"/>
    <n v="371900"/>
    <s v="SMALL"/>
    <s v="50k - 200k"/>
    <s v="Gastonia, NC -SC"/>
    <n v="16949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1215"/>
    <s v="BUY REPLACEMENT VAN                                         "/>
    <n v="1"/>
    <n v="0"/>
    <n v="0"/>
    <n v="371900"/>
    <s v="SMALL"/>
    <s v="50k - 200k"/>
    <s v="Gastonia, NC -SC"/>
    <n v="169495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4403"/>
    <s v="REHAB/RENOVATE - ADMIN/MAINT FACILITY                       "/>
    <n v="1"/>
    <n v="1037.5"/>
    <n v="830"/>
    <n v="371900"/>
    <s v="SMALL"/>
    <s v="50k - 200k"/>
    <s v="Gastonia, NC -SC"/>
    <n v="16949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s v="Gastonia, NC -SC"/>
    <n v="1694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s v="Gastonia, NC -SC"/>
    <n v="16949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9305"/>
    <s v="CONSTRUCT PED ACCESS / WALKWAYS                             "/>
    <n v="1"/>
    <n v="264230"/>
    <n v="211384"/>
    <n v="371900"/>
    <s v="SMALL"/>
    <s v="50k - 200k"/>
    <s v="Gastonia, NC -SC"/>
    <n v="169495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61"/>
    <n v="90"/>
    <x v="14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9202"/>
    <s v="PURCHASE BUS SHELTERS                                       "/>
    <n v="13"/>
    <n v="271003"/>
    <n v="216802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s v="Durham, NC"/>
    <n v="34760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300903"/>
    <s v="SPECIAL RULE - OPERATING ASSISTANCE /1 - 75 BUSES           "/>
    <n v="1"/>
    <n v="523173"/>
    <n v="261586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442100"/>
    <s v="PROGRAM SUPPORT ADMINISTRATION                              "/>
    <n v="1"/>
    <n v="29040"/>
    <n v="23232"/>
    <n v="371780"/>
    <s v="MEDIUM"/>
    <s v="200k - 1m"/>
    <s v="Durham, NC"/>
    <n v="347602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442301"/>
    <s v="LONGTERM TRANS PLAN - SYSTEM LEVEL                          "/>
    <n v="1"/>
    <n v="100628"/>
    <n v="80502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442400"/>
    <s v="SHORT RANGE TRANSIT PLANNING                                "/>
    <n v="1"/>
    <n v="205127"/>
    <n v="164102"/>
    <n v="371780"/>
    <s v="MEDIUM"/>
    <s v="200k - 1m"/>
    <s v="Durham, NC"/>
    <n v="347602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C90X564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442500"/>
    <s v="TRANSPORTATION IMPROVEMENT PROGRAM                          "/>
    <n v="1"/>
    <n v="9493"/>
    <n v="7594"/>
    <n v="371780"/>
    <s v="MEDIUM"/>
    <s v="200k - 1m"/>
    <s v="Durham, NC"/>
    <n v="347602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9202"/>
    <s v="PURCHASE BUS SHELTERS                                       "/>
    <n v="0"/>
    <n v="0"/>
    <n v="0"/>
    <n v="371410"/>
    <s v="MEDIUM"/>
    <s v="200k - 1m"/>
    <s v="Winston-Salem, NC"/>
    <n v="391024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1204"/>
    <s v="BUY REPLACEMENT &lt;30 FT BUS                                  "/>
    <n v="0"/>
    <n v="0"/>
    <n v="0"/>
    <n v="371410"/>
    <s v="MEDIUM"/>
    <s v="200k - 1m"/>
    <s v="Winston-Salem, NC"/>
    <n v="39102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1240"/>
    <s v="BUY ASSOC CAP MAINT ITEMS                                   "/>
    <n v="0"/>
    <n v="0"/>
    <n v="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4403"/>
    <s v="REHAB/RENOVATE - ADMIN/MAINT FACILITY                       "/>
    <n v="0"/>
    <n v="0"/>
    <n v="0"/>
    <n v="371410"/>
    <s v="MEDIUM"/>
    <s v="200k - 1m"/>
    <s v="Winston-Salem, NC"/>
    <n v="391024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s v="Winston-Salem, NC"/>
    <n v="39102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300901"/>
    <s v="UP TO 50% FEDERAL SHARE                                     "/>
    <n v="0"/>
    <n v="55000"/>
    <n v="27500"/>
    <n v="371410"/>
    <s v="MEDIUM"/>
    <s v="200k - 1m"/>
    <s v="Winston-Salem, NC"/>
    <n v="391024"/>
    <s v="646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300903"/>
    <s v="SPECIAL RULE - OPERATING ASSISTANCE /1 - 75 BUSES           "/>
    <n v="0"/>
    <n v="-55000"/>
    <n v="-27500"/>
    <n v="371410"/>
    <s v="MEDIUM"/>
    <s v="200k - 1m"/>
    <s v="Winston-Salem, NC"/>
    <n v="391024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6203"/>
    <s v="PURCHASE RADIOS                                             "/>
    <n v="0"/>
    <n v="0"/>
    <n v="0"/>
    <n v="371410"/>
    <s v="MEDIUM"/>
    <s v="200k - 1m"/>
    <s v="Winston-Salem, NC"/>
    <n v="391024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NC90X565"/>
    <n v="90"/>
    <x v="14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4211"/>
    <s v="ACQUIRE - SUPPORT VEHICLES                                  "/>
    <n v="0"/>
    <n v="0"/>
    <n v="0"/>
    <n v="371410"/>
    <s v="MEDIUM"/>
    <s v="200k - 1m"/>
    <s v="Winston-Salem, NC"/>
    <n v="391024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9206"/>
    <s v="PURCHASE BICYCLE ACCESS, FACIL &amp; EQUIP ON BUSES             "/>
    <n v="16"/>
    <n v="7800"/>
    <n v="624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9202"/>
    <s v="PURCHASE BUS SHELTERS                                       "/>
    <n v="3"/>
    <n v="34938"/>
    <n v="2795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9203"/>
    <s v="PURCHASE LANDSCAPING / SCENIC BEAUTIFICATION-Benches        "/>
    <n v="23"/>
    <n v="11826"/>
    <n v="9461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x v="128"/>
    <m/>
    <x v="0"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9203"/>
    <s v="PURCHASE LANDSCAPING / SCENIC BEAUTIFICATION-Trash Recep.   "/>
    <n v="20"/>
    <n v="14000"/>
    <n v="1120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x v="128"/>
    <m/>
    <x v="0"/>
    <n v="1"/>
    <s v="Capital"/>
    <s v="1"/>
    <m/>
    <s v="9"/>
    <m/>
    <s v="2"/>
    <s v="0"/>
    <s v="3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74275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442301"/>
    <s v="LONGTERM TRANS PLAN - SYSTEM LEVEL                          "/>
    <n v="1"/>
    <n v="107056"/>
    <n v="85645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442302"/>
    <s v="LONGTERM TRANS PLAN - PROJECT LEVEL                         "/>
    <n v="1"/>
    <n v="1232873"/>
    <n v="986298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442400"/>
    <s v="SHORT RANGE TRANSIT PLANNING                                "/>
    <n v="1"/>
    <n v="370071"/>
    <n v="296057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9208"/>
    <s v="PURCHASE SIGNAGE                                            "/>
    <n v="69"/>
    <n v="14185"/>
    <n v="11349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NC90X566"/>
    <n v="90"/>
    <x v="14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4209"/>
    <s v="ACQUIRE - MOBILE SURV/SECURITY EQUIP                        "/>
    <n v="3"/>
    <n v="5000"/>
    <n v="4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9202"/>
    <s v="PURCHASE BUS SHELTERS                                       "/>
    <n v="0"/>
    <n v="35000"/>
    <n v="280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3303"/>
    <s v="TERMINAL, INTERMODAL (TRANSIT)                              "/>
    <n v="1"/>
    <n v="2131250"/>
    <n v="1705000"/>
    <n v="379630"/>
    <s v="MEDIUM"/>
    <s v="200k - 1m"/>
    <s v="Fayetteville, NC"/>
    <n v="310282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s v="Fayetteville, NC"/>
    <n v="31028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s v="Fayetteville, NC"/>
    <n v="31028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300903"/>
    <s v="SPECIAL RULE - OPERATING ASSISTANCE / 07/1/14-06/30/15      "/>
    <n v="0"/>
    <n v="800000"/>
    <n v="400000"/>
    <n v="379630"/>
    <s v="MEDIUM"/>
    <s v="200k - 1m"/>
    <s v="Fayetteville, NC"/>
    <n v="310282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C90X567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300903"/>
    <s v="SPECIAL RULE - OPERATING ASSISTANCE /07/01/15-06/30/16      "/>
    <n v="0"/>
    <n v="100000"/>
    <n v="50000"/>
    <n v="379630"/>
    <s v="MEDIUM"/>
    <s v="200k - 1m"/>
    <s v="Fayetteville, NC"/>
    <n v="310282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4210"/>
    <s v="ACQUIRE - MOBILE FARE COLL EQUIP                            "/>
    <n v="0"/>
    <n v="3081390"/>
    <n v="2465112"/>
    <n v="370750"/>
    <s v="LARGE"/>
    <s v="Over 1m"/>
    <s v="Charlotte, NC-SC"/>
    <n v="1249442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1203"/>
    <s v="BUY REPLACEMENT 30-FT BUS                                   "/>
    <n v="4"/>
    <n v="1783560"/>
    <n v="1426848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1204"/>
    <s v="BUY REPLACEMENT &lt;30 FT BUS (STS)                            "/>
    <n v="9"/>
    <n v="795700"/>
    <n v="636560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1207"/>
    <s v="BUY REPLACEMENT COMMUTER BUS                                "/>
    <n v="1"/>
    <n v="618380"/>
    <n v="494704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s v="Purchase - Replacement"/>
    <s v="07"/>
    <x v="97"/>
    <m/>
    <x v="12"/>
    <n v="1"/>
    <s v="Capital"/>
    <s v="1"/>
    <m/>
    <s v="1"/>
    <m/>
    <s v="2"/>
    <s v="0"/>
    <s v="7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4302"/>
    <s v="CONSTRUCT - MAINTENANCE FACILITY (COPs)                     "/>
    <n v="1"/>
    <n v="2910570"/>
    <n v="2328456"/>
    <n v="370750"/>
    <s v="LARGE"/>
    <s v="Over 1m"/>
    <s v="Charlotte, NC-SC"/>
    <n v="1249442"/>
    <s v="11400"/>
    <s v="  "/>
    <m/>
    <s v="N"/>
    <s v="1143"/>
    <s v="MAINTENANCE FACILITY"/>
    <n v="11"/>
    <s v="Bus"/>
    <s v="43"/>
    <s v="114"/>
    <s v="Construction"/>
    <s v="02"/>
    <x v="101"/>
    <m/>
    <x v="0"/>
    <n v="1"/>
    <s v="Capital"/>
    <s v="1"/>
    <m/>
    <s v="4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6303"/>
    <s v="DIGITAL RADIO SYSTEMS UPGRADE                               "/>
    <n v="0"/>
    <n v="2245150"/>
    <n v="1796120"/>
    <n v="370750"/>
    <s v="LARGE"/>
    <s v="Over 1m"/>
    <s v="Charlotte, NC-SC"/>
    <n v="1249442"/>
    <s v="11600"/>
    <s v="  "/>
    <m/>
    <s v="N"/>
    <s v="1163"/>
    <s v="BUS OTHER"/>
    <n v="11"/>
    <s v="Bus"/>
    <s v="63"/>
    <s v="116"/>
    <s v="Construction"/>
    <s v="03"/>
    <x v="33"/>
    <m/>
    <x v="0"/>
    <n v="1"/>
    <s v="Capital"/>
    <s v="1"/>
    <m/>
    <s v="6"/>
    <m/>
    <s v="3"/>
    <s v="0"/>
    <s v="3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s v="Charlotte, NC-SC"/>
    <n v="124944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s v="Charlotte, NC-SC"/>
    <n v="124944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9302"/>
    <s v="CONSTRUCTION - BUS SHELTERS                                 "/>
    <n v="40"/>
    <n v="209740"/>
    <n v="167792"/>
    <n v="370750"/>
    <s v="LARGE"/>
    <s v="Over 1m"/>
    <s v="Charlotte, NC-SC"/>
    <n v="1249442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1700"/>
    <s v="VEH OVERHAUL (UP TO 20% VEH MAINT)                          "/>
    <n v="20"/>
    <n v="4090295"/>
    <n v="3272236"/>
    <n v="370750"/>
    <s v="LARGE"/>
    <s v="Over 1m"/>
    <s v="Charlotte, NC-SC"/>
    <n v="1249442"/>
    <s v="12100"/>
    <s v="  "/>
    <m/>
    <s v="N"/>
    <s v="1217"/>
    <s v="FIXED GUIDEWAY"/>
    <n v="12"/>
    <s v="Fixed Guideway"/>
    <s v="17"/>
    <s v="121"/>
    <s v="Vehicle Overhaul (up to 20% vehicle maintenance)"/>
    <s v="00"/>
    <x v="56"/>
    <m/>
    <x v="0"/>
    <n v="1"/>
    <s v="Capital"/>
    <s v="2"/>
    <m/>
    <s v="1"/>
    <m/>
    <s v="7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2405"/>
    <s v="REHAB/RENOV BRIDGES                                         "/>
    <n v="0"/>
    <n v="551335"/>
    <n v="441068"/>
    <n v="370750"/>
    <s v="LARGE"/>
    <s v="Over 1m"/>
    <s v="Charlotte, NC-SC"/>
    <n v="1249442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4305"/>
    <s v="CONSTRUCT YARDS &amp; SHOPS                                     "/>
    <n v="0"/>
    <n v="552140"/>
    <n v="441712"/>
    <n v="370750"/>
    <s v="LARGE"/>
    <s v="Over 1m"/>
    <s v="Charlotte, NC-SC"/>
    <n v="1249442"/>
    <s v="12400"/>
    <s v="  "/>
    <m/>
    <s v="N"/>
    <s v="1243"/>
    <s v="FIXED GUIDEWAY"/>
    <n v="12"/>
    <s v="Fixed Guideway"/>
    <s v="43"/>
    <s v="124"/>
    <s v="Construction"/>
    <s v="05"/>
    <x v="45"/>
    <m/>
    <x v="0"/>
    <n v="1"/>
    <s v="Capital"/>
    <s v="2"/>
    <m/>
    <s v="4"/>
    <m/>
    <s v="3"/>
    <s v="0"/>
    <s v="5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s v="Charlotte, NC-SC"/>
    <n v="1249442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C90X569"/>
    <n v="90"/>
    <x v="14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4209"/>
    <s v="ACQUIRE - MOBILE SURV/SECURITY EQUIP                        "/>
    <n v="0"/>
    <n v="209740"/>
    <n v="167792"/>
    <n v="370750"/>
    <s v="LARGE"/>
    <s v="Over 1m"/>
    <s v="Charlotte, NC-SC"/>
    <n v="1249442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4207"/>
    <s v="ACQUIRE - ADP HARDWARE                                      "/>
    <n v="1"/>
    <n v="8155"/>
    <n v="6524"/>
    <n v="37192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111"/>
    <s v="OTHER 3RD PARTYCONTRACTUAL SERVICES                         "/>
    <n v="2"/>
    <n v="58629"/>
    <n v="46903"/>
    <n v="371920"/>
    <s v="MEDIUM"/>
    <s v="200k - 1m"/>
    <s v="Greensboro, NC"/>
    <n v="311810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MEDIUM"/>
    <s v="200k - 1m"/>
    <s v="Greensboro, NC"/>
    <n v="31181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300901"/>
    <s v="UP TO 50% FEDERAL SHARE                                     "/>
    <n v="1"/>
    <n v="1384000"/>
    <n v="692000"/>
    <n v="371920"/>
    <s v="MEDIUM"/>
    <s v="200k - 1m"/>
    <s v="Greensboro, NC"/>
    <n v="31181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70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4209"/>
    <s v="ACQUIRE - MOBILE SURV/SECURITY EQUIP                        "/>
    <n v="2"/>
    <n v="11909"/>
    <n v="9527"/>
    <n v="371920"/>
    <s v="MEDIUM"/>
    <s v="200k - 1m"/>
    <s v="Greensboro, NC"/>
    <n v="31181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s v="117112"/>
    <s v="CAPITAL COST OF 3RD PARTY CONTRACTING                       "/>
    <n v="0"/>
    <n v="2627448"/>
    <n v="1050978"/>
    <n v="379580"/>
    <s v="MEDIUM"/>
    <s v="200k - 1m"/>
    <s v="Raleigh, NC"/>
    <n v="884891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s v="442100"/>
    <s v="PROGRAM SUPPORT ADMINISTRATION                              "/>
    <n v="0"/>
    <n v="30900"/>
    <n v="24720"/>
    <n v="379580"/>
    <s v="MEDIUM"/>
    <s v="200k - 1m"/>
    <s v="Raleigh, NC"/>
    <n v="884891"/>
    <s v="4418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s v="442301"/>
    <s v="LONGTERM TRANS PLAN - SYSTEM LEVEL                          "/>
    <n v="0"/>
    <n v="7127"/>
    <n v="5702"/>
    <n v="379580"/>
    <s v="MEDIUM"/>
    <s v="200k - 1m"/>
    <s v="Raleigh, NC"/>
    <n v="884891"/>
    <s v="4418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C90X571"/>
    <n v="90"/>
    <x v="14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s v="442400"/>
    <s v="SHORT RANGE TRANSIT PLANNING                                "/>
    <n v="0"/>
    <n v="25750"/>
    <n v="20600"/>
    <n v="379580"/>
    <s v="MEDIUM"/>
    <s v="200k - 1m"/>
    <s v="Raleigh, NC"/>
    <n v="884891"/>
    <s v="4418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C90X572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s v="111203"/>
    <s v="BUY REPLACEMENT 30-FT BUS                                   "/>
    <n v="6"/>
    <n v="2700000"/>
    <n v="2160000"/>
    <n v="373420"/>
    <s v="SMALL"/>
    <s v="50k - 200k"/>
    <s v="Rocky Mount, NC"/>
    <n v="68243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s v="111202"/>
    <s v="BUY REPLACEMENT 35-FT BUS                                   "/>
    <n v="13"/>
    <n v="6556866"/>
    <n v="5250621"/>
    <n v="371920"/>
    <s v="SMALL"/>
    <s v="50k - 200k"/>
    <s v="High Point, NC"/>
    <n v="166485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C90X57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s v="111202"/>
    <s v="BUY REPLACEMENT 35-FT BUS                                   "/>
    <n v="1"/>
    <n v="443134"/>
    <n v="349379"/>
    <n v="371920"/>
    <s v="SMALL"/>
    <s v="50k - 200k"/>
    <s v="High Point, NC"/>
    <n v="166485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C90X576"/>
    <n v="90"/>
    <x v="14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s v="300901"/>
    <s v="UP TO 50% FEDERAL SHARE                                     "/>
    <n v="1"/>
    <n v="700000"/>
    <n v="350000"/>
    <n v="371920"/>
    <s v="MEDIUM"/>
    <s v="200k - 1m"/>
    <s v="Greensboro, NC"/>
    <n v="311810"/>
    <s v="30001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s v="Asheville, NC"/>
    <n v="28064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s v="Asheville, NC"/>
    <n v="28064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8000"/>
    <s v="STATE OR PROGRAM ADMINISTRATION                             "/>
    <n v="0"/>
    <n v="4000"/>
    <n v="4000"/>
    <n v="372310"/>
    <s v="MEDIUM"/>
    <s v="200k - 1m"/>
    <s v="Asheville, NC"/>
    <n v="280648"/>
    <s v="646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300903"/>
    <s v="OPERATING ASSISTANCE /1 - 75 BUSES                          "/>
    <n v="0"/>
    <n v="883942"/>
    <n v="441971"/>
    <n v="372310"/>
    <s v="MEDIUM"/>
    <s v="200k - 1m"/>
    <s v="Asheville, NC"/>
    <n v="280648"/>
    <s v="30000"/>
    <s v="OR"/>
    <s v="OTHER"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C90X580"/>
    <n v="90"/>
    <x v="14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300905"/>
    <s v="JARC Sunday service op assistance                           "/>
    <n v="0"/>
    <n v="95738"/>
    <n v="47869"/>
    <n v="372310"/>
    <s v="MEDIUM"/>
    <s v="200k - 1m"/>
    <s v="Asheville, NC"/>
    <n v="280648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4208"/>
    <s v="ACQUIRE - ADP SOFTWARE                                      "/>
    <n v="0"/>
    <n v="120000"/>
    <n v="96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4220"/>
    <s v="ACQUIRE - MISC SUPPORT EQUIPMENT                            "/>
    <n v="10"/>
    <n v="10000"/>
    <n v="8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1240"/>
    <s v="BUY ASSOC CAP MAINT ITEMS                                   "/>
    <n v="0"/>
    <n v="339500"/>
    <n v="271600"/>
    <n v="371920"/>
    <s v="SMALL"/>
    <s v="50k - 200k"/>
    <s v="High Point, NC"/>
    <n v="166485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3401"/>
    <s v="REHAB/RENOVATE - BUS TERMINAL                               "/>
    <n v="0"/>
    <n v="50000"/>
    <n v="40000"/>
    <n v="371920"/>
    <s v="SMALL"/>
    <s v="50k - 200k"/>
    <s v="High Point, NC"/>
    <n v="166485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s v="High Point, NC"/>
    <n v="16648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300901"/>
    <s v="UP TO 50% FEDERAL SHARE - High Point                        "/>
    <n v="0"/>
    <n v="8021602"/>
    <n v="3730751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300901"/>
    <s v="UP TO 50% FEDERAL SHARE - Davidson County                   "/>
    <n v="0"/>
    <n v="750000"/>
    <n v="3750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300901"/>
    <s v="UP TO 50% FEDERAL SHARE - Guilford County                   "/>
    <n v="0"/>
    <n v="408000"/>
    <n v="2040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442400"/>
    <s v="SHORT RANGE TRANSIT PLANNING                                "/>
    <n v="0"/>
    <n v="158000"/>
    <n v="126400"/>
    <n v="371920"/>
    <s v="SMALL"/>
    <s v="50k - 200k"/>
    <s v="High Point, NC"/>
    <n v="16648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4206"/>
    <s v="ACQUIRE - SHOP EQUIPMENT                                    "/>
    <n v="0"/>
    <n v="10000"/>
    <n v="8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4211"/>
    <s v="ACQUIRE - SUPPORT VEHICLES                                  "/>
    <n v="1"/>
    <n v="25000"/>
    <n v="20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C90X581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3207"/>
    <s v="ACQUIRE - SURVEIL/SECURITY EQUIP                            "/>
    <n v="1"/>
    <n v="25000"/>
    <n v="20000"/>
    <n v="371920"/>
    <s v="SMALL"/>
    <s v="50k - 200k"/>
    <s v="High Point, NC"/>
    <n v="166485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NC90X583"/>
    <n v="90"/>
    <x v="14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s v="300901"/>
    <s v="UP TO 50% FEDERAL SHARE - High Point                        "/>
    <n v="0"/>
    <n v="2646200"/>
    <n v="13231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3208"/>
    <s v="ACQUIRE - FURN/GRAPHICS                                     "/>
    <n v="1"/>
    <n v="250000"/>
    <n v="200000"/>
    <n v="373410"/>
    <s v="SMALL"/>
    <s v="50k - 200k"/>
    <s v="Greenville, NC"/>
    <n v="117798"/>
    <s v="11300"/>
    <s v="  "/>
    <m/>
    <s v="N"/>
    <s v="1132"/>
    <s v="BUS OTHER"/>
    <n v="11"/>
    <s v="Bus"/>
    <s v="32"/>
    <s v="113"/>
    <s v="Acquisition"/>
    <s v="08"/>
    <x v="104"/>
    <m/>
    <x v="0"/>
    <n v="1"/>
    <s v="Capital"/>
    <s v="1"/>
    <m/>
    <s v="3"/>
    <m/>
    <s v="2"/>
    <s v="0"/>
    <s v="8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s v="Greenville, NC"/>
    <n v="11779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s v="Greenville, NC"/>
    <n v="11779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300901"/>
    <s v="UP TO 50% FEDERAL SHARE                                     "/>
    <n v="1"/>
    <n v="707276"/>
    <n v="71719"/>
    <n v="373410"/>
    <s v="SMALL"/>
    <s v="50k - 200k"/>
    <s v="Greenville, NC"/>
    <n v="11779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84"/>
    <n v="90"/>
    <x v="14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3207"/>
    <s v="ACQUIRE - SURVEIL/SECURITY EQUIP                            "/>
    <n v="1"/>
    <n v="288590"/>
    <n v="230872"/>
    <n v="373410"/>
    <s v="SMALL"/>
    <s v="50k - 200k"/>
    <s v="Greenville, NC"/>
    <n v="117798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1204"/>
    <s v="BUY REPLACEMENT &lt;30 FT BUS                                  "/>
    <n v="2"/>
    <n v="242323"/>
    <n v="193859"/>
    <n v="373310"/>
    <s v="SMALL"/>
    <s v="50k - 200k"/>
    <s v="Goldsboro, NC"/>
    <n v="6105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s v="Goldsboro, NC"/>
    <n v="6105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85"/>
    <n v="90"/>
    <x v="14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300901"/>
    <s v="UP TO 50% FEDERAL SHARE                                     "/>
    <n v="1"/>
    <n v="755804"/>
    <n v="377902"/>
    <n v="373310"/>
    <s v="SMALL"/>
    <s v="50k - 200k"/>
    <s v="Goldsboro, NC"/>
    <n v="6105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s v="Rocky Mount, NC"/>
    <n v="6824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s v="Rocky Mount, NC"/>
    <n v="6824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86"/>
    <n v="90"/>
    <x v="14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300901"/>
    <s v="UP TO 50% FEDERAL SHARE                                     "/>
    <n v="0"/>
    <n v="538718"/>
    <n v="269359"/>
    <n v="373420"/>
    <s v="SMALL"/>
    <s v="50k - 200k"/>
    <s v="Rocky Mount, NC"/>
    <n v="68243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s v="114220"/>
    <s v="ACQUIRE - MISC SUPPORT EQUIPMENT                            "/>
    <n v="4"/>
    <n v="24000"/>
    <n v="192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s v="111202"/>
    <s v="BUY REPLACEMENT 35-FT BUS                                   "/>
    <n v="2"/>
    <n v="1389088"/>
    <n v="1152943"/>
    <n v="373170"/>
    <s v="MEDIUM"/>
    <s v="200k - 1m"/>
    <s v="Concord, NC"/>
    <n v="21488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s v="111204"/>
    <s v="BUY REPLACEMENT &lt;30 FT BUS                                  "/>
    <n v="2"/>
    <n v="202238"/>
    <n v="167857"/>
    <n v="373170"/>
    <s v="MEDIUM"/>
    <s v="200k - 1m"/>
    <s v="Concord, NC"/>
    <n v="214881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s v="300901"/>
    <s v="UP TO 50% FEDERAL SHARE                                     "/>
    <n v="1"/>
    <n v="2406005"/>
    <n v="1203002"/>
    <n v="373170"/>
    <s v="MEDIUM"/>
    <s v="200k - 1m"/>
    <s v="Concord, NC"/>
    <n v="21488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88"/>
    <n v="90"/>
    <x v="14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s v="114209"/>
    <s v="ACQUIRE - MOBILE SURV/SECURITY EQUIP                        "/>
    <n v="4"/>
    <n v="20000"/>
    <n v="16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9206"/>
    <s v="PURCHASE BICYCLE ACCESS, FACIL &amp; EQUIP ON BUSES             "/>
    <n v="2"/>
    <n v="1600"/>
    <n v="128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9202"/>
    <s v="PURCHASE BUS SHELTERS                                       "/>
    <n v="1"/>
    <n v="15033"/>
    <n v="12026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9203"/>
    <s v="PURCHASE LANDSCAPING / SCENIC BEAUTIFICATION-Benches        "/>
    <n v="10"/>
    <n v="6000"/>
    <n v="480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x v="128"/>
    <m/>
    <x v="0"/>
    <n v="1"/>
    <s v="Capital"/>
    <s v="1"/>
    <m/>
    <s v="9"/>
    <m/>
    <s v="2"/>
    <s v="0"/>
    <s v="3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442301"/>
    <s v="LONGTERM TRANS PLAN - SYSTEM LEVEL                          "/>
    <n v="1"/>
    <n v="126587"/>
    <n v="101270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442302"/>
    <s v="LONGTERM TRANS PLAN - PROJECT LEVEL                         "/>
    <n v="1"/>
    <n v="1130958"/>
    <n v="904766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442400"/>
    <s v="SHORT RANGE TRANSIT PLANNING                                "/>
    <n v="1"/>
    <n v="379178"/>
    <n v="303342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C90X589"/>
    <n v="90"/>
    <x v="14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9208"/>
    <s v="PURCHASE SIGNAGE                                            "/>
    <n v="14"/>
    <n v="4200"/>
    <n v="336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NC90X590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s v="111202"/>
    <s v="BUY REPLACEMENT 35-FT BUS                                   "/>
    <n v="4"/>
    <n v="1861631"/>
    <n v="1489305"/>
    <n v="372700"/>
    <s v="MEDIUM"/>
    <s v="200k - 1m"/>
    <s v="Wilmington, NC"/>
    <n v="219957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1215"/>
    <s v="BUY REPLACEMENT VAN                                         "/>
    <n v="1"/>
    <n v="62000"/>
    <n v="49600"/>
    <n v="373400"/>
    <s v="MEDIUM"/>
    <s v="200k - 1m"/>
    <s v="Hickory, NC"/>
    <n v="212195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s v="Hickory, NC"/>
    <n v="2121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s v="Hickory, NC"/>
    <n v="21219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9401"/>
    <s v="REHAB/RENOV HISTORIC MASS TRANSP BLDGS (INCL. OPS)          "/>
    <n v="1"/>
    <n v="15625"/>
    <n v="12500"/>
    <n v="373400"/>
    <s v="MEDIUM"/>
    <s v="200k - 1m"/>
    <s v="Hickory, NC"/>
    <n v="212195"/>
    <s v="11900"/>
    <s v="  "/>
    <m/>
    <s v="N"/>
    <s v="1194"/>
    <s v="BUS OTHER"/>
    <n v="11"/>
    <s v="Bus"/>
    <s v="94"/>
    <s v="119"/>
    <s v="Rehab / Renovation"/>
    <s v="01"/>
    <x v="102"/>
    <m/>
    <x v="0"/>
    <n v="1"/>
    <s v="Capital"/>
    <s v="1"/>
    <m/>
    <s v="9"/>
    <m/>
    <s v="4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9406"/>
    <s v="REHAB/RENOV BICYCLE ACCESS, FACIL &amp; EQUIP ON BUSES          "/>
    <n v="2"/>
    <n v="7106"/>
    <n v="5685"/>
    <n v="373400"/>
    <s v="MEDIUM"/>
    <s v="200k - 1m"/>
    <s v="Hickory, NC"/>
    <n v="212195"/>
    <s v="11900"/>
    <s v="  "/>
    <m/>
    <s v="N"/>
    <s v="1194"/>
    <s v="BUS OTHER"/>
    <n v="11"/>
    <s v="Bus"/>
    <s v="94"/>
    <s v="119"/>
    <s v="Rehab / Renovation"/>
    <s v="06"/>
    <x v="49"/>
    <m/>
    <x v="0"/>
    <n v="1"/>
    <s v="Capital"/>
    <s v="1"/>
    <m/>
    <s v="9"/>
    <m/>
    <s v="4"/>
    <s v="0"/>
    <s v="6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300901"/>
    <s v="UP TO 50% FEDERAL SHARE                                     "/>
    <n v="1"/>
    <n v="900000"/>
    <n v="450000"/>
    <n v="373400"/>
    <s v="MEDIUM"/>
    <s v="200k - 1m"/>
    <s v="Hickory, NC"/>
    <n v="2121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300903"/>
    <s v="SPECIAL RULE - OPERATING ASSISTANCE /1 - 75 BUSES           "/>
    <n v="1"/>
    <n v="1680510"/>
    <n v="840255"/>
    <n v="373400"/>
    <s v="MEDIUM"/>
    <s v="200k - 1m"/>
    <s v="Hickory, NC"/>
    <n v="212195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C90X591"/>
    <n v="90"/>
    <x v="14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442613"/>
    <s v="PARTICIPATION OF TRANSIT OPERATORS IN METRO &amp; STATEWIDE PLAN"/>
    <n v="1"/>
    <n v="35960"/>
    <n v="28768"/>
    <n v="373400"/>
    <s v="MEDIUM"/>
    <s v="200k - 1m"/>
    <s v="Hickory, NC"/>
    <n v="212195"/>
    <s v="442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9202"/>
    <s v="PURCHASE BUS SHELTERS                                       "/>
    <n v="4"/>
    <n v="28000"/>
    <n v="224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1204"/>
    <s v="BUY REPLACEMENT &lt;30 FT BUS                                  "/>
    <n v="6"/>
    <n v="420000"/>
    <n v="348600"/>
    <n v="379630"/>
    <s v="MEDIUM"/>
    <s v="200k - 1m"/>
    <s v="Fayetteville, NC"/>
    <n v="31028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1240"/>
    <s v="BUY ASSOC CAP MAINT ITEMS                                   "/>
    <n v="12"/>
    <n v="157700"/>
    <n v="126160"/>
    <n v="379630"/>
    <s v="MEDIUM"/>
    <s v="200k - 1m"/>
    <s v="Fayetteville, NC"/>
    <n v="310282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3401"/>
    <s v="REHAB/RENOVATE - BUS TERMINAL                               "/>
    <n v="1"/>
    <n v="33785"/>
    <n v="27028"/>
    <n v="379630"/>
    <s v="MEDIUM"/>
    <s v="200k - 1m"/>
    <s v="Fayetteville, NC"/>
    <n v="310282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9305"/>
    <s v="CONSTRUCT PED ACCESS / WALKWAYS                             "/>
    <n v="0"/>
    <n v="34700"/>
    <n v="27760"/>
    <n v="379630"/>
    <s v="MEDIUM"/>
    <s v="200k - 1m"/>
    <s v="Fayetteville, NC"/>
    <n v="310282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100"/>
    <s v="PROGRAM SUPPORT ADMINISTRATION                              "/>
    <n v="0"/>
    <n v="30000"/>
    <n v="24000"/>
    <n v="379630"/>
    <s v="MEDIUM"/>
    <s v="200k - 1m"/>
    <s v="Fayetteville, NC"/>
    <n v="310282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301"/>
    <s v="LONGTERM TRANS PLAN - SYSTEM LEVEL                          "/>
    <n v="0"/>
    <n v="70000"/>
    <n v="56000"/>
    <n v="379630"/>
    <s v="MEDIUM"/>
    <s v="200k - 1m"/>
    <s v="Fayetteville, NC"/>
    <n v="310282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400"/>
    <s v="SHORT RANGE TRANSIT PLANNING                                "/>
    <n v="0"/>
    <n v="120000"/>
    <n v="96000"/>
    <n v="379630"/>
    <s v="MEDIUM"/>
    <s v="200k - 1m"/>
    <s v="Fayetteville, NC"/>
    <n v="310282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500"/>
    <s v="TRANSPORTATION IMPROVEMENT PROGRAM                          "/>
    <n v="0"/>
    <n v="2000"/>
    <n v="1600"/>
    <n v="379630"/>
    <s v="MEDIUM"/>
    <s v="200k - 1m"/>
    <s v="Fayetteville, NC"/>
    <n v="310282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614"/>
    <s v="PLANNING FOR TRANSIT SYS MANAGEMENT / OPERATIONS TO INCREASE"/>
    <n v="0"/>
    <n v="63000"/>
    <n v="50400"/>
    <n v="379630"/>
    <s v="MEDIUM"/>
    <s v="200k - 1m"/>
    <s v="Fayetteville, NC"/>
    <n v="310282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616"/>
    <s v="INCORPORATING SAFETY &amp; SECURITY IN TRANSPORTATION PLANNING  "/>
    <n v="0"/>
    <n v="10000"/>
    <n v="8000"/>
    <n v="379630"/>
    <s v="MEDIUM"/>
    <s v="200k - 1m"/>
    <s v="Fayetteville, NC"/>
    <n v="310282"/>
    <s v="44200"/>
    <s v="  "/>
    <m/>
    <s v="N"/>
    <s v="4426"/>
    <s v="PLANNING"/>
    <n v="44"/>
    <s v="Planning"/>
    <s v="26"/>
    <s v="442"/>
    <s v="Planning Emphasis Area"/>
    <s v="16"/>
    <x v="127"/>
    <m/>
    <x v="0"/>
    <n v="4"/>
    <s v="Planning"/>
    <s v="4"/>
    <m/>
    <s v="2"/>
    <m/>
    <s v="6"/>
    <s v="1"/>
    <s v="6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442700"/>
    <s v="OTHER ACTIVITIES                                            "/>
    <n v="0"/>
    <n v="80000"/>
    <n v="64000"/>
    <n v="379630"/>
    <s v="MEDIUM"/>
    <s v="200k - 1m"/>
    <s v="Fayetteville, NC"/>
    <n v="310282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9208"/>
    <s v="PURCHASE SIGNAGE                                            "/>
    <n v="50"/>
    <n v="5000"/>
    <n v="40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NC90X592"/>
    <n v="90"/>
    <x v="14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s v="114209"/>
    <s v="ACQUIRE - MOBILE SURV/SECURITY EQUIP                        "/>
    <n v="2"/>
    <n v="11600"/>
    <n v="9280"/>
    <n v="379630"/>
    <s v="MEDIUM"/>
    <s v="200k - 1m"/>
    <s v="Fayetteville, NC"/>
    <n v="310282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4243"/>
    <s v="ACQUIRE - ADA VEHICLE EQUIPMENT                             "/>
    <n v="75"/>
    <n v="125000"/>
    <n v="100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4220"/>
    <s v="ACQUIRE - MISC SUPPORT EQUIPMENT                            "/>
    <n v="100"/>
    <n v="674263"/>
    <n v="53941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1201"/>
    <s v="BUY REPLACEMENT 40-FT BUS                                   "/>
    <n v="10"/>
    <n v="4064056"/>
    <n v="3251244"/>
    <n v="379580"/>
    <s v="MEDIUM"/>
    <s v="200k - 1m"/>
    <s v="Raleigh, NC"/>
    <n v="884891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3401"/>
    <s v="REHAB/RENOVATE - BUS TERMINAL                               "/>
    <n v="1"/>
    <n v="1793583"/>
    <n v="1434866"/>
    <n v="379580"/>
    <s v="MEDIUM"/>
    <s v="200k - 1m"/>
    <s v="Raleigh, NC"/>
    <n v="884891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4607"/>
    <s v="LEASE ADP HARDWARE                                          "/>
    <n v="0"/>
    <n v="150000"/>
    <n v="120000"/>
    <n v="379580"/>
    <s v="MEDIUM"/>
    <s v="200k - 1m"/>
    <s v="Raleigh, NC"/>
    <n v="884891"/>
    <s v="11400"/>
    <s v="  "/>
    <m/>
    <s v="N"/>
    <s v="1146"/>
    <s v="MAINTENANCE FACILITY"/>
    <n v="11"/>
    <s v="Bus"/>
    <s v="46"/>
    <s v="114"/>
    <s v="Lease"/>
    <s v="07"/>
    <x v="25"/>
    <m/>
    <x v="0"/>
    <n v="1"/>
    <s v="Capital"/>
    <s v="1"/>
    <m/>
    <s v="4"/>
    <m/>
    <s v="6"/>
    <s v="0"/>
    <s v="7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s v="Raleigh, NC"/>
    <n v="88489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442100"/>
    <s v="PROGRAM SUPPORT ADMINISTRATION                              "/>
    <n v="0"/>
    <n v="75767"/>
    <n v="60614"/>
    <n v="379580"/>
    <s v="MEDIUM"/>
    <s v="200k - 1m"/>
    <s v="Raleigh, NC"/>
    <n v="884891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442400"/>
    <s v="SHORT RANGE TRANSIT PLANNING                                "/>
    <n v="0"/>
    <n v="214677"/>
    <n v="171742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442700"/>
    <s v="OTHER ACTIVITIES                                            "/>
    <n v="0"/>
    <n v="171673"/>
    <n v="137339"/>
    <n v="379580"/>
    <s v="MEDIUM"/>
    <s v="200k - 1m"/>
    <s v="Raleigh, NC"/>
    <n v="884891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NC90X593"/>
    <n v="90"/>
    <x v="14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4211"/>
    <s v="ACQUIRE - SUPPORT VEHICLES                                  "/>
    <n v="5"/>
    <n v="160000"/>
    <n v="128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s v="300901"/>
    <s v="UP TO 50% FEDERAL SHARE                                     "/>
    <n v="0"/>
    <n v="180000"/>
    <n v="90000"/>
    <n v="371900"/>
    <s v="STATE"/>
    <s v="Under 50k"/>
    <s v="NORTH CAROLINA GOV APP"/>
    <n v="0"/>
    <s v="30000"/>
    <s v="OR"/>
    <s v="OTHER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94"/>
    <n v="90"/>
    <x v="14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s v="300901"/>
    <s v="UP TO 50% FEDERAL SHARE                                     "/>
    <n v="0"/>
    <n v="70000"/>
    <n v="35000"/>
    <n v="371900"/>
    <s v="STATE"/>
    <s v="Under 50k"/>
    <s v="NOR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3220"/>
    <s v="ACQUIRE - MISC BUS STATION EQUIP                            "/>
    <n v="50"/>
    <n v="2500"/>
    <n v="2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4220"/>
    <s v="ACQUIRE - MISC SUPPORT EQUIPMENT                            "/>
    <n v="1"/>
    <n v="42141"/>
    <n v="12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3210"/>
    <s v="ACQUIRE - BUS PASSENGER SHELTERS                            "/>
    <n v="6"/>
    <n v="93986"/>
    <n v="376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1240"/>
    <s v="BUY ASSOC CAP MAINT ITEMS                                   "/>
    <n v="1"/>
    <n v="20901"/>
    <n v="16721"/>
    <n v="373170"/>
    <s v="MEDIUM"/>
    <s v="200k - 1m"/>
    <s v="Concord, NC"/>
    <n v="214881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s v="Concord, NC"/>
    <n v="21488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s v="Concord, NC"/>
    <n v="21488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300903"/>
    <s v="SPECIAL RULE - OPERATING ASSISTANCE /1 - 75 BUSES           "/>
    <n v="1"/>
    <n v="296536"/>
    <n v="54265"/>
    <n v="373170"/>
    <s v="MEDIUM"/>
    <s v="200k - 1m"/>
    <s v="Concord, NC"/>
    <n v="214881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4206"/>
    <s v="ACQUIRE - SHOP EQUIPMENT                                    "/>
    <n v="6"/>
    <n v="113462"/>
    <n v="448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C90X595"/>
    <n v="90"/>
    <x v="14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4209"/>
    <s v="ACQUIRE - MOBILE SURV/SECURITY EQUIP                        "/>
    <n v="10"/>
    <n v="6000"/>
    <n v="48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s v="Wilmington, NC"/>
    <n v="21995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96"/>
    <n v="90"/>
    <x v="14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300903"/>
    <s v="SPECIAL RULE - OPERATING ASSISTANCE /1 - 75 BUSES           "/>
    <n v="1"/>
    <n v="1795446"/>
    <n v="865228"/>
    <n v="372700"/>
    <s v="MEDIUM"/>
    <s v="200k - 1m"/>
    <s v="Wilmington, NC"/>
    <n v="219957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9202"/>
    <s v="PURCHASE BUS SHELTERS                                       "/>
    <n v="4"/>
    <n v="32183"/>
    <n v="25746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s v="Durham, NC"/>
    <n v="34760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300903"/>
    <s v="SPECIAL RULE - OPERATING ASSISTANCE /1 - 75 BUSES           "/>
    <n v="1"/>
    <n v="244000"/>
    <n v="122000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442100"/>
    <s v="PROGRAM SUPPORT ADMINISTRATION                              "/>
    <n v="1"/>
    <n v="18628"/>
    <n v="14902"/>
    <n v="371780"/>
    <s v="MEDIUM"/>
    <s v="200k - 1m"/>
    <s v="Durham, NC"/>
    <n v="347602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442301"/>
    <s v="LONGTERM TRANS PLAN - SYSTEM LEVEL                          "/>
    <n v="1"/>
    <n v="64550"/>
    <n v="51640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442400"/>
    <s v="SHORT RANGE TRANSIT PLANNING                                "/>
    <n v="1"/>
    <n v="131584"/>
    <n v="105267"/>
    <n v="371780"/>
    <s v="MEDIUM"/>
    <s v="200k - 1m"/>
    <s v="Durham, NC"/>
    <n v="347602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C90X597"/>
    <n v="90"/>
    <x v="14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442500"/>
    <s v="TRANSPORTATION IMPROVEMENT PROGRAM                          "/>
    <n v="1"/>
    <n v="6090"/>
    <n v="4872"/>
    <n v="371780"/>
    <s v="MEDIUM"/>
    <s v="200k - 1m"/>
    <s v="Durham, NC"/>
    <n v="347602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1315"/>
    <s v="BUY VAN FOR SVC EXPANSION                                   "/>
    <n v="3"/>
    <n v="195000"/>
    <n v="165750"/>
    <n v="378400"/>
    <s v="SMALL"/>
    <s v="50k - 200k"/>
    <s v="New Bern, NC"/>
    <n v="5050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1340"/>
    <s v="BUY ASSOC CAP MAINT ITEMS                                   "/>
    <n v="0"/>
    <n v="13000"/>
    <n v="10400"/>
    <n v="378400"/>
    <s v="SMALL"/>
    <s v="50k - 200k"/>
    <s v="New Bern, NC"/>
    <n v="50503"/>
    <s v="11100"/>
    <s v="  "/>
    <m/>
    <s v="N"/>
    <s v="1113"/>
    <s v="BUS PURCHASE"/>
    <n v="11"/>
    <s v="Bus"/>
    <s v="13"/>
    <s v="111"/>
    <s v="Purchase - Expansion"/>
    <s v="40"/>
    <x v="19"/>
    <m/>
    <x v="4"/>
    <n v="1"/>
    <s v="Capital"/>
    <s v="1"/>
    <m/>
    <s v="1"/>
    <m/>
    <s v="3"/>
    <s v="4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s v="New Bern, NC"/>
    <n v="5050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s v="New Bern, NC"/>
    <n v="5050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s v="New Bern, NC"/>
    <n v="50503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300901"/>
    <s v="UP TO 50% FEDERAL SHARE                                     "/>
    <n v="0"/>
    <n v="355410"/>
    <n v="177705"/>
    <n v="378400"/>
    <s v="SMALL"/>
    <s v="50k - 200k"/>
    <s v="New Bern, NC"/>
    <n v="5050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0X598"/>
    <n v="90"/>
    <x v="14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442700"/>
    <s v="OTHER ACTIVITIES                                            "/>
    <n v="0"/>
    <n v="10000"/>
    <n v="8000"/>
    <n v="378400"/>
    <s v="SMALL"/>
    <s v="50k - 200k"/>
    <s v="New Bern, NC"/>
    <n v="50503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9202"/>
    <s v="PURCHASE BUS SHELTERS                                       "/>
    <n v="4"/>
    <n v="16171"/>
    <n v="12937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C90X599"/>
    <n v="90"/>
    <x v="14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4208"/>
    <s v="ACQUIRE - ADP SOFTWARE-Fuel System                          "/>
    <n v="0"/>
    <n v="0"/>
    <n v="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9202"/>
    <s v="PURCHASE BUS SHELTERS                       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9203"/>
    <s v="PURCHASE LANDSCAPING / SCENIC BEAUTIFICATION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3"/>
    <x v="128"/>
    <m/>
    <x v="0"/>
    <n v="1"/>
    <s v="Capital"/>
    <s v="1"/>
    <m/>
    <s v="9"/>
    <m/>
    <s v="2"/>
    <s v="0"/>
    <s v="3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4402"/>
    <s v="REHAB/RENOVATE - MAINTENANCE FACILITY-Paratransit Reconfig. "/>
    <n v="0"/>
    <n v="0"/>
    <n v="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4405"/>
    <s v="REHAB/RENOVATE - YARDS AND SHOPS-Asphalt Repl.              "/>
    <n v="0"/>
    <n v="625000"/>
    <n v="50000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9305"/>
    <s v="CONSTRUCT PED ACCESS / WALKWAYS                             "/>
    <n v="0"/>
    <n v="0"/>
    <n v="0"/>
    <n v="379580"/>
    <s v="MEDIUM"/>
    <s v="200k - 1m"/>
    <s v="Raleigh, NC"/>
    <n v="884891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9309"/>
    <s v="CONSTRUCT ENHANCED ADA ACCESS                               "/>
    <n v="0"/>
    <n v="0"/>
    <n v="0"/>
    <n v="379580"/>
    <s v="MEDIUM"/>
    <s v="200k - 1m"/>
    <s v="Raleigh, NC"/>
    <n v="884891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9208"/>
    <s v="PURCHASE SIGNAGE                            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NC95X056"/>
    <n v="95"/>
    <x v="14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s v="114209"/>
    <s v="ACQUIRE - MOBILE SURV/SECURITY EQUIP-Gates                  "/>
    <n v="0"/>
    <n v="0"/>
    <n v="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C95X058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s v="300901"/>
    <s v="UP TO 50% FEDERAL SHARE                                     "/>
    <n v="0"/>
    <n v="1168000"/>
    <n v="584000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s v="111201"/>
    <s v="BUY REPLACEMENT 40-FT BUS                                   "/>
    <n v="3"/>
    <n v="2013414"/>
    <n v="1671133"/>
    <n v="371330"/>
    <s v="MEDIUM"/>
    <s v="200k - 1m"/>
    <s v="Greensboro, NC"/>
    <n v="311810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95X071"/>
    <n v="95"/>
    <x v="14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s v="111201"/>
    <s v="BUY REPLACEMENT 40-FT BUS                                   "/>
    <n v="1"/>
    <n v="504658"/>
    <n v="418867"/>
    <n v="371330"/>
    <s v="MEDIUM"/>
    <s v="200k - 1m"/>
    <s v="Greensboro, NC"/>
    <n v="31181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15"/>
    <s v="BUY REPLACEMENT VAN                                         "/>
    <n v="3"/>
    <n v="133968"/>
    <n v="107174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15"/>
    <s v="BUY REPLACEMENT VAN                                         "/>
    <n v="10"/>
    <n v="456250"/>
    <n v="36500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15"/>
    <s v="BUY REPLACEMENT VAN                                         "/>
    <n v="2"/>
    <n v="93186"/>
    <n v="7454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315"/>
    <s v="BUY VAN FOR SVC EXPANSION                                   "/>
    <n v="4"/>
    <n v="178624"/>
    <n v="142899"/>
    <n v="371780"/>
    <s v="MEDIUM"/>
    <s v="200k - 1m"/>
    <s v="Durham, NC"/>
    <n v="347602"/>
    <s v="11100"/>
    <s v="DF"/>
    <s v="DIESEL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1"/>
    <n v="365354"/>
    <n v="27139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1"/>
    <n v="417812"/>
    <n v="32385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1"/>
    <n v="441812"/>
    <n v="34785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240"/>
    <s v="BUY ASSOC CAP MAINT ITEMS                                   "/>
    <n v="20"/>
    <n v="800000"/>
    <n v="640000"/>
    <n v="371780"/>
    <s v="MEDIUM"/>
    <s v="200k - 1m"/>
    <s v="Durham, NC"/>
    <n v="347602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700"/>
    <s v="VEH OVERHAUL (UP TO 20% VEH MAINT)                          "/>
    <n v="2"/>
    <n v="123284"/>
    <n v="98627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s v="Vehicle Overhaul (up to 20% vehicle maintenance)"/>
    <s v="00"/>
    <x v="56"/>
    <m/>
    <x v="0"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700"/>
    <s v="VEH OVERHAUL (UP TO 20% VEH MAINT)                          "/>
    <n v="6"/>
    <n v="97632"/>
    <n v="78106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s v="Vehicle Overhaul (up to 20% vehicle maintenance)"/>
    <s v="00"/>
    <x v="56"/>
    <m/>
    <x v="0"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1700"/>
    <s v="VEH OVERHAUL (UP TO 20% VEH MAINT)                          "/>
    <n v="7"/>
    <n v="117035"/>
    <n v="93628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s v="Vehicle Overhaul (up to 20% vehicle maintenance)"/>
    <s v="00"/>
    <x v="56"/>
    <m/>
    <x v="0"/>
    <n v="1"/>
    <s v="Capital"/>
    <s v="1"/>
    <m/>
    <s v="1"/>
    <m/>
    <s v="7"/>
    <s v="0"/>
    <s v="0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9102"/>
    <s v="BUS SHELTERS                                                "/>
    <n v="20"/>
    <n v="146400"/>
    <n v="117120"/>
    <n v="371780"/>
    <s v="MEDIUM"/>
    <s v="200k - 1m"/>
    <s v="Durham, NC"/>
    <n v="347602"/>
    <s v="11900"/>
    <s v="  "/>
    <m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NC95X074"/>
    <n v="95"/>
    <x v="14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s v="119302"/>
    <s v="CONSTRUCTION - BUS SHELTERS                                 "/>
    <n v="5"/>
    <n v="90635"/>
    <n v="72508"/>
    <n v="371780"/>
    <s v="MEDIUM"/>
    <s v="200k - 1m"/>
    <s v="Durham, NC"/>
    <n v="347602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s v="111202"/>
    <s v="BUY REPLACEMENT 35-FT BUS                                   "/>
    <n v="5"/>
    <n v="3175000"/>
    <n v="2698750"/>
    <n v="371410"/>
    <s v="MEDIUM"/>
    <s v="200k - 1m"/>
    <s v="Winston-Salem, NC"/>
    <n v="391024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s v="111204"/>
    <s v="BUY REPLACEMENT &lt;30 FT BUS                                  "/>
    <n v="5"/>
    <n v="875000"/>
    <n v="743750"/>
    <n v="371410"/>
    <s v="MEDIUM"/>
    <s v="200k - 1m"/>
    <s v="Winston-Salem, NC"/>
    <n v="391024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C95X07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s v="111240"/>
    <s v="BUY ASSOC CAP MAINT ITEMS                                   "/>
    <n v="1"/>
    <n v="71876"/>
    <n v="5750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s v="111202"/>
    <s v="BUY REPLACEMENT 35-FT BUS                                   "/>
    <n v="2"/>
    <n v="1270000"/>
    <n v="1079500"/>
    <n v="371410"/>
    <s v="MEDIUM"/>
    <s v="200k - 1m"/>
    <s v="Winston-Salem, NC"/>
    <n v="391024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C95X077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s v="111240"/>
    <s v="BUY ASSOC CAP MAINT ITEMS                                   "/>
    <n v="1"/>
    <n v="54376"/>
    <n v="4350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NC95X080"/>
    <n v="95"/>
    <x v="14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s v="111201"/>
    <s v="BUY REPLACEMENT 40-FT BUS- Hybrid                           "/>
    <n v="8"/>
    <n v="5320000"/>
    <n v="4256000"/>
    <n v="370750"/>
    <s v="LARGE"/>
    <s v="Over 1m"/>
    <s v="Charlotte, NC-SC"/>
    <n v="1249442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C95X081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s v="117112"/>
    <s v="CAPITAL COST OF 3RD PARTY CONTRACTING                       "/>
    <n v="1"/>
    <n v="1015625"/>
    <n v="325000"/>
    <n v="371920"/>
    <s v="MEDIUM"/>
    <s v="200k - 1m"/>
    <s v="Greensboro, NC"/>
    <n v="31181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s v="113401"/>
    <s v="REHAB/RENOVATE - BUS TERMINAL                               "/>
    <n v="1"/>
    <n v="1518978"/>
    <n v="1215182"/>
    <n v="379580"/>
    <s v="MEDIUM"/>
    <s v="200k - 1m"/>
    <s v="Raleigh, NC"/>
    <n v="884891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NC95X084"/>
    <n v="95"/>
    <x v="14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s v="114403"/>
    <s v="REHAB/RENOVATE - ADMIN/MAINT FACILITY                       "/>
    <n v="1"/>
    <n v="1300000"/>
    <n v="104000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C95X085"/>
    <n v="95"/>
    <x v="14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s v="111215"/>
    <s v="BUY REPLACEMENT VAN                                         "/>
    <n v="30"/>
    <n v="775000"/>
    <n v="620000"/>
    <n v="371920"/>
    <s v="MEDIUM"/>
    <s v="200k - 1m"/>
    <s v="Greensboro, NC"/>
    <n v="311810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s v="119202"/>
    <s v="PURCHASE BUS SHELTERS                                       "/>
    <n v="52"/>
    <n v="401500"/>
    <n v="321200"/>
    <n v="371410"/>
    <s v="MEDIUM"/>
    <s v="200k - 1m"/>
    <s v="Winston-Salem, NC"/>
    <n v="391024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s v="119302"/>
    <s v="CONSTRUCTION - BUS SHELTERS                                 "/>
    <n v="52"/>
    <n v="176100"/>
    <n v="140880"/>
    <n v="371410"/>
    <s v="MEDIUM"/>
    <s v="200k - 1m"/>
    <s v="Winston-Salem, NC"/>
    <n v="391024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NC95X086"/>
    <n v="95"/>
    <x v="14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s v="119305"/>
    <s v="CONSTRUCT PED ACCESS / WALKWAYS                             "/>
    <n v="29"/>
    <n v="47400"/>
    <n v="37920"/>
    <n v="371410"/>
    <s v="MEDIUM"/>
    <s v="200k - 1m"/>
    <s v="Winston-Salem, NC"/>
    <n v="391024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s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s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C95X087"/>
    <n v="95"/>
    <x v="14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s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s v="111215"/>
    <s v="BUY REPLACEMENT VAN                                         "/>
    <n v="3"/>
    <n v="85705"/>
    <n v="68564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D16X006"/>
    <n v="16"/>
    <x v="37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s v="111204"/>
    <s v="BUY REPLACEMENT &lt;30 FT BUS                                  "/>
    <n v="4"/>
    <n v="200649"/>
    <n v="160519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1215"/>
    <s v="BUY REPLACEMENT VAN                                         "/>
    <n v="2"/>
    <n v="63485"/>
    <n v="50788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1204"/>
    <s v="BUY REPLACEMENT &lt;30 FT BUS                                  "/>
    <n v="2"/>
    <n v="128000"/>
    <n v="102400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1304"/>
    <s v="BUY &lt;30-FT BUS FOR EXPANSION                                "/>
    <n v="1"/>
    <n v="171300"/>
    <n v="137040"/>
    <n v="380000"/>
    <s v="STATE"/>
    <s v="Under 50k"/>
    <s v="NORTH DAKOT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D16X007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0000"/>
    <s v="STATE"/>
    <s v="Under 50k"/>
    <s v="NORTH DAKOTA GOV APP"/>
    <n v="0"/>
    <s v="11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1215"/>
    <s v="BUY REPLACEMENT VAN                                         "/>
    <n v="2"/>
    <n v="80000"/>
    <n v="64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1204"/>
    <s v="BUY REPLACEMENT &lt;30 FT BUS                                  "/>
    <n v="2"/>
    <n v="138000"/>
    <n v="1104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D16X008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0000"/>
    <s v="STATE"/>
    <s v="Under 50k"/>
    <s v="NORTH DAKOTA GOV APP"/>
    <n v="0"/>
    <s v="11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s v="111215"/>
    <s v="BUY REPLACEMENT VAN                                         "/>
    <n v="3"/>
    <n v="106295"/>
    <n v="85036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D16X009"/>
    <n v="16"/>
    <x v="37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s v="111204"/>
    <s v="BUY REPLACEMENT &lt;30 FT BUS                                  "/>
    <n v="1"/>
    <n v="60000"/>
    <n v="48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1240"/>
    <s v="BUY ASSOC CAP MAINT ITEMS                                   "/>
    <n v="0"/>
    <n v="150000"/>
    <n v="120000"/>
    <n v="380000"/>
    <s v="STATE"/>
    <s v="Under 50k"/>
    <s v="NORTH DAKOT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900"/>
    <s v="PROJECT ADMINISTRATION                                      "/>
    <n v="0"/>
    <n v="683389"/>
    <n v="546711"/>
    <n v="380000"/>
    <s v="STATE"/>
    <s v="Under 50k"/>
    <s v="NORTH DAKOT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900"/>
    <s v="PROJECT ADMINISTRATION                                      "/>
    <n v="0"/>
    <n v="159574"/>
    <n v="127659"/>
    <n v="380000"/>
    <s v="STATE"/>
    <s v="Under 50k"/>
    <s v="NORTH DAKOTA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s v="NORTH DAKOTA GOV APP"/>
    <n v="0"/>
    <s v="634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8000"/>
    <s v="STATE OR PROGRAM ADMINISTRATION                             "/>
    <n v="0"/>
    <n v="132188"/>
    <n v="132188"/>
    <n v="380000"/>
    <s v="STATE"/>
    <s v="Under 50k"/>
    <s v="NORTH DAKOT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300901"/>
    <s v="UP TO 50% FEDERAL SHARE                                     "/>
    <n v="0"/>
    <n v="7129002"/>
    <n v="3564501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300901"/>
    <s v="UP TO 50% FEDERAL SHARE                                     "/>
    <n v="0"/>
    <n v="1176574"/>
    <n v="588287"/>
    <n v="380000"/>
    <s v="STATE"/>
    <s v="Under 50k"/>
    <s v="NORTH DAK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435001"/>
    <s v="TRAINING                                                    "/>
    <n v="0"/>
    <n v="77798"/>
    <n v="77798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ND18X043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s v="114208"/>
    <s v="ACQUIRE - ADP SOFTWARE                                      "/>
    <n v="0"/>
    <n v="10000"/>
    <n v="10000"/>
    <n v="380000"/>
    <s v="STATE"/>
    <s v="Under 50k"/>
    <s v="NORTH DAKOT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s v="111215"/>
    <s v="BUY REPLACEMENT VAN                                         "/>
    <n v="1"/>
    <n v="15000"/>
    <n v="15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s v="111204"/>
    <s v="BUY REPLACEMENT &lt;30 FT BUS                                  "/>
    <n v="1"/>
    <n v="48000"/>
    <n v="48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D18X044"/>
    <n v="18"/>
    <x v="37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s v="300901"/>
    <s v="100% FEDERAL SHARE                                          "/>
    <n v="0"/>
    <n v="387047"/>
    <n v="387047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111240"/>
    <s v="BUY ASSOC CAP MAINT ITEMS                                   "/>
    <n v="0"/>
    <n v="90075"/>
    <n v="72060"/>
    <n v="380000"/>
    <s v="STATE"/>
    <s v="Under 50k"/>
    <s v="NORTH DAKOT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117900"/>
    <s v="PROJECT ADMINISTRATION                                      "/>
    <n v="0"/>
    <n v="893304"/>
    <n v="714643"/>
    <n v="380000"/>
    <s v="STATE"/>
    <s v="Under 50k"/>
    <s v="NORTH DAKOT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117900"/>
    <s v="PROJECT ADMINISTRATION                                      "/>
    <n v="0"/>
    <n v="183364"/>
    <n v="146691"/>
    <n v="380000"/>
    <s v="STATE"/>
    <s v="Under 50k"/>
    <s v="NORTH DAKOTA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300901"/>
    <s v="UP TO 50% FEDERAL SHARE                                     "/>
    <n v="0"/>
    <n v="4196724"/>
    <n v="2098362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300901"/>
    <s v="UP TO 50% FEDERAL SHARE                                     "/>
    <n v="0"/>
    <n v="724874"/>
    <n v="362437"/>
    <n v="380000"/>
    <s v="STATE"/>
    <s v="Under 50k"/>
    <s v="NORTH DAK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435001"/>
    <s v="TRAINING                                                    "/>
    <n v="0"/>
    <n v="60945"/>
    <n v="60945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ND18X045"/>
    <n v="18"/>
    <x v="37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s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1202"/>
    <s v="BUY REPLACEMENT 35-FT BUS                                   "/>
    <n v="1"/>
    <n v="387000"/>
    <n v="3096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1202"/>
    <s v="BUY REPLACEMENT 35-FT BUS                                   "/>
    <n v="1"/>
    <n v="460000"/>
    <n v="368000"/>
    <n v="380000"/>
    <s v="STATE"/>
    <s v="Under 50k"/>
    <s v="NORTH DAKOT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4403"/>
    <s v="REHAB/RENOVATE - ADMIN/MAINT FACILITY                       "/>
    <n v="1"/>
    <n v="300000"/>
    <n v="240000"/>
    <n v="380000"/>
    <s v="STATE"/>
    <s v="Under 50k"/>
    <s v="NORTH DAKOT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D340003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4206"/>
    <s v="ACQUIRE - SHOP EQUIPMENT                                    "/>
    <n v="1"/>
    <n v="35000"/>
    <n v="28000"/>
    <n v="380000"/>
    <s v="STATE"/>
    <s v="Under 50k"/>
    <s v="NORTH DAKOT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1215"/>
    <s v="BUY REPLACEMENT VAN                                         "/>
    <n v="1"/>
    <n v="38000"/>
    <n v="304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1204"/>
    <s v="BUY REPLACEMENT &lt;30 FT BUS                                  "/>
    <n v="6"/>
    <n v="364865"/>
    <n v="291892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4304"/>
    <s v="CONSTRUCT - STORAGE FACILITY                                "/>
    <n v="1"/>
    <n v="305835"/>
    <n v="244668"/>
    <n v="380000"/>
    <s v="STATE"/>
    <s v="Under 50k"/>
    <s v="NORTH DAKOTA GOV APP"/>
    <n v="0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ND340004"/>
    <n v="34"/>
    <x v="37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4343"/>
    <s v="ADA VEHICLE EQUIPMENT                                       "/>
    <n v="1"/>
    <n v="5057"/>
    <n v="4045"/>
    <n v="380000"/>
    <s v="STATE"/>
    <s v="Under 50k"/>
    <s v="NORTH DAKOTA GOV APP"/>
    <n v="0"/>
    <s v="11400"/>
    <s v="  "/>
    <m/>
    <s v="N"/>
    <s v="1143"/>
    <s v="MAINTENANCE FACILITY"/>
    <n v="11"/>
    <s v="Bus"/>
    <s v="43"/>
    <s v="114"/>
    <s v="Construction"/>
    <s v="43"/>
    <x v="55"/>
    <m/>
    <x v="0"/>
    <n v="1"/>
    <s v="Capital"/>
    <s v="1"/>
    <m/>
    <s v="4"/>
    <m/>
    <s v="3"/>
    <s v="4"/>
    <s v="3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s v="Bismarck, ND"/>
    <n v="8195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D90X099"/>
    <n v="90"/>
    <x v="37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300901"/>
    <s v="UP TO 50% FEDERAL SHARE                                     "/>
    <n v="0"/>
    <n v="1635910"/>
    <n v="817955"/>
    <n v="383090"/>
    <s v="SMALL"/>
    <s v="50k - 200k"/>
    <s v="Bismarck, ND"/>
    <n v="8195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s v="Fargo, ND-MN"/>
    <n v="17667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s v="Fargo, ND-MN"/>
    <n v="17667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300901"/>
    <s v="UP TO 50% FEDERAL SHARE                                     "/>
    <n v="0"/>
    <n v="1039942"/>
    <n v="519971"/>
    <n v="382040"/>
    <s v="SMALL"/>
    <s v="50k - 200k"/>
    <s v="Fargo, ND-MN"/>
    <n v="17667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D90X100"/>
    <n v="90"/>
    <x v="37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442400"/>
    <s v="SHORT RANGE TRANSIT PLANNING                                "/>
    <n v="0"/>
    <n v="25000"/>
    <n v="20000"/>
    <n v="382040"/>
    <s v="SMALL"/>
    <s v="50k - 200k"/>
    <s v="Fargo, ND-MN"/>
    <n v="176676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s v="114220"/>
    <s v="ACQUIRE - MISC SUPPORT EQUIPMENT                            "/>
    <n v="0"/>
    <n v="11250"/>
    <n v="9000"/>
    <n v="383330"/>
    <s v="SMALL"/>
    <s v="50k - 200k"/>
    <s v="Grand Forks, ND-MN"/>
    <n v="6127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D90X101"/>
    <n v="90"/>
    <x v="37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s v="300901"/>
    <s v="UP TO 50% FEDERAL SHARE                                     "/>
    <n v="1"/>
    <n v="1692078"/>
    <n v="846039"/>
    <n v="383330"/>
    <s v="SMALL"/>
    <s v="50k - 200k"/>
    <s v="Grand Forks, ND-MN"/>
    <n v="6127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s v="114220"/>
    <s v="ACQUIRE - MISC SUPPORT EQUIPMENT                            "/>
    <n v="1"/>
    <n v="316625"/>
    <n v="2533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s v="111202"/>
    <s v="BUY REPLACEMENT 35-FT BUS                                   "/>
    <n v="3"/>
    <n v="1591235"/>
    <n v="1352550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E030042"/>
    <n v="3"/>
    <x v="38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s v="111209"/>
    <s v="BUY REPLACEMENT TROLLEY BUS                                 "/>
    <n v="2"/>
    <n v="480760"/>
    <n v="408646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s v="Omaha, NE-IA"/>
    <n v="725008"/>
    <s v="30000"/>
    <s v="  "/>
    <m/>
    <s v="N"/>
    <s v="1180"/>
    <s v="BUS OTHER"/>
    <s v="11"/>
    <s v="Bus"/>
    <s v="80"/>
    <s v="118"/>
    <s v="State and Program Administration"/>
    <s v="00"/>
    <x v="3"/>
    <m/>
    <x v="0"/>
    <s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3                                    "/>
    <n v="0"/>
    <n v="0"/>
    <n v="0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4                                    "/>
    <n v="1"/>
    <n v="20400"/>
    <n v="20400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5                                    "/>
    <n v="1"/>
    <n v="47652"/>
    <n v="47652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3-Remaining FY15                     "/>
    <n v="1"/>
    <n v="2348"/>
    <n v="2348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BHW FY13                                  "/>
    <n v="1"/>
    <n v="163656"/>
    <n v="81828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CB City FY13                              "/>
    <n v="1"/>
    <n v="34000"/>
    <n v="17000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BHW 2 FY13                                "/>
    <n v="1"/>
    <n v="112332"/>
    <n v="56166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ICS FY13                                  "/>
    <n v="1"/>
    <n v="30900"/>
    <n v="15450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CB City 2 FY15                            "/>
    <n v="1"/>
    <n v="149696"/>
    <n v="74848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FY13 Lump                                 "/>
    <n v="1"/>
    <n v="49364"/>
    <n v="24682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CB City 2 FY14                            "/>
    <n v="1"/>
    <n v="304"/>
    <n v="152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E16X039"/>
    <n v="16"/>
    <x v="38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s v="Omaha, NE-IA"/>
    <n v="725008"/>
    <s v="30000"/>
    <s v="  "/>
    <m/>
    <s v="N"/>
    <s v="3009"/>
    <s v="OPERATING"/>
    <s v="30"/>
    <s v="Operating"/>
    <s v="09"/>
    <s v="300"/>
    <s v="Operating Assistance"/>
    <s v="01"/>
    <x v="23"/>
    <m/>
    <x v="0"/>
    <s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4207"/>
    <s v="ACQUIRE - ADP HARDWARE                                      "/>
    <n v="0"/>
    <n v="13200"/>
    <n v="10560"/>
    <n v="311310"/>
    <s v="MEDIUM"/>
    <s v="200k - 1m"/>
    <s v="Lincoln, NE"/>
    <n v="258719"/>
    <s v="111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215"/>
    <s v="BUY REPLACEMENT LF VAN (rural)                              "/>
    <n v="7"/>
    <n v="249585"/>
    <n v="199668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215"/>
    <s v="BUY REPLACEMENT LF VAN (urban)                              "/>
    <n v="1"/>
    <n v="35655"/>
    <n v="28524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215"/>
    <s v="BUY REPLACEMENT 12P VAN (rural)                             "/>
    <n v="2"/>
    <n v="31633"/>
    <n v="25306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315"/>
    <s v="BUY FOR SVC EXPANS LF VAN (rural)                           "/>
    <n v="2"/>
    <n v="71310"/>
    <n v="57048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204"/>
    <s v="BUY REPLACE. &lt;30 FT BUS (rural)                             "/>
    <n v="3"/>
    <n v="149100"/>
    <n v="119280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204"/>
    <s v="BUY REPLACE. &lt;30 FT BUS (urban)                             "/>
    <n v="1"/>
    <n v="51583"/>
    <n v="41266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315"/>
    <s v="BUY VAN FOR SVC EXPANSION                                   "/>
    <n v="2"/>
    <n v="56000"/>
    <n v="4480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1304"/>
    <s v="BUY &lt;30-FT BUS FOR EXP (urban)                              "/>
    <n v="1"/>
    <n v="49700"/>
    <n v="3976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7111"/>
    <s v="OTH 3RD PARTY CONTR SRV (rural)                             "/>
    <n v="1"/>
    <n v="11616"/>
    <n v="9292"/>
    <n v="311310"/>
    <s v="MEDIUM"/>
    <s v="200k - 1m"/>
    <s v="Lincoln, NE"/>
    <n v="258719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7111"/>
    <s v="OTH 3RD PARTY CONTR SRV (urban)                             "/>
    <n v="1"/>
    <n v="77795"/>
    <n v="62361"/>
    <n v="311310"/>
    <s v="MEDIUM"/>
    <s v="200k - 1m"/>
    <s v="Lincoln, NE"/>
    <n v="258719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117111"/>
    <s v="OTH 3RD PARTY CONTR SRV (sm urban)                          "/>
    <n v="1"/>
    <n v="136348"/>
    <n v="109079"/>
    <n v="311310"/>
    <s v="MEDIUM"/>
    <s v="200k - 1m"/>
    <s v="Lincoln, NE"/>
    <n v="258719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300901"/>
    <s v="UP TO 50% FED SHARE (rural)                                 "/>
    <n v="0"/>
    <n v="16000"/>
    <n v="8000"/>
    <n v="311310"/>
    <s v="MEDIUM"/>
    <s v="200k - 1m"/>
    <s v="Lincoln, NE"/>
    <n v="25871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E16X040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s v="300901"/>
    <s v="UP TO 50% FED SHARE (urban)                                 "/>
    <n v="0"/>
    <n v="15142"/>
    <n v="7571"/>
    <n v="311310"/>
    <s v="MEDIUM"/>
    <s v="200k - 1m"/>
    <s v="Lincoln, NE"/>
    <n v="25871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s v="114207"/>
    <s v="ACQUIRE - ADP HARDWARE                                      "/>
    <n v="0"/>
    <n v="400000"/>
    <n v="320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s v="114208"/>
    <s v="ACQUIRE - ADP SOFTWARE                                      "/>
    <n v="0"/>
    <n v="30601"/>
    <n v="24481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E16X102"/>
    <n v="16"/>
    <x v="38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s v="111204"/>
    <s v="BUY REPLACEMENT &lt;30 FT BUS                                  "/>
    <n v="2"/>
    <n v="138823"/>
    <n v="118000"/>
    <n v="310490"/>
    <s v="MEDIUM"/>
    <s v="200k - 1m"/>
    <s v="Omaha, NE-IA"/>
    <n v="725008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s v="111315"/>
    <s v="BUY VAN FOR SVC EXPANSION                                   "/>
    <n v="5"/>
    <n v="170025"/>
    <n v="13602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s v="111204"/>
    <s v="BUY REPLACEMENT &lt;30 FT BUS                                  "/>
    <n v="1"/>
    <n v="56650"/>
    <n v="45320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E16X103"/>
    <n v="16"/>
    <x v="38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s v="111304"/>
    <s v="BUY &lt;30-FT BUS FOR EXPANSION                                "/>
    <n v="2"/>
    <n v="113300"/>
    <n v="9064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s v="300902"/>
    <s v="5311 TTP - 100% Federally Funded FY2013                     "/>
    <n v="0"/>
    <n v="0"/>
    <n v="0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NE18X038"/>
    <n v="18"/>
    <x v="38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s v="300902"/>
    <s v="5311 TTP  OPERATING ASSISTANCE 100% Amend #1                "/>
    <n v="0"/>
    <n v="40106"/>
    <n v="40106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s v="111215"/>
    <s v="BUY REPLACEMENT VAN                                         "/>
    <n v="1"/>
    <n v="0"/>
    <n v="0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s v="111315"/>
    <s v="BUY VAN FOR SVC EXPANSION                                   "/>
    <n v="1"/>
    <n v="55000"/>
    <n v="55000"/>
    <n v="310000"/>
    <s v="STATE"/>
    <s v="Under 50k"/>
    <s v="NEBRASK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s v="300902"/>
    <s v="TTP FORMULA 100%                                            "/>
    <n v="0"/>
    <n v="442995"/>
    <n v="442995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s v="116203"/>
    <s v="PURCHASE RADIOS                                             "/>
    <n v="0"/>
    <n v="5000"/>
    <n v="5000"/>
    <n v="310000"/>
    <s v="STATE"/>
    <s v="Under 50k"/>
    <s v="NEBRASKA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NE18X042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s v="114206"/>
    <s v="ACQUIRE - SHOP EQUIPMENT                                    "/>
    <n v="0"/>
    <n v="5000"/>
    <n v="500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E18X043"/>
    <n v="18"/>
    <x v="38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s v="308001"/>
    <s v="OPERATING ASSISTANCE - 100%                                 "/>
    <n v="0"/>
    <n v="183452"/>
    <n v="183452"/>
    <n v="310000"/>
    <s v="STATE"/>
    <s v="Under 50k"/>
    <s v="NEBRASKA GOV APP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s v="111204"/>
    <s v="BUY REPLACEMENT &lt;30 FT BUS                                  "/>
    <n v="2"/>
    <n v="122300"/>
    <n v="110000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E18X047"/>
    <n v="18"/>
    <x v="38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s v="114206"/>
    <s v="ACQUIRE - SHOP EQUIPMENT                                    "/>
    <n v="0"/>
    <n v="1500"/>
    <n v="135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1215"/>
    <s v="BUY FOR REPLACE SM BUS                                      "/>
    <n v="4"/>
    <n v="206608"/>
    <n v="165284"/>
    <n v="310000"/>
    <s v="STATE"/>
    <s v="Under 50k"/>
    <s v="NEBRASKA GOV APP"/>
    <n v="0"/>
    <s v="1112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1215"/>
    <s v="BUY FOR REPLACE LF MINIVAN                                  "/>
    <n v="1"/>
    <n v="35655"/>
    <n v="28524"/>
    <n v="310000"/>
    <s v="STATE"/>
    <s v="Under 50k"/>
    <s v="NEBRASKA GOV APP"/>
    <n v="0"/>
    <s v="1112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1315"/>
    <s v="BUY FOR SVC EXPANS LF MINIVAN                               "/>
    <n v="2"/>
    <n v="71310"/>
    <n v="57048"/>
    <n v="310000"/>
    <s v="STATE"/>
    <s v="Under 50k"/>
    <s v="NEBRASKA GOV APP"/>
    <n v="0"/>
    <s v="1113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4304"/>
    <s v="CONSTRUCT - STORAGE FACILITY                                "/>
    <n v="0"/>
    <n v="281250"/>
    <n v="225000"/>
    <n v="310000"/>
    <s v="STATE"/>
    <s v="Under 50k"/>
    <s v="NEBRASKA GOV APP"/>
    <n v="0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7112"/>
    <s v="CAPITAL COST OF 3RD PARTY CONTRACTING                       "/>
    <n v="0"/>
    <n v="1039389"/>
    <n v="519857"/>
    <n v="310000"/>
    <s v="STATE"/>
    <s v="Under 50k"/>
    <s v="NEBRASKA GOV APP"/>
    <n v="0"/>
    <s v="634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118000"/>
    <s v="STATE ADMINISTRATION                                        "/>
    <n v="0"/>
    <n v="755591"/>
    <n v="755591"/>
    <n v="310000"/>
    <s v="STATE"/>
    <s v="Under 50k"/>
    <s v="NEBRASKA GOV APP"/>
    <n v="0"/>
    <s v="61001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300900"/>
    <s v="OPERATING ASSISTANCE - 50% (USE FPC 04)                     "/>
    <n v="0"/>
    <n v="10067106"/>
    <n v="5804612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435001"/>
    <s v="TRAINING                                                    "/>
    <n v="0"/>
    <n v="110000"/>
    <n v="110000"/>
    <n v="310000"/>
    <s v="STATE"/>
    <s v="Under 50k"/>
    <s v="NEBRASKA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NE18X048"/>
    <n v="18"/>
    <x v="38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s v="435002"/>
    <s v="TECHNICAL ASSISTANCE                                        "/>
    <n v="0"/>
    <n v="22291"/>
    <n v="22291"/>
    <n v="310000"/>
    <s v="STATE"/>
    <s v="Under 50k"/>
    <s v="NEBRASK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NE340002"/>
    <n v="34"/>
    <x v="38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s v="111202"/>
    <s v="BUY REPLACEMENT 35-FT BUS                                   "/>
    <n v="2"/>
    <n v="775711"/>
    <n v="643840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s v="114103"/>
    <s v="ENG/DESIGN - ADMIN/MAINTENANCE FACILITY                     "/>
    <n v="0"/>
    <n v="40000"/>
    <n v="32000"/>
    <n v="310490"/>
    <s v="MEDIUM"/>
    <s v="200k - 1m"/>
    <s v="Omaha, NE-IA"/>
    <n v="725008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NE340004"/>
    <n v="34"/>
    <x v="38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s v="114403"/>
    <s v="REHAB/RENOVATE - ADMIN/MAINT FACILITY                       "/>
    <n v="0"/>
    <n v="1058017"/>
    <n v="846414"/>
    <n v="310490"/>
    <s v="MEDIUM"/>
    <s v="200k - 1m"/>
    <s v="Omaha, NE-IA"/>
    <n v="725008"/>
    <s v="11440"/>
    <s v="DF"/>
    <s v="DIESEL"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4243"/>
    <s v="ACQUIRE - ADA VEHICLE EQUIPMENT                             "/>
    <n v="8"/>
    <n v="264000"/>
    <n v="23760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NE380006"/>
    <n v="38"/>
    <x v="38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s v="NEBRASKA GOV APP"/>
    <n v="0"/>
    <s v="11700"/>
    <s v="  "/>
    <m/>
    <s v="N"/>
    <s v="117D"/>
    <s v="BUS OTHER"/>
    <n v="11"/>
    <s v="Bus"/>
    <s v="7D"/>
    <s v="117"/>
    <s v="Project Admin."/>
    <s v="01"/>
    <x v="8"/>
    <m/>
    <x v="0"/>
    <n v="1"/>
    <s v="Capital"/>
    <s v="1"/>
    <m/>
    <s v="7"/>
    <m/>
    <s v="D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100"/>
    <s v="PROGRAM SUPPORT ADMINISTRATION                              "/>
    <n v="0"/>
    <n v="143184"/>
    <n v="114547"/>
    <n v="311310"/>
    <s v="MEDIUM"/>
    <s v="200k - 1m"/>
    <s v="Lincoln, NE"/>
    <n v="258719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100"/>
    <s v="PROGRAM SUPPORT ADMINISTRATION                              "/>
    <n v="0"/>
    <n v="73643"/>
    <n v="58914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200"/>
    <s v="GENERAL DEVELOPMENT/COMPREHENSIVE PLANNING                  "/>
    <n v="0"/>
    <n v="40641"/>
    <n v="32513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301"/>
    <s v="LONGTERM TRANS PLAN - SYSTEM LEVEL                          "/>
    <n v="0"/>
    <n v="139295"/>
    <n v="111436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302"/>
    <s v="LONGTERM TRANS PLAN - PROJECT LEVEL                         "/>
    <n v="0"/>
    <n v="42925"/>
    <n v="34340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400"/>
    <s v="SHORT RANGE TRANSIT PLANNING                                "/>
    <n v="0"/>
    <n v="70528"/>
    <n v="56422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500"/>
    <s v="TRANSPORTATION IMPROVEMENT PROGRAM                          "/>
    <n v="0"/>
    <n v="12312"/>
    <n v="985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612"/>
    <s v="COORDINATION OF NON-EMERGENCY HUMAN SERVICE TRANSPORTATION  "/>
    <n v="0"/>
    <n v="106875"/>
    <n v="8550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613"/>
    <s v="PARTICIPATION OF TRANSIT OPERATORS IN METRO &amp; STATEWIDE PLAN"/>
    <n v="0"/>
    <n v="9505"/>
    <n v="7604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614"/>
    <s v="PLANNING FOR TRANSIT SYS MANAGEMENT / OPERATIONS TO INCREASE"/>
    <n v="0"/>
    <n v="16490"/>
    <n v="13192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616"/>
    <s v="INCORPORATING SAFETY &amp; SECURITY IN TRANSPORTATION PLANNING  "/>
    <n v="0"/>
    <n v="5525"/>
    <n v="442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6"/>
    <x v="127"/>
    <m/>
    <x v="0"/>
    <n v="4"/>
    <s v="Planning"/>
    <s v="4"/>
    <m/>
    <s v="2"/>
    <m/>
    <s v="6"/>
    <s v="1"/>
    <s v="6"/>
  </r>
  <r>
    <s v="NE800024"/>
    <n v="80"/>
    <x v="38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s v="442700"/>
    <s v="OTHER ACTIVITIES                                            "/>
    <n v="0"/>
    <n v="15116"/>
    <n v="12093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4207"/>
    <s v="ACQUIRE - ADP HARDWARE              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1215"/>
    <s v="BUY REPLACEMENT VAN                                         "/>
    <n v="0"/>
    <n v="0"/>
    <n v="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1202"/>
    <s v="BUY REPLACEMENT 35-FT BUS Amendment # 1                     "/>
    <n v="0"/>
    <n v="-906000"/>
    <n v="-752000"/>
    <n v="311310"/>
    <s v="MEDIUM"/>
    <s v="200k - 1m"/>
    <s v="Lincoln, NE"/>
    <n v="258719"/>
    <s v="11100"/>
    <s v="BD"/>
    <s v="BIO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1302"/>
    <s v="BUY 35-FT BUS EXPANSION Amendment #2                        "/>
    <n v="2"/>
    <n v="906000"/>
    <n v="752000"/>
    <n v="311310"/>
    <s v="MEDIUM"/>
    <s v="200k - 1m"/>
    <s v="Lincoln, NE"/>
    <n v="258719"/>
    <s v="11100"/>
    <s v="CN"/>
    <s v="COMPRESSED NATURAL GAS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s v="Lincoln, NE"/>
    <n v="2587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9402"/>
    <s v="BUS SHELTERS                                                "/>
    <n v="0"/>
    <n v="0"/>
    <n v="0"/>
    <n v="311310"/>
    <s v="MEDIUM"/>
    <s v="200k - 1m"/>
    <s v="Lincoln, NE"/>
    <n v="258719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100"/>
    <s v="PROGRAM SUPPORT ADMINISTRATION                              "/>
    <n v="0"/>
    <n v="0"/>
    <n v="0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200"/>
    <s v="GENERAL DEVELOPMENT/COMPREHENSIVE PLANNING                  "/>
    <n v="0"/>
    <n v="0"/>
    <n v="0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302"/>
    <s v="LONGTERM TRANS PLAN - PROJECT LEVEL                         "/>
    <n v="0"/>
    <n v="0"/>
    <n v="0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400"/>
    <s v="SHORT RANGE TRANSIT PLANNING                                "/>
    <n v="0"/>
    <n v="0"/>
    <n v="0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400"/>
    <s v="SHORT RANGE TRANSIT PLANNING Amendment # 1                  "/>
    <n v="0"/>
    <n v="0"/>
    <n v="0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500"/>
    <s v="TRANSPORTATION IMPROVEMENT PROGRAM                          "/>
    <n v="0"/>
    <n v="0"/>
    <n v="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614"/>
    <s v="PLANNING FOR TRANSIT SYS MANAGEMENT / OPERATIONS TO INCREASE"/>
    <n v="0"/>
    <n v="0"/>
    <n v="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442700"/>
    <s v="OTHER ACTIVITIES                                            "/>
    <n v="0"/>
    <n v="0"/>
    <n v="0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4211"/>
    <s v="ACQUIRE - SUPPORT VEHICLES          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E90X098"/>
    <n v="90"/>
    <x v="38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4209"/>
    <s v="ACQUIRE - MOBILE SURV/SECURITY EQUIP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4207"/>
    <s v="ACQUIRE - ADP HARDWARE                                      "/>
    <n v="0"/>
    <n v="30000"/>
    <n v="24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1215"/>
    <s v="BUY REPLACEMENT VAN                                         "/>
    <n v="4"/>
    <n v="387952"/>
    <n v="32200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1202"/>
    <s v="BUY REPLACEMENT 35-FT BUS                                   "/>
    <n v="1"/>
    <n v="130314"/>
    <n v="10816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4403"/>
    <s v="REHAB/RENOVATE - ADMIN/MAINT FACILITY                       "/>
    <n v="0"/>
    <n v="30000"/>
    <n v="24000"/>
    <n v="311310"/>
    <s v="MEDIUM"/>
    <s v="200k - 1m"/>
    <s v="Lincoln, NE"/>
    <n v="258719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s v="Lincoln, NE"/>
    <n v="2587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9402"/>
    <s v="BUS SHELTERS                                                "/>
    <n v="2"/>
    <n v="40000"/>
    <n v="32000"/>
    <n v="311310"/>
    <s v="MEDIUM"/>
    <s v="200k - 1m"/>
    <s v="Lincoln, NE"/>
    <n v="258719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300905"/>
    <s v="JOB ACCESS AND REVERSE COMMUTE OPERATING ASSISTANCE         "/>
    <n v="0"/>
    <n v="202000"/>
    <n v="101000"/>
    <n v="311310"/>
    <s v="MEDIUM"/>
    <s v="200k - 1m"/>
    <s v="Lincoln, NE"/>
    <n v="258719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100"/>
    <s v="PROGRAM SUPPORT ADMINISTRATION                              "/>
    <n v="0"/>
    <n v="54365"/>
    <n v="43492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200"/>
    <s v="GENERAL DEVELOPMENT/COMPREHENSIVE PLANNING                  "/>
    <n v="0"/>
    <n v="2777"/>
    <n v="2200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302"/>
    <s v="LONGTERM TRANS PLAN - PROJECT LEVEL                         "/>
    <n v="0"/>
    <n v="4585"/>
    <n v="3668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400"/>
    <s v="SHORT RANGE TRANSIT PLANNING                                "/>
    <n v="0"/>
    <n v="59094"/>
    <n v="47318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500"/>
    <s v="TRANSPORTATION IMPROVEMENT PROGRAM                          "/>
    <n v="0"/>
    <n v="2777"/>
    <n v="220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614"/>
    <s v="PLANNING FOR TRANSIT SYS MANAGEMENT / OPERATIONS TO INCREASE"/>
    <n v="0"/>
    <n v="23189"/>
    <n v="18551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442700"/>
    <s v="OTHER ACTIVITIES                                            "/>
    <n v="0"/>
    <n v="16659"/>
    <n v="13327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4211"/>
    <s v="ACQUIRE - SUPPORT VEHICLES                                  "/>
    <n v="1"/>
    <n v="15000"/>
    <n v="12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E90X100"/>
    <n v="90"/>
    <x v="38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4209"/>
    <s v="ACQUIRE - MOBILE SURV/SECURITY EQUIP                        "/>
    <n v="0"/>
    <n v="40000"/>
    <n v="32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4207"/>
    <s v="ACQUIRE - ADP HARD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4208"/>
    <s v="ACQUIRE - ADP SOFT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9202"/>
    <s v="PURCHASE BUS SHELTERS                                       "/>
    <n v="0"/>
    <n v="101619"/>
    <n v="81295"/>
    <n v="310490"/>
    <s v="MEDIUM"/>
    <s v="200k - 1m"/>
    <s v="Omaha, NE-IA"/>
    <n v="725008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4220"/>
    <s v="ACQUIRE - MISC SUPPORT EQUIPMENT                            "/>
    <n v="0"/>
    <n v="5000"/>
    <n v="4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1204"/>
    <s v="BUY REPLACEMENT &lt;30 FT BUS                                  "/>
    <n v="2"/>
    <n v="161000"/>
    <n v="136850"/>
    <n v="310490"/>
    <s v="MEDIUM"/>
    <s v="200k - 1m"/>
    <s v="Omaha, NE-IA"/>
    <n v="725008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900"/>
    <s v="PROJECT ADMINISTRATION                                      "/>
    <n v="0"/>
    <n v="50000"/>
    <n v="40000"/>
    <n v="310490"/>
    <s v="MEDIUM"/>
    <s v="200k - 1m"/>
    <s v="Omaha, NE-IA"/>
    <n v="72500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s v="Omaha, NE-IA"/>
    <n v="72500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s v="Omaha, NE-IA"/>
    <n v="72500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s v="Omaha, NE-IA"/>
    <n v="72500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s v="Omaha, NE-IA"/>
    <n v="725008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442100"/>
    <s v="PROGRAM SUPPORT ADMINISTRATION                              "/>
    <n v="0"/>
    <n v="95000"/>
    <n v="76000"/>
    <n v="310490"/>
    <s v="MEDIUM"/>
    <s v="200k - 1m"/>
    <s v="Omaha, NE-IA"/>
    <n v="725008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442400"/>
    <s v="SHORT RANGE TRANSIT PLANNING                                "/>
    <n v="0"/>
    <n v="460000"/>
    <n v="368000"/>
    <n v="310490"/>
    <s v="MEDIUM"/>
    <s v="200k - 1m"/>
    <s v="Omaha, NE-IA"/>
    <n v="725008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442615"/>
    <s v="SUPP TRANSIT CAPITAL INVESTMT DECISIONS THROUGH EFFECTIVE SY"/>
    <n v="0"/>
    <n v="230000"/>
    <n v="184000"/>
    <n v="310490"/>
    <s v="MEDIUM"/>
    <s v="200k - 1m"/>
    <s v="Omaha, NE-IA"/>
    <n v="725008"/>
    <s v="44200"/>
    <s v="  "/>
    <m/>
    <s v="N"/>
    <s v="4426"/>
    <s v="PLANNING"/>
    <n v="44"/>
    <s v="Planning"/>
    <s v="26"/>
    <s v="442"/>
    <s v="Planning Emphasis Area"/>
    <s v="15"/>
    <x v="120"/>
    <m/>
    <x v="0"/>
    <n v="4"/>
    <s v="Planning"/>
    <s v="4"/>
    <m/>
    <s v="2"/>
    <m/>
    <s v="6"/>
    <s v="1"/>
    <s v="5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442616"/>
    <s v="INCORPORATING SAFETY &amp; SECURITY IN TRANSPORTATION PLANNING  "/>
    <n v="0"/>
    <n v="320000"/>
    <n v="256000"/>
    <n v="310490"/>
    <s v="MEDIUM"/>
    <s v="200k - 1m"/>
    <s v="Omaha, NE-IA"/>
    <n v="725008"/>
    <s v="44200"/>
    <s v="  "/>
    <m/>
    <s v="N"/>
    <s v="4426"/>
    <s v="PLANNING"/>
    <n v="44"/>
    <s v="Planning"/>
    <s v="26"/>
    <s v="442"/>
    <s v="Planning Emphasis Area"/>
    <s v="16"/>
    <x v="127"/>
    <m/>
    <x v="0"/>
    <n v="4"/>
    <s v="Planning"/>
    <s v="4"/>
    <m/>
    <s v="2"/>
    <m/>
    <s v="6"/>
    <s v="1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442700"/>
    <s v="OTHER AC TIVITIES                                           "/>
    <n v="0"/>
    <n v="190000"/>
    <n v="152000"/>
    <n v="310490"/>
    <s v="MEDIUM"/>
    <s v="200k - 1m"/>
    <s v="Omaha, NE-IA"/>
    <n v="725008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501000"/>
    <s v="TRAVEL      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10"/>
    <s v="MANAGEMENT TRAINING"/>
    <n v="50"/>
    <s v="Management Training"/>
    <s v="10"/>
    <s v="501"/>
    <s v="Management Training"/>
    <s v="00"/>
    <x v="115"/>
    <m/>
    <x v="0"/>
    <n v="5"/>
    <s v="Research Projects"/>
    <s v="0"/>
    <m/>
    <s v="1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502000"/>
    <s v="TUITION/FEES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20"/>
    <s v="MANAGEMENT TRAINING"/>
    <n v="50"/>
    <s v="Management Training"/>
    <s v="20"/>
    <s v="502"/>
    <s v="Management Training"/>
    <s v="00"/>
    <x v="115"/>
    <m/>
    <x v="0"/>
    <n v="5"/>
    <s v="Research Projects"/>
    <s v="0"/>
    <m/>
    <s v="2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503000"/>
    <s v="HOUSING/MEALS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30"/>
    <s v="MANAGEMENT TRAINING"/>
    <n v="50"/>
    <s v="Management Training"/>
    <s v="30"/>
    <s v="503"/>
    <s v="Research Projects"/>
    <s v="00"/>
    <x v="115"/>
    <m/>
    <x v="0"/>
    <n v="5"/>
    <s v="Research Projects"/>
    <s v="0"/>
    <m/>
    <s v="3"/>
    <m/>
    <s v="0"/>
    <s v="0"/>
    <s v="0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4206"/>
    <s v="ACQUIRE - SHOP EQUIPMENT                                    "/>
    <n v="0"/>
    <n v="15000"/>
    <n v="12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E90X101"/>
    <n v="90"/>
    <x v="38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4209"/>
    <s v="ACQUIRE - SURV/SECURITY EQUIP                               "/>
    <n v="0"/>
    <n v="100428"/>
    <n v="80343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E90X102"/>
    <n v="90"/>
    <x v="38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s v="442400"/>
    <s v="SHORT RANGE TRANSIT PLANNING                                "/>
    <n v="0"/>
    <n v="125000"/>
    <n v="100000"/>
    <n v="312460"/>
    <s v="SMALL"/>
    <s v="50k - 200k"/>
    <s v="Grand Island, NE"/>
    <n v="5044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111202"/>
    <s v="BUY REPLACEMENT 35-FT BUS                                   "/>
    <n v="0"/>
    <n v="0"/>
    <n v="0"/>
    <n v="310490"/>
    <s v="MEDIUM"/>
    <s v="200k - 1m"/>
    <s v="Omaha, NE-IA"/>
    <n v="725008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111203"/>
    <s v="BUY REPLACEMENT 30-FT BUS                                   "/>
    <n v="0"/>
    <n v="0"/>
    <n v="0"/>
    <n v="310490"/>
    <s v="MEDIUM"/>
    <s v="200k - 1m"/>
    <s v="Omaha, NE-IA"/>
    <n v="725008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113401"/>
    <s v="REHAB/RENOVATE - BUS TERMINAL                               "/>
    <n v="0"/>
    <n v="0"/>
    <n v="0"/>
    <n v="310490"/>
    <s v="MEDIUM"/>
    <s v="200k - 1m"/>
    <s v="Omaha, NE-IA"/>
    <n v="725008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117900"/>
    <s v="PROJECT ADMINISTRATION                                      "/>
    <n v="0"/>
    <n v="0"/>
    <n v="0"/>
    <n v="310490"/>
    <s v="MEDIUM"/>
    <s v="200k - 1m"/>
    <s v="Omaha, NE-IA"/>
    <n v="72500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442302"/>
    <s v="LONGTERM TRANS PLAN - PROJECT LEVEL                         "/>
    <n v="0"/>
    <n v="470000"/>
    <n v="406000"/>
    <n v="310490"/>
    <s v="MEDIUM"/>
    <s v="200k - 1m"/>
    <s v="Omaha, NE-IA"/>
    <n v="725008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442302"/>
    <s v="LONGTERM TRANS PLAN - PROJECT LEVEL                         "/>
    <n v="0"/>
    <n v="37500"/>
    <n v="0"/>
    <n v="310490"/>
    <s v="MEDIUM"/>
    <s v="200k - 1m"/>
    <s v="Omaha, NE-IA"/>
    <n v="725008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442400"/>
    <s v="SHORT RANGE TRANSIT PLANNING                                "/>
    <n v="0"/>
    <n v="1030000"/>
    <n v="824000"/>
    <n v="310490"/>
    <s v="MEDIUM"/>
    <s v="200k - 1m"/>
    <s v="Omaha, NE-IA"/>
    <n v="725008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E95X001"/>
    <n v="95"/>
    <x v="38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s v="114209"/>
    <s v="ACQUIRE - MOBILE SURV/SECURITY EQUIP                        "/>
    <n v="0"/>
    <n v="0"/>
    <n v="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2220"/>
    <s v="ACQUIRE - MISC EQUIPMENT                                    "/>
    <n v="0"/>
    <n v="2500"/>
    <n v="2000"/>
    <n v="330070"/>
    <s v="LARGE"/>
    <s v="Over 1m"/>
    <s v="Boston, MA-NH-RI"/>
    <n v="4181019"/>
    <s v="11100"/>
    <s v="  "/>
    <m/>
    <s v="N"/>
    <s v="1122"/>
    <s v="BUS OTHER"/>
    <n v="11"/>
    <s v="Bus"/>
    <s v="22"/>
    <s v="112"/>
    <s v="Acquisition"/>
    <s v="20"/>
    <x v="124"/>
    <m/>
    <x v="0"/>
    <n v="1"/>
    <s v="Capital"/>
    <s v="1"/>
    <m/>
    <s v="2"/>
    <m/>
    <s v="2"/>
    <s v="2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4207"/>
    <s v="ACQUIRE - ADP HARDWARE                                      "/>
    <n v="0"/>
    <n v="2500"/>
    <n v="2000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1204"/>
    <s v="BUY REPLACEMENT &lt;30 FT BUS                                  "/>
    <n v="6"/>
    <n v="429360"/>
    <n v="364956"/>
    <n v="33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1204"/>
    <s v="BUY REPLACEMENT &lt;30 FT BUS                                  "/>
    <n v="4"/>
    <n v="289620"/>
    <n v="246177"/>
    <n v="33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1204"/>
    <s v="BUY REPLACEMENT &lt;30 FT BUS                                  "/>
    <n v="1"/>
    <n v="80000"/>
    <n v="68000"/>
    <n v="33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8000"/>
    <s v="STATE OR PROGRAM ADMINISTRATION                             "/>
    <n v="0"/>
    <n v="36014"/>
    <n v="36014"/>
    <n v="330070"/>
    <s v="LARGE"/>
    <s v="Over 1m"/>
    <s v="Boston, MA-NH-RI"/>
    <n v="4181019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8000"/>
    <s v="STATE OR PROGRAM ADMINISTRATION                             "/>
    <n v="0"/>
    <n v="49733"/>
    <n v="49733"/>
    <n v="330070"/>
    <s v="LARGE"/>
    <s v="Over 1m"/>
    <s v="Boston, MA-NH-RI"/>
    <n v="4181019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H16X043"/>
    <n v="16"/>
    <x v="39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300901"/>
    <s v="UP TO 50% FEDERAL SHARE                                     "/>
    <n v="0"/>
    <n v="87142"/>
    <n v="43571"/>
    <n v="33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H16X044"/>
    <n v="16"/>
    <x v="39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s v="111215"/>
    <s v="BUY REPLACEMENT VAN  (1)                                    "/>
    <n v="1"/>
    <n v="152540"/>
    <n v="129659"/>
    <n v="332600"/>
    <s v="MEDIUM"/>
    <s v="200k - 1m"/>
    <s v="Nashua, NH-MA"/>
    <n v="226400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113"/>
    <s v="3RD PARTY CONTRACTED SERVICES (5310 ONLY)                   "/>
    <n v="0"/>
    <n v="106569"/>
    <n v="85255"/>
    <n v="332600"/>
    <s v="MEDIUM"/>
    <s v="200k - 1m"/>
    <s v="Nashua, NH-MA"/>
    <n v="22640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H16X045"/>
    <n v="16"/>
    <x v="39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s v="Nashua, NH-MA"/>
    <n v="22640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900"/>
    <s v="PROJECT ADMINISTRATION                                      "/>
    <n v="0"/>
    <n v="975385"/>
    <n v="780301"/>
    <n v="330000"/>
    <s v="STATE"/>
    <s v="Under 50k"/>
    <s v="NEW HAMPSHIRE GOV APP"/>
    <n v="0"/>
    <s v="60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900"/>
    <s v="PROJECT ADMINISTRATION                                      "/>
    <n v="0"/>
    <n v="441650"/>
    <n v="353320"/>
    <n v="330000"/>
    <s v="STATE"/>
    <s v="Under 50k"/>
    <s v="NEW HAMPSHIRE GOV APP"/>
    <n v="0"/>
    <s v="60001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s v="NEW HAMPSHIRE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s v="NEW HAMPSHIRE GOV APP"/>
    <n v="0"/>
    <s v="11701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s v="NEW HAMPSHIRE GOV APP"/>
    <n v="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s v="NEW HAMPSHIRE GOV APP"/>
    <n v="0"/>
    <s v="11701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300901"/>
    <s v="UP TO 50% FEDERAL SHARE                                     "/>
    <n v="0"/>
    <n v="1504836"/>
    <n v="752417"/>
    <n v="330000"/>
    <s v="STATE"/>
    <s v="Under 50k"/>
    <s v="NEW HAMPSHIRE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300901"/>
    <s v="UP TO 50% FEDERAL SHARE                                     "/>
    <n v="0"/>
    <n v="681702"/>
    <n v="340851"/>
    <n v="330000"/>
    <s v="STATE"/>
    <s v="Under 50k"/>
    <s v="NEW HAMPSHIRE GOV APP"/>
    <n v="0"/>
    <s v="30001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H18X046"/>
    <n v="18"/>
    <x v="39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300901"/>
    <s v="UP TO 50% FEDERAL SHARE                                     "/>
    <n v="0"/>
    <n v="1176028"/>
    <n v="588014"/>
    <n v="330000"/>
    <s v="STATE"/>
    <s v="Under 50k"/>
    <s v="NEW HAMPSHIRE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4207"/>
    <s v="ACQUIRE - ADP HARDWARE                                      "/>
    <n v="2"/>
    <n v="1600"/>
    <n v="1280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02"/>
    <s v="BUY REPLACEMENT 35-FT BUS                                   "/>
    <n v="6"/>
    <n v="2550000"/>
    <n v="2040000"/>
    <n v="33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03"/>
    <s v="BUY REPLACEMENT 30-FT BUS                                   "/>
    <n v="1"/>
    <n v="300000"/>
    <n v="240000"/>
    <n v="33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04"/>
    <s v="BUY REPLACEMENT &lt;30 FT BUS                                  "/>
    <n v="5"/>
    <n v="315000"/>
    <n v="252000"/>
    <n v="33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H340001"/>
    <n v="34"/>
    <x v="39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40"/>
    <s v="BUY ASSOC CAP MAINT ITEMS                                   "/>
    <n v="0"/>
    <n v="79568"/>
    <n v="63654"/>
    <n v="33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NH44X001"/>
    <n v="44"/>
    <x v="39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s v="115320"/>
    <s v="CONSTRUCT MISC ELEC/POWER EQUIP                             "/>
    <n v="0"/>
    <n v="34375"/>
    <n v="25781"/>
    <n v="332600"/>
    <s v="MEDIUM"/>
    <s v="200k - 1m"/>
    <s v="Nashua, NH-MA"/>
    <n v="226400"/>
    <s v="91200"/>
    <s v="  "/>
    <m/>
    <s v="N"/>
    <s v="1153"/>
    <s v="BUS OTHER"/>
    <n v="11"/>
    <s v="Bus"/>
    <s v="53"/>
    <s v="115"/>
    <s v="Construction"/>
    <s v="20"/>
    <x v="16"/>
    <m/>
    <x v="0"/>
    <n v="1"/>
    <s v="Capital"/>
    <s v="1"/>
    <m/>
    <s v="5"/>
    <m/>
    <s v="3"/>
    <s v="2"/>
    <s v="0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113"/>
    <s v="3RD PARTY CONTRACTED SERVICES (5310 ONLY)                   "/>
    <n v="0"/>
    <n v="1012165"/>
    <n v="809732"/>
    <n v="330070"/>
    <s v="LARGE"/>
    <s v="Over 1m"/>
    <s v="Boston, MA-NH-RI"/>
    <n v="4181019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H65X003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113"/>
    <s v="3RD PARTY CONTRACTED SERVICES (5310 ONLY)                   "/>
    <n v="0"/>
    <n v="942735"/>
    <n v="754188"/>
    <n v="330070"/>
    <s v="LARGE"/>
    <s v="Over 1m"/>
    <s v="Boston, MA-NH-RI"/>
    <n v="4181019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H65X004"/>
    <n v="65"/>
    <x v="39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H90X197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s v="114208"/>
    <s v="ACQUIRE - ADP SOFTWARE                                      "/>
    <n v="0"/>
    <n v="95424"/>
    <n v="76338"/>
    <n v="331890"/>
    <s v="SMALL"/>
    <s v="50k - 200k"/>
    <s v="Manchester, NH"/>
    <n v="158377"/>
    <s v="111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s v="Manchester, NH"/>
    <n v="15837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s v="Manchester, NH"/>
    <n v="15837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H90X198"/>
    <n v="90"/>
    <x v="39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300901"/>
    <s v="UP TO 50% FEDERAL SHARE                                     "/>
    <n v="0"/>
    <n v="2195126"/>
    <n v="1097563"/>
    <n v="331890"/>
    <s v="SMALL"/>
    <s v="50k - 200k"/>
    <s v="Manchester, NH"/>
    <n v="15837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3220"/>
    <s v="ACQUIRE - MISC BUS STATION EQUIP                            "/>
    <n v="0"/>
    <n v="35000"/>
    <n v="28000"/>
    <n v="330070"/>
    <s v="LARGE"/>
    <s v="Over 1m"/>
    <s v="Boston, MA-NH-RI"/>
    <n v="4181019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4220"/>
    <s v="ACQUIRE - MISC SUPPORT EQUIPMENT                            "/>
    <n v="0"/>
    <n v="40367"/>
    <n v="32293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4403"/>
    <s v="REHAB/RENOVATE - ADMIN/MAINT FACILITY                       "/>
    <n v="0"/>
    <n v="490485"/>
    <n v="392388"/>
    <n v="33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800000"/>
    <n v="330070"/>
    <s v="LARGE"/>
    <s v="Over 1m"/>
    <s v="Boston, MA-NH-RI"/>
    <n v="41810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266395"/>
    <n v="330070"/>
    <s v="LARGE"/>
    <s v="Over 1m"/>
    <s v="Boston, MA-NH-RI"/>
    <n v="41810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300900"/>
    <s v="OPERATING ASSISTANCE - 50% (USE FPC 04)                     "/>
    <n v="0"/>
    <n v="3100000"/>
    <n v="1550000"/>
    <n v="330070"/>
    <s v="LARGE"/>
    <s v="Over 1m"/>
    <s v="Boston, MA-NH-RI"/>
    <n v="4181019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NH90X199"/>
    <n v="90"/>
    <x v="39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442400"/>
    <s v="SHORT RANGE TRANSIT PLANNING                                "/>
    <n v="0"/>
    <n v="100000"/>
    <n v="80000"/>
    <n v="330070"/>
    <s v="LARGE"/>
    <s v="Over 1m"/>
    <s v="Boston, MA-NH-RI"/>
    <n v="41810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s v="111700"/>
    <s v="VEH OVERHAUL (UP TO 20% VEH MAINT)                          "/>
    <n v="3"/>
    <n v="500000"/>
    <n v="400000"/>
    <n v="330070"/>
    <s v="LARGE"/>
    <s v="Over 1m"/>
    <s v="Boston, MA-NH-RI"/>
    <n v="4181019"/>
    <s v="11100"/>
    <s v="DP"/>
    <s v="DIESEL (PARTICULATE TRAP)"/>
    <s v="N"/>
    <s v="1117"/>
    <s v="BUS OTHER"/>
    <n v="11"/>
    <s v="Bus"/>
    <s v="17"/>
    <s v="111"/>
    <s v="Vehicle Overhaul (up to 20% vehicle maintenance)"/>
    <s v="00"/>
    <x v="56"/>
    <m/>
    <x v="0"/>
    <n v="1"/>
    <s v="Capital"/>
    <s v="1"/>
    <m/>
    <s v="1"/>
    <m/>
    <s v="7"/>
    <s v="0"/>
    <s v="0"/>
  </r>
  <r>
    <s v="NH90X200"/>
    <n v="90"/>
    <x v="39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s v="114403"/>
    <s v="REHAB/RENOVATE - ADMIN/MAINT FACILITY                       "/>
    <n v="0"/>
    <n v="62620"/>
    <n v="50096"/>
    <n v="33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s v="111215"/>
    <s v="BUY REPLACEMENT ACCESSIBLE VANS                             "/>
    <n v="3"/>
    <n v="165000"/>
    <n v="132000"/>
    <n v="333720"/>
    <s v="SMALL"/>
    <s v="50k - 200k"/>
    <s v="Portsmouth, NH-ME"/>
    <n v="8820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H90X201"/>
    <n v="90"/>
    <x v="39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s v="111204"/>
    <s v="BUY REPLACEMENT CUTAWAY BUSES                               "/>
    <n v="3"/>
    <n v="360000"/>
    <n v="288000"/>
    <n v="333720"/>
    <s v="SMALL"/>
    <s v="50k - 200k"/>
    <s v="Portsmouth, NH-ME"/>
    <n v="8820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55512"/>
    <n v="332600"/>
    <s v="MEDIUM"/>
    <s v="200k - 1m"/>
    <s v="Nashua, NH-MA"/>
    <n v="22640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s v="Nashua, NH-MA"/>
    <n v="22640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300901"/>
    <s v="UP TO 50% FEDERAL SHARE                                     "/>
    <n v="0"/>
    <n v="286156"/>
    <n v="143078"/>
    <n v="332600"/>
    <s v="MEDIUM"/>
    <s v="200k - 1m"/>
    <s v="Nashua, NH-MA"/>
    <n v="22640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H90X202"/>
    <n v="90"/>
    <x v="39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442614"/>
    <s v="PLANNING FOR TRANSIT SYS MANAGEMENT / OPERATIONS TO INCREASE"/>
    <n v="0"/>
    <n v="17555"/>
    <n v="14044"/>
    <n v="332600"/>
    <s v="MEDIUM"/>
    <s v="200k - 1m"/>
    <s v="Nashua, NH-MA"/>
    <n v="226400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4220"/>
    <s v="ACQUIRE - MISC SUPPORT EQUIPMENT                            "/>
    <n v="0"/>
    <n v="10000"/>
    <n v="8000"/>
    <n v="332600"/>
    <s v="MEDIUM"/>
    <s v="200k - 1m"/>
    <s v="Nashua, NH-MA"/>
    <n v="226400"/>
    <s v="117L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s v="Nashua, NH-MA"/>
    <n v="22640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s v="Nashua, NH-MA"/>
    <n v="22640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s v="Nashua, NH-MA"/>
    <n v="22640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300901"/>
    <s v="UP TO 50% FEDERAL SHARE                                     "/>
    <n v="0"/>
    <n v="1179128"/>
    <n v="589564"/>
    <n v="332600"/>
    <s v="MEDIUM"/>
    <s v="200k - 1m"/>
    <s v="Nashua, NH-MA"/>
    <n v="22640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H90X204"/>
    <n v="90"/>
    <x v="39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442614"/>
    <s v="PLANNING FOR TRANSIT SYS MANAGEMENT / OPERATIONS TO INCREASE"/>
    <n v="0"/>
    <n v="75830"/>
    <n v="60664"/>
    <n v="332600"/>
    <s v="MEDIUM"/>
    <s v="200k - 1m"/>
    <s v="Nashua, NH-MA"/>
    <n v="226400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s v="115220"/>
    <s v="PURCHASE MISC ELEC/POWER EQUIP                              "/>
    <n v="0"/>
    <n v="0"/>
    <n v="0"/>
    <n v="333720"/>
    <s v="SMALL"/>
    <s v="50k - 200k"/>
    <s v="Portsmouth, NH-ME"/>
    <n v="88200"/>
    <s v="11520"/>
    <s v="  "/>
    <m/>
    <s v="N"/>
    <s v="1152"/>
    <s v="BUS OTHER"/>
    <n v="11"/>
    <s v="Bus"/>
    <s v="52"/>
    <s v="115"/>
    <s v="Acquisition"/>
    <s v="20"/>
    <x v="16"/>
    <m/>
    <x v="0"/>
    <n v="1"/>
    <s v="Capital"/>
    <s v="1"/>
    <m/>
    <s v="5"/>
    <m/>
    <s v="2"/>
    <s v="2"/>
    <s v="0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s v="111302"/>
    <s v="BUY 32-FT BUS FOR EXPANSION                                 "/>
    <n v="0"/>
    <n v="0"/>
    <n v="0"/>
    <n v="333720"/>
    <s v="SMALL"/>
    <s v="50k - 200k"/>
    <s v="Portsmouth, NH-ME"/>
    <n v="88200"/>
    <s v="11100"/>
    <s v="CN"/>
    <s v="COMPRESSED NATURAL GAS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s v="308001"/>
    <s v="OPERATING ASSISTANCE - 80% CMAQ CAPITAL                     "/>
    <n v="0"/>
    <n v="0"/>
    <n v="0"/>
    <n v="333720"/>
    <s v="SMALL"/>
    <s v="50k - 200k"/>
    <s v="Portsmouth, NH-ME"/>
    <n v="88200"/>
    <s v="30001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s v="308001"/>
    <s v="OPERATING ASSISTANCE - 80% CMAQ CAPITAL                     "/>
    <n v="0"/>
    <n v="0"/>
    <n v="0"/>
    <n v="333720"/>
    <s v="SMALL"/>
    <s v="50k - 200k"/>
    <s v="Portsmouth, NH-ME"/>
    <n v="88200"/>
    <s v="30002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H95X012"/>
    <n v="95"/>
    <x v="39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s v="308001"/>
    <s v="OPERATING ASSISTANCE - 80% CMAQ CAPITAL                     "/>
    <n v="0"/>
    <n v="263235"/>
    <n v="210588"/>
    <n v="333720"/>
    <s v="SMALL"/>
    <s v="50k - 200k"/>
    <s v="Portsmouth, NH-ME"/>
    <n v="88200"/>
    <s v="30003"/>
    <s v="CN"/>
    <s v="COMPRESSED NATURAL GAS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s v="308001"/>
    <s v="OPERATING ASSISTANCE - Year 1                               "/>
    <n v="0"/>
    <n v="236175"/>
    <n v="188940"/>
    <n v="333720"/>
    <s v="SMALL"/>
    <s v="50k - 200k"/>
    <s v="Portsmouth, NH-ME"/>
    <n v="8820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s v="308001"/>
    <s v="OPERATING ASSISTANCE - Year 2                               "/>
    <n v="0"/>
    <n v="238538"/>
    <n v="190830"/>
    <n v="333720"/>
    <s v="SMALL"/>
    <s v="50k - 200k"/>
    <s v="Portsmouth, NH-ME"/>
    <n v="88200"/>
    <s v="30001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s v="308001"/>
    <s v="OPERATING ASSISTANCE - Year 3                               "/>
    <n v="0"/>
    <n v="240922"/>
    <n v="192737"/>
    <n v="333720"/>
    <s v="SMALL"/>
    <s v="50k - 200k"/>
    <s v="Portsmouth, NH-ME"/>
    <n v="88200"/>
    <s v="30002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s v="Portsmouth, NH-ME"/>
    <n v="88200"/>
    <s v="30000"/>
    <s v="BD"/>
    <s v="BIODIESEL"/>
    <s v="N"/>
    <s v="3080"/>
    <s v="OPERATING"/>
    <s v="30"/>
    <s v="Operating"/>
    <s v="80"/>
    <s v="308"/>
    <s v="Operating Assistance - 80% CMAQ"/>
    <s v="01"/>
    <x v="23"/>
    <m/>
    <x v="0"/>
    <s v="3"/>
    <s v="Operating"/>
    <s v="0"/>
    <m/>
    <s v="8"/>
    <m/>
    <s v="0"/>
    <s v="0"/>
    <s v="1"/>
  </r>
  <r>
    <s v="NH95X018"/>
    <n v="95"/>
    <x v="39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s v="Portsmouth, NH-ME"/>
    <n v="88200"/>
    <s v="30001"/>
    <s v="  "/>
    <m/>
    <s v="N"/>
    <s v="3080"/>
    <s v="OPERATING"/>
    <s v="30"/>
    <s v="Operating"/>
    <s v="80"/>
    <s v="308"/>
    <s v="Operating Assistance - 80% CMAQ"/>
    <s v="01"/>
    <x v="23"/>
    <m/>
    <x v="0"/>
    <s v="3"/>
    <s v="Operating"/>
    <s v="0"/>
    <m/>
    <s v="8"/>
    <m/>
    <s v="0"/>
    <s v="0"/>
    <s v="1"/>
  </r>
  <r>
    <s v="NH95X019"/>
    <n v="95"/>
    <x v="39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s v="308001"/>
    <s v="OPERATING ASSISTANCE - 80% CMAQ CAPITAL                     "/>
    <n v="0"/>
    <n v="832328"/>
    <n v="665862"/>
    <n v="330070"/>
    <s v="LARGE"/>
    <s v="Over 1m"/>
    <s v="Boston, MA-NH-RI"/>
    <n v="418101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1407"/>
    <s v="REHAB/REBUILD COMMUTER BUS                                  "/>
    <n v="1"/>
    <n v="290000"/>
    <n v="290000"/>
    <n v="330070"/>
    <s v="LARGE"/>
    <s v="Over 1m"/>
    <s v="Boston, MA-NH-RI"/>
    <n v="4181019"/>
    <s v="11100"/>
    <s v="DP"/>
    <s v="DIESEL (PARTICULATE TRAP)"/>
    <s v="N"/>
    <s v="1114"/>
    <s v="BUS OTHER"/>
    <n v="11"/>
    <s v="Bus"/>
    <s v="14"/>
    <s v="111"/>
    <s v="Rehabilitation / Rebuild"/>
    <s v="07"/>
    <x v="97"/>
    <m/>
    <x v="12"/>
    <n v="1"/>
    <s v="Capital"/>
    <s v="1"/>
    <m/>
    <s v="1"/>
    <m/>
    <s v="4"/>
    <s v="0"/>
    <s v="7"/>
  </r>
  <r>
    <s v="NH95X020"/>
    <n v="95"/>
    <x v="39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s v="Boston, MA-NH-RI"/>
    <n v="4181019"/>
    <s v="111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s v="123105"/>
    <s v="ENG/DESIGN - FERRY TERMINAL                                 "/>
    <n v="0"/>
    <n v="47457000"/>
    <n v="42711300"/>
    <n v="340010"/>
    <s v="LARGE"/>
    <s v="Over 1m"/>
    <s v="New York-Newark, NY-NJ-CT"/>
    <n v="18351295"/>
    <s v="12300"/>
    <s v="  "/>
    <m/>
    <s v="N"/>
    <s v="1231"/>
    <s v="FIXED GUIDEWAY"/>
    <n v="12"/>
    <s v="Fixed Guideway"/>
    <s v="31"/>
    <s v="123"/>
    <s v="Engineering and Design"/>
    <s v="05"/>
    <x v="147"/>
    <m/>
    <x v="0"/>
    <n v="1"/>
    <s v="Capital"/>
    <s v="2"/>
    <m/>
    <s v="3"/>
    <m/>
    <s v="1"/>
    <s v="0"/>
    <s v="5"/>
  </r>
  <r>
    <s v="NJ040034"/>
    <n v="4"/>
    <x v="16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s v="127900"/>
    <s v="PROJECT ADMINISTRATION (RAIL)                               "/>
    <n v="0"/>
    <n v="-20000"/>
    <n v="-16000"/>
    <n v="340010"/>
    <s v="LARGE"/>
    <s v="Over 1m"/>
    <s v="New York-Newark, NY-NJ-CT"/>
    <n v="18351295"/>
    <s v="123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s v="122220"/>
    <s v="PURCHASE FIRE CONTROL EQUIPMENT                             "/>
    <n v="0"/>
    <n v="0"/>
    <n v="0"/>
    <n v="420040"/>
    <s v="LARGE"/>
    <s v="Over 1m"/>
    <s v="Philadelphia, PA-NJ-DE-MD"/>
    <n v="5441567"/>
    <s v="12200"/>
    <s v="  "/>
    <m/>
    <s v="N"/>
    <s v="1222"/>
    <s v="FIXED GUIDEWAY"/>
    <n v="12"/>
    <s v="Fixed Guideway"/>
    <s v="22"/>
    <s v="122"/>
    <s v="Acquisition"/>
    <s v="20"/>
    <x v="16"/>
    <m/>
    <x v="0"/>
    <n v="1"/>
    <s v="Capital"/>
    <s v="2"/>
    <m/>
    <s v="2"/>
    <m/>
    <s v="2"/>
    <s v="2"/>
    <s v="0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s v="123402"/>
    <s v="REHAB/RENOV - RAIL STATION                                  "/>
    <n v="0"/>
    <n v="0"/>
    <n v="0"/>
    <n v="42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s v="124405"/>
    <s v="REHAB/RENOV LINDENWOLD RAIL YARD                            "/>
    <n v="0"/>
    <n v="4250000"/>
    <n v="3400000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s v="Rehab / Renovation"/>
    <s v="05"/>
    <x v="45"/>
    <m/>
    <x v="0"/>
    <n v="1"/>
    <s v="Capital"/>
    <s v="2"/>
    <m/>
    <s v="4"/>
    <m/>
    <s v="4"/>
    <s v="0"/>
    <s v="5"/>
  </r>
  <r>
    <s v="NJ050032"/>
    <n v="5"/>
    <x v="16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s v="126201"/>
    <s v="MODERNIZATION OF CENTER TOWER                               "/>
    <n v="0"/>
    <n v="500000"/>
    <n v="400000"/>
    <n v="420040"/>
    <s v="LARGE"/>
    <s v="Over 1m"/>
    <s v="Philadelphia, PA-NJ-DE-MD"/>
    <n v="5441567"/>
    <s v="12600"/>
    <s v="  "/>
    <m/>
    <s v="N"/>
    <s v="1262"/>
    <s v="FIXED GUIDEWAY"/>
    <n v="12"/>
    <s v="Fixed Guideway"/>
    <s v="62"/>
    <s v="126"/>
    <s v="Acquisition"/>
    <s v="01"/>
    <x v="29"/>
    <m/>
    <x v="0"/>
    <n v="1"/>
    <s v="Capital"/>
    <s v="2"/>
    <m/>
    <s v="6"/>
    <m/>
    <s v="2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n v="39200"/>
    <n v="340630"/>
    <s v="STATE"/>
    <s v="Under 50k"/>
    <s v="NEW JERSEY GOV APP"/>
    <n v="0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n v="39200"/>
    <n v="340630"/>
    <s v="STATE"/>
    <s v="Under 50k"/>
    <s v="NEW JERSEY GOV APP"/>
    <n v="0"/>
    <s v="11102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n v="39200"/>
    <n v="340630"/>
    <s v="STATE"/>
    <s v="Under 50k"/>
    <s v="NEW JERSEY GOV APP"/>
    <n v="0"/>
    <s v="11103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2"/>
    <n v="98000"/>
    <n v="78400"/>
    <n v="340630"/>
    <s v="STATE"/>
    <s v="Under 50k"/>
    <s v="NEW JERSEY GOV APP"/>
    <n v="0"/>
    <s v="11104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2"/>
    <n v="111000"/>
    <n v="88800"/>
    <n v="340630"/>
    <s v="STATE"/>
    <s v="Under 50k"/>
    <s v="NEW JERSEY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4"/>
    <n v="218000"/>
    <n v="174400"/>
    <n v="340630"/>
    <s v="STATE"/>
    <s v="Under 50k"/>
    <s v="NEW JERSEY GOV APP"/>
    <n v="0"/>
    <s v="11101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24"/>
    <n v="1328000"/>
    <n v="1062400"/>
    <n v="340630"/>
    <s v="STATE"/>
    <s v="Under 50k"/>
    <s v="NEW JERSEY GOV APP"/>
    <n v="0"/>
    <s v="11102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15"/>
    <n v="807000"/>
    <n v="645600"/>
    <n v="340630"/>
    <s v="STATE"/>
    <s v="Under 50k"/>
    <s v="NEW JERSEY GOV APP"/>
    <n v="0"/>
    <s v="11103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5"/>
    <n v="280000"/>
    <n v="224000"/>
    <n v="340630"/>
    <s v="STATE"/>
    <s v="Under 50k"/>
    <s v="NEW JERSEY GOV APP"/>
    <n v="0"/>
    <s v="11104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2"/>
    <n v="113000"/>
    <n v="90400"/>
    <n v="340630"/>
    <s v="STATE"/>
    <s v="Under 50k"/>
    <s v="NEW JERSEY GOV APP"/>
    <n v="0"/>
    <s v="11105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n v="39200"/>
    <n v="340630"/>
    <s v="STATE"/>
    <s v="Under 50k"/>
    <s v="NEW JERSEY GOV APP"/>
    <n v="0"/>
    <s v="11105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15"/>
    <s v="BUY VAN FOR SVC EXPANSION                                   "/>
    <n v="2"/>
    <n v="98000"/>
    <n v="78400"/>
    <n v="340630"/>
    <s v="STATE"/>
    <s v="Under 50k"/>
    <s v="NEW JERSEY GOV APP"/>
    <n v="0"/>
    <s v="11102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15"/>
    <s v="BUY VAN FOR SVC EXPANSION                                   "/>
    <n v="1"/>
    <n v="49000"/>
    <n v="39200"/>
    <n v="340630"/>
    <s v="STATE"/>
    <s v="Under 50k"/>
    <s v="NEW JERSEY GOV APP"/>
    <n v="0"/>
    <s v="11105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"/>
    <n v="54000"/>
    <n v="43200"/>
    <n v="340630"/>
    <s v="STATE"/>
    <s v="Under 50k"/>
    <s v="NEW JERSEY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"/>
    <n v="120000"/>
    <n v="96000"/>
    <n v="340630"/>
    <s v="STATE"/>
    <s v="Under 50k"/>
    <s v="NEW JERSEY GOV APP"/>
    <n v="0"/>
    <s v="11101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5"/>
    <n v="918791"/>
    <n v="735033"/>
    <n v="340630"/>
    <s v="STATE"/>
    <s v="Under 50k"/>
    <s v="NEW JERSEY GOV APP"/>
    <n v="0"/>
    <s v="11102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3"/>
    <n v="166000"/>
    <n v="132800"/>
    <n v="340630"/>
    <s v="STATE"/>
    <s v="Under 50k"/>
    <s v="NEW JERSEY GOV APP"/>
    <n v="0"/>
    <s v="11103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"/>
    <n v="57000"/>
    <n v="45600"/>
    <n v="340630"/>
    <s v="STATE"/>
    <s v="Under 50k"/>
    <s v="NEW JERSEY GOV APP"/>
    <n v="0"/>
    <s v="11104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420"/>
    <n v="336"/>
    <n v="340630"/>
    <s v="STATE"/>
    <s v="Under 50k"/>
    <s v="NEW JERSEY GOV APP"/>
    <n v="0"/>
    <s v="60000"/>
    <s v="  "/>
    <m/>
    <s v="N"/>
    <s v="1172"/>
    <s v="BUS OTHER"/>
    <n v="11"/>
    <s v="Bus"/>
    <s v="72"/>
    <s v="117"/>
    <s v="Force Account"/>
    <s v="10"/>
    <x v="14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3191"/>
    <n v="2553"/>
    <n v="340630"/>
    <s v="STATE"/>
    <s v="Under 50k"/>
    <s v="NEW JERSEY GOV APP"/>
    <n v="0"/>
    <s v="60001"/>
    <s v="  "/>
    <m/>
    <s v="N"/>
    <s v="1172"/>
    <s v="BUS OTHER"/>
    <n v="11"/>
    <s v="Bus"/>
    <s v="72"/>
    <s v="117"/>
    <s v="Force Account"/>
    <s v="10"/>
    <x v="14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4720"/>
    <n v="3776"/>
    <n v="340630"/>
    <s v="STATE"/>
    <s v="Under 50k"/>
    <s v="NEW JERSEY GOV APP"/>
    <n v="0"/>
    <s v="60002"/>
    <s v="  "/>
    <m/>
    <s v="N"/>
    <s v="1172"/>
    <s v="BUS OTHER"/>
    <n v="11"/>
    <s v="Bus"/>
    <s v="72"/>
    <s v="117"/>
    <s v="Force Account"/>
    <s v="10"/>
    <x v="14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14063"/>
    <n v="11250"/>
    <n v="340630"/>
    <s v="STATE"/>
    <s v="Under 50k"/>
    <s v="NEW JERSEY GOV APP"/>
    <n v="0"/>
    <s v="60004"/>
    <s v="  "/>
    <m/>
    <s v="N"/>
    <s v="1172"/>
    <s v="BUS OTHER"/>
    <n v="11"/>
    <s v="Bus"/>
    <s v="72"/>
    <s v="117"/>
    <s v="Force Account"/>
    <s v="10"/>
    <x v="14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5410"/>
    <n v="4328"/>
    <n v="340630"/>
    <s v="STATE"/>
    <s v="Under 50k"/>
    <s v="NEW JERSEY GOV APP"/>
    <n v="0"/>
    <s v="60005"/>
    <s v="  "/>
    <m/>
    <s v="N"/>
    <s v="1172"/>
    <s v="BUS OTHER"/>
    <n v="11"/>
    <s v="Bus"/>
    <s v="72"/>
    <s v="117"/>
    <s v="Force Account"/>
    <s v="10"/>
    <x v="14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3313"/>
    <n v="2650"/>
    <n v="340630"/>
    <s v="STATE"/>
    <s v="Under 50k"/>
    <s v="NEW JERSEY GOV APP"/>
    <n v="0"/>
    <s v="60006"/>
    <s v="  "/>
    <m/>
    <s v="N"/>
    <s v="1172"/>
    <s v="BUS OTHER"/>
    <n v="11"/>
    <s v="Bus"/>
    <s v="72"/>
    <s v="117"/>
    <s v="Force Account"/>
    <s v="10"/>
    <x v="14"/>
    <m/>
    <x v="0"/>
    <n v="1"/>
    <s v="Capital"/>
    <s v="1"/>
    <m/>
    <s v="7"/>
    <m/>
    <s v="2"/>
    <s v="1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0"/>
    <n v="340630"/>
    <s v="STATE"/>
    <s v="Under 50k"/>
    <s v="NEW JERSEY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0"/>
    <n v="340630"/>
    <s v="STATE"/>
    <s v="Under 50k"/>
    <s v="NEW JERSEY GOV APP"/>
    <n v="0"/>
    <s v="11701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0"/>
    <n v="340630"/>
    <s v="STATE"/>
    <s v="Under 50k"/>
    <s v="NEW JERSEY GOV APP"/>
    <n v="0"/>
    <s v="11702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0"/>
    <n v="340630"/>
    <s v="STATE"/>
    <s v="Under 50k"/>
    <s v="NEW JERSEY GOV APP"/>
    <n v="0"/>
    <s v="11703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1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2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3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4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5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n v="0"/>
    <n v="340630"/>
    <s v="STATE"/>
    <s v="Under 50k"/>
    <s v="NEW JERSEY GOV APP"/>
    <n v="0"/>
    <s v="60006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165396"/>
    <n v="82698"/>
    <n v="340630"/>
    <s v="STATE"/>
    <s v="Under 50k"/>
    <s v="NEW JERSE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58510"/>
    <n v="29255"/>
    <n v="340630"/>
    <s v="STATE"/>
    <s v="Under 50k"/>
    <s v="NEW JERSEY GOV APP"/>
    <n v="0"/>
    <s v="30001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3234652"/>
    <n v="1617326"/>
    <n v="340630"/>
    <s v="STATE"/>
    <s v="Under 50k"/>
    <s v="NEW JERSEY GOV APP"/>
    <n v="0"/>
    <s v="30002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257318"/>
    <n v="128659"/>
    <n v="340630"/>
    <s v="STATE"/>
    <s v="Under 50k"/>
    <s v="NEW JERSEY GOV APP"/>
    <n v="0"/>
    <s v="30003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J16X010"/>
    <n v="16"/>
    <x v="16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32058"/>
    <n v="16029"/>
    <n v="340630"/>
    <s v="STATE"/>
    <s v="Under 50k"/>
    <s v="NEW JERSEY GOV APP"/>
    <n v="0"/>
    <s v="30004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s v="117900"/>
    <s v="PROJECT ADMINISTRATION                                      "/>
    <n v="0"/>
    <n v="196549"/>
    <n v="157238"/>
    <n v="340000"/>
    <s v="STATE"/>
    <s v="Under 50k"/>
    <s v="NEW JERSEY GOV APP"/>
    <n v="0"/>
    <s v="60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s v="118000"/>
    <s v="STATE OR PROGRAM ADMINISTRATION                             "/>
    <n v="0"/>
    <n v="400825"/>
    <n v="400825"/>
    <n v="340000"/>
    <s v="STATE"/>
    <s v="Under 50k"/>
    <s v="NEW JERSEY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s v="300901"/>
    <s v="UP TO 50% FEDERAL SHARE                                     "/>
    <n v="0"/>
    <n v="6900366"/>
    <n v="3450183"/>
    <n v="340000"/>
    <s v="STATE"/>
    <s v="Under 50k"/>
    <s v="NEW JERSEY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s v="435001"/>
    <s v="TRAINING                                                    "/>
    <n v="0"/>
    <n v="60000"/>
    <n v="60000"/>
    <n v="340000"/>
    <s v="STATE"/>
    <s v="Under 50k"/>
    <s v="NEW JERSEY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NJ18X025"/>
    <n v="18"/>
    <x v="16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s v="435002"/>
    <s v="TECHNICAL ASSISTANCE                                        "/>
    <n v="0"/>
    <n v="59365"/>
    <n v="59365"/>
    <n v="340000"/>
    <s v="STATE"/>
    <s v="Under 50k"/>
    <s v="NEW JERSEY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NJ267010"/>
    <n v="26"/>
    <x v="16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s v="551400"/>
    <s v="MANAGERIAL,TECHNICAL &amp; PROFESSIONAL                         "/>
    <n v="0"/>
    <n v="1125000"/>
    <n v="843750"/>
    <n v="342300"/>
    <s v="STATE"/>
    <s v="Under 50k"/>
    <s v="NEW JERSEY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1400"/>
    <s v="MANAGERIAL,TECHNICAL &amp; PROFESSIONAL                         "/>
    <n v="0"/>
    <n v="0"/>
    <n v="0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1400"/>
    <s v="MANAGERIAL,TECHNICAL &amp; PROFESSIONAL                         "/>
    <n v="0"/>
    <n v="0"/>
    <n v="0"/>
    <n v="340000"/>
    <s v="STATE"/>
    <s v="Under 50k"/>
    <s v="NEW JERSEY GOV APP"/>
    <n v="0"/>
    <s v="55001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2000"/>
    <s v="TRAVEL  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2000"/>
    <s v="TRAVEL  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3000"/>
    <s v="FRINGE BENEFITS                                             "/>
    <n v="0"/>
    <n v="0"/>
    <n v="0"/>
    <n v="340000"/>
    <s v="STATE"/>
    <s v="Under 50k"/>
    <s v="NEW JERSEY GOV APP"/>
    <n v="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3000"/>
    <s v="FRINGE BENEFITS                                             "/>
    <n v="0"/>
    <n v="0"/>
    <n v="0"/>
    <n v="340000"/>
    <s v="STATE"/>
    <s v="Under 50k"/>
    <s v="NEW JERSEY GOV APP"/>
    <n v="0"/>
    <s v="55001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4200"/>
    <s v="MATERIAL &amp; EQUIP PURCHASE/LEASE/RENT                        "/>
    <n v="0"/>
    <n v="0"/>
    <n v="0"/>
    <n v="340000"/>
    <s v="STATE"/>
    <s v="Under 50k"/>
    <s v="NEW JERSEY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4200"/>
    <s v="MATERIAL &amp; EQUIP PURCHASE/LEASE/RENT                        "/>
    <n v="0"/>
    <n v="0"/>
    <n v="0"/>
    <n v="340000"/>
    <s v="STATE"/>
    <s v="Under 50k"/>
    <s v="NEW JERSEY GOV APP"/>
    <n v="0"/>
    <s v="55001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4900"/>
    <s v="SUPPLIES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4900"/>
    <s v="SUPPLIES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5200"/>
    <s v="CONSULTANT SERVICES                                         "/>
    <n v="0"/>
    <n v="0"/>
    <n v="0"/>
    <n v="340000"/>
    <s v="STATE"/>
    <s v="Under 50k"/>
    <s v="NEW JERSEY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5200"/>
    <s v="CONSULTANT SERVICES                                         "/>
    <n v="0"/>
    <n v="0"/>
    <n v="0"/>
    <n v="340000"/>
    <s v="STATE"/>
    <s v="Under 50k"/>
    <s v="NEW JERSEY GOV APP"/>
    <n v="0"/>
    <s v="55001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5300"/>
    <s v="ADP SERVICES                                                "/>
    <n v="0"/>
    <n v="0"/>
    <n v="0"/>
    <n v="340000"/>
    <s v="STATE"/>
    <s v="Under 50k"/>
    <s v="NEW JERSEY GOV APP"/>
    <n v="0"/>
    <s v="55000"/>
    <s v="  "/>
    <m/>
    <s v="N"/>
    <s v="5553"/>
    <s v="RESEARCH"/>
    <n v="55"/>
    <s v="Research Projects"/>
    <s v="53"/>
    <s v="555"/>
    <s v="Research Projects"/>
    <s v="00"/>
    <x v="81"/>
    <m/>
    <x v="0"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5300"/>
    <s v="ADP SERVICES                                                "/>
    <n v="0"/>
    <n v="0"/>
    <n v="0"/>
    <n v="340000"/>
    <s v="STATE"/>
    <s v="Under 50k"/>
    <s v="NEW JERSEY GOV APP"/>
    <n v="0"/>
    <s v="55001"/>
    <s v="  "/>
    <m/>
    <s v="N"/>
    <s v="5553"/>
    <s v="RESEARCH"/>
    <n v="55"/>
    <s v="Research Projects"/>
    <s v="53"/>
    <s v="555"/>
    <s v="Research Projects"/>
    <s v="00"/>
    <x v="81"/>
    <m/>
    <x v="0"/>
    <n v="5"/>
    <s v="Research Projects"/>
    <s v="5"/>
    <m/>
    <s v="5"/>
    <m/>
    <s v="3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6100"/>
    <s v="FAC; RENOV; PURCHASE/LEASE/RENTAL                           "/>
    <n v="0"/>
    <n v="0"/>
    <n v="0"/>
    <n v="340000"/>
    <s v="STATE"/>
    <s v="Under 50k"/>
    <s v="NEW JERSEY GOV APP"/>
    <n v="0"/>
    <s v="55000"/>
    <s v="  "/>
    <m/>
    <s v="N"/>
    <s v="5561"/>
    <s v="RESEARCH"/>
    <n v="55"/>
    <s v="Research Projects"/>
    <s v="61"/>
    <s v="556"/>
    <s v="Research Projects"/>
    <s v="00"/>
    <x v="81"/>
    <m/>
    <x v="0"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6100"/>
    <s v="FAC; RENOV; PURCHASE/LEASE/RENTAL                           "/>
    <n v="0"/>
    <n v="0"/>
    <n v="0"/>
    <n v="340000"/>
    <s v="STATE"/>
    <s v="Under 50k"/>
    <s v="NEW JERSEY GOV APP"/>
    <n v="0"/>
    <s v="55001"/>
    <s v="  "/>
    <m/>
    <s v="N"/>
    <s v="5561"/>
    <s v="RESEARCH"/>
    <n v="55"/>
    <s v="Research Projects"/>
    <s v="61"/>
    <s v="556"/>
    <s v="Research Projects"/>
    <s v="00"/>
    <x v="81"/>
    <m/>
    <x v="0"/>
    <n v="5"/>
    <s v="Research Projects"/>
    <s v="5"/>
    <m/>
    <s v="6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7100"/>
    <s v="ADMINISTRATIVE COSTS                                        "/>
    <n v="0"/>
    <n v="0"/>
    <n v="0"/>
    <n v="340000"/>
    <s v="STATE"/>
    <s v="Under 50k"/>
    <s v="NEW JERSEY GOV APP"/>
    <n v="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7100"/>
    <s v="ADMINISTRATIVE COSTS                                        "/>
    <n v="0"/>
    <n v="0"/>
    <n v="0"/>
    <n v="340000"/>
    <s v="STATE"/>
    <s v="Under 50k"/>
    <s v="NEW JERSEY GOV APP"/>
    <n v="0"/>
    <s v="55001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8100"/>
    <s v="OVERHEAD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NJ267072"/>
    <n v="26"/>
    <x v="16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s v="558100"/>
    <s v="OVERHEAD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NJ274002"/>
    <n v="27"/>
    <x v="16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s v="510300"/>
    <s v="* FMO REVIEWS                                               "/>
    <n v="0"/>
    <n v="344054"/>
    <n v="34405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NJ274003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s v="510300"/>
    <s v="* FMO REVIEWS                                               "/>
    <n v="0"/>
    <n v="123282"/>
    <n v="12328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NJ274004"/>
    <n v="27"/>
    <x v="16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s v="510300"/>
    <s v="* FMO REVIEWS                                               "/>
    <n v="0"/>
    <n v="517314"/>
    <n v="51731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NJ274005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s v="510300"/>
    <s v="* FMO REVIEWS                                               "/>
    <n v="0"/>
    <n v="337858"/>
    <n v="337858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NJ274006"/>
    <n v="27"/>
    <x v="16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s v="510300"/>
    <s v="* FMO REVIEWS                                               "/>
    <n v="0"/>
    <n v="172684"/>
    <n v="17268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4220"/>
    <s v="PURCHASE - MISC EQUIPMENT-Police Equip-90%                  "/>
    <n v="0"/>
    <n v="-118229"/>
    <n v="-118229"/>
    <n v="340010"/>
    <s v="LARGE"/>
    <s v="Over 1m"/>
    <s v="New York-Newark, NY-NJ-CT"/>
    <n v="18351295"/>
    <s v="12402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100%                      "/>
    <n v="0"/>
    <n v="0"/>
    <n v="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90%                       "/>
    <n v="0"/>
    <n v="-1501185"/>
    <n v="-1501185"/>
    <n v="340010"/>
    <s v="LARGE"/>
    <s v="Over 1m"/>
    <s v="New York-Newark, NY-NJ-CT"/>
    <n v="18351295"/>
    <s v="12201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HBLR--100%                "/>
    <n v="0"/>
    <n v="-1769"/>
    <n v="-1769"/>
    <n v="340010"/>
    <s v="LARGE"/>
    <s v="Over 1m"/>
    <s v="New York-Newark, NY-NJ-CT"/>
    <n v="18351295"/>
    <s v="12202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HBLR--90%                 "/>
    <n v="0"/>
    <n v="0"/>
    <n v="0"/>
    <n v="340010"/>
    <s v="LARGE"/>
    <s v="Over 1m"/>
    <s v="New York-Newark, NY-NJ-CT"/>
    <n v="18351295"/>
    <s v="12203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NLR--100%                 "/>
    <n v="0"/>
    <n v="-63200"/>
    <n v="-63200"/>
    <n v="340010"/>
    <s v="LARGE"/>
    <s v="Over 1m"/>
    <s v="New York-Newark, NY-NJ-CT"/>
    <n v="18351295"/>
    <s v="12204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NLR--90%                  "/>
    <n v="0"/>
    <n v="-1112833"/>
    <n v="-1112833"/>
    <n v="340010"/>
    <s v="LARGE"/>
    <s v="Over 1m"/>
    <s v="New York-Newark, NY-NJ-CT"/>
    <n v="18351295"/>
    <s v="12205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RiverLine--100%           "/>
    <n v="0"/>
    <n v="-4048"/>
    <n v="-4048"/>
    <n v="340010"/>
    <s v="LARGE"/>
    <s v="Over 1m"/>
    <s v="New York-Newark, NY-NJ-CT"/>
    <n v="18351295"/>
    <s v="12206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-RiverLine-90%            "/>
    <n v="0"/>
    <n v="-571"/>
    <n v="-571"/>
    <n v="340010"/>
    <s v="LARGE"/>
    <s v="Over 1m"/>
    <s v="New York-Newark, NY-NJ-CT"/>
    <n v="18351295"/>
    <s v="12207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3403"/>
    <s v="TERMINAL, INTERMODAL (TRANSIT)-Hoboken--100%                "/>
    <n v="0"/>
    <n v="0"/>
    <n v="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3403"/>
    <s v="TERMINAL, INTERMODAL (TRANSIT)-Hoboken--90%                 "/>
    <n v="0"/>
    <n v="0"/>
    <n v="0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REHAB/RENOV - MAINTENANCE FACILITY-MMC-100%                 "/>
    <n v="0"/>
    <n v="0"/>
    <n v="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2"/>
    <x v="101"/>
    <m/>
    <x v="0"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REHAB/RENOV - MAINTENANCE FACILITY-MMC-90%                  "/>
    <n v="0"/>
    <n v="-1320631"/>
    <n v="-1320631"/>
    <n v="340010"/>
    <s v="LARGE"/>
    <s v="Over 1m"/>
    <s v="New York-Newark, NY-NJ-CT"/>
    <n v="18351295"/>
    <s v="12401"/>
    <s v="  "/>
    <m/>
    <s v="N"/>
    <s v="1244"/>
    <s v="FIXED GUIDEWAY"/>
    <n v="12"/>
    <s v="Fixed Guideway"/>
    <s v="44"/>
    <s v="124"/>
    <s v="Rehab / Renovation"/>
    <s v="02"/>
    <x v="101"/>
    <m/>
    <x v="0"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Admin Support - Supplemental Budget/Contract Expenses-100%  "/>
    <n v="0"/>
    <n v="-2013833"/>
    <n v="-2013833"/>
    <n v="340010"/>
    <s v="LARGE"/>
    <s v="Over 1m"/>
    <s v="New York-Newark, NY-NJ-CT"/>
    <n v="18351295"/>
    <s v="12403"/>
    <s v="  "/>
    <m/>
    <s v="N"/>
    <s v="1244"/>
    <s v="FIXED GUIDEWAY"/>
    <n v="12"/>
    <s v="Fixed Guideway"/>
    <s v="44"/>
    <s v="124"/>
    <s v="Rehab / Renovation"/>
    <s v="02"/>
    <x v="101"/>
    <m/>
    <x v="0"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Admin Support - Supplemental Budget/Contract Expenses-90%   "/>
    <n v="0"/>
    <n v="-2836682"/>
    <n v="-2836682"/>
    <n v="340010"/>
    <s v="LARGE"/>
    <s v="Over 1m"/>
    <s v="New York-Newark, NY-NJ-CT"/>
    <n v="18351295"/>
    <s v="12404"/>
    <s v="  "/>
    <m/>
    <s v="N"/>
    <s v="1244"/>
    <s v="FIXED GUIDEWAY"/>
    <n v="12"/>
    <s v="Fixed Guideway"/>
    <s v="44"/>
    <s v="124"/>
    <s v="Rehab / Renovation"/>
    <s v="02"/>
    <x v="101"/>
    <m/>
    <x v="0"/>
    <n v="1"/>
    <s v="Capital"/>
    <s v="2"/>
    <m/>
    <s v="4"/>
    <m/>
    <s v="4"/>
    <s v="0"/>
    <s v="2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5403"/>
    <s v="REHAB/RENOV POWER DISTRIB SUBSTATION-Mason &amp; Bldg 9 Sub-100%"/>
    <n v="0"/>
    <n v="-227358"/>
    <n v="-227358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x v="112"/>
    <m/>
    <x v="0"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5403"/>
    <s v="REHAB/RENOV POWER DISTRIB SUBSTATION-Mason &amp; Bldg 9 Sub-90% "/>
    <n v="0"/>
    <n v="-3564882"/>
    <n v="-3564882"/>
    <n v="340010"/>
    <s v="LARGE"/>
    <s v="Over 1m"/>
    <s v="New York-Newark, NY-NJ-CT"/>
    <n v="18351295"/>
    <s v="12501"/>
    <s v="  "/>
    <m/>
    <s v="N"/>
    <s v="1254"/>
    <s v="FIXED GUIDEWAY"/>
    <n v="12"/>
    <s v="Fixed Guideway"/>
    <s v="54"/>
    <s v="125"/>
    <s v="Rehab / Renovation"/>
    <s v="03"/>
    <x v="112"/>
    <m/>
    <x v="0"/>
    <n v="1"/>
    <s v="Capital"/>
    <s v="2"/>
    <m/>
    <s v="5"/>
    <m/>
    <s v="4"/>
    <s v="0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300907"/>
    <s v="EMER RELIEF - OPERATING ASSIST - 90% Fed Share-Ferry &amp; Bus  "/>
    <n v="0"/>
    <n v="-1848"/>
    <n v="-1848"/>
    <n v="340010"/>
    <s v="LARGE"/>
    <s v="Over 1m"/>
    <s v="New York-Newark, NY-NJ-CT"/>
    <n v="18351295"/>
    <s v="30001"/>
    <s v="  "/>
    <m/>
    <s v="N"/>
    <s v="3009"/>
    <s v="OPERATING"/>
    <n v="30"/>
    <s v="Operating"/>
    <s v="09"/>
    <s v="300"/>
    <s v="Operating Assistance"/>
    <s v="07"/>
    <x v="160"/>
    <m/>
    <x v="0"/>
    <n v="3"/>
    <s v="Operating"/>
    <s v="0"/>
    <m/>
    <s v="0"/>
    <m/>
    <s v="9"/>
    <s v="0"/>
    <s v="7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300908"/>
    <s v="EMER RELIEF - OPERATING ASSIST-100%Ferry&amp;Bus                "/>
    <n v="0"/>
    <n v="-212440"/>
    <n v="-212440"/>
    <n v="34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8"/>
    <x v="161"/>
    <m/>
    <x v="0"/>
    <n v="3"/>
    <s v="Operating"/>
    <s v="0"/>
    <m/>
    <s v="0"/>
    <m/>
    <s v="9"/>
    <s v="0"/>
    <s v="8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1423"/>
    <s v="RAIL ROLLING STOCK &amp; NON REV. VEHICLES-100%                 "/>
    <n v="0"/>
    <n v="-677525"/>
    <n v="-677525"/>
    <n v="340010"/>
    <s v="LARGE"/>
    <s v="Over 1m"/>
    <s v="New York-Newark, NY-NJ-CT"/>
    <n v="18351295"/>
    <s v="12100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x v="0"/>
    <n v="1"/>
    <s v="Capital"/>
    <s v="2"/>
    <m/>
    <s v="1"/>
    <m/>
    <s v="4"/>
    <s v="2"/>
    <s v="3"/>
  </r>
  <r>
    <s v="NJ44X001"/>
    <n v="44"/>
    <x v="16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s v="121423"/>
    <s v="RAIL ROLLING STOCK &amp; NON REV. VEHICLES-90%                  "/>
    <n v="0"/>
    <n v="-13902740"/>
    <n v="-13902740"/>
    <n v="340010"/>
    <s v="LARGE"/>
    <s v="Over 1m"/>
    <s v="New York-Newark, NY-NJ-CT"/>
    <n v="18351295"/>
    <s v="12101"/>
    <s v="  "/>
    <m/>
    <s v="N"/>
    <s v="1214"/>
    <s v="FIXED GUIDEWAY"/>
    <n v="12"/>
    <s v="Fixed Guideway"/>
    <s v="14"/>
    <s v="121"/>
    <s v="Rehabilitation / Rebuild"/>
    <s v="23"/>
    <x v="77"/>
    <s v="Commuter Rail Car Trailer"/>
    <x v="0"/>
    <n v="1"/>
    <s v="Capital"/>
    <s v="2"/>
    <m/>
    <s v="1"/>
    <m/>
    <s v="4"/>
    <s v="2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2403"/>
    <s v="REHAB/RENOV LINE EQUIP/STRUCTURES-NLR-Tier 1 (Recovery)     "/>
    <n v="0"/>
    <n v="0"/>
    <n v="0"/>
    <n v="340010"/>
    <s v="LARGE"/>
    <s v="Over 1m"/>
    <s v="New York-Newark, NY-NJ-CT"/>
    <n v="18351295"/>
    <s v="12201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2403"/>
    <s v="REHAB/RENOV LINE EQUIP/STRUCTURES-HBLR-TIER 1(Recovery)     "/>
    <n v="0"/>
    <n v="0"/>
    <n v="0"/>
    <n v="340010"/>
    <s v="LARGE"/>
    <s v="Over 1m"/>
    <s v="New York-Newark, NY-NJ-CT"/>
    <n v="18351295"/>
    <s v="12202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2403"/>
    <s v="REHAB/RENOV LINE EQUIP/STRUCTURES-HBLR-Tier 1(Recovery)Amen1"/>
    <n v="0"/>
    <n v="43578600"/>
    <n v="43578600"/>
    <n v="340010"/>
    <s v="LARGE"/>
    <s v="Over 1m"/>
    <s v="New York-Newark, NY-NJ-CT"/>
    <n v="18351295"/>
    <s v="12203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3403"/>
    <s v="TERMINAL, INTERMODAL (TRANSIT)-Weehawken Ferry-Tier 1-Amen 2"/>
    <n v="0"/>
    <n v="-700000"/>
    <n v="-7000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3403"/>
    <s v="TERMINAL, INTERMODAL (TRANSIT)Tier 1(LPR)Hobo Boiler-Amend 1"/>
    <n v="0"/>
    <n v="4639000"/>
    <n v="4639000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3403"/>
    <s v="TERMINAL, INTERMODAL (TRANSIT)(Recovery)Hobo Term Hse Amen 2"/>
    <n v="0"/>
    <n v="24058978"/>
    <n v="24058978"/>
    <n v="340010"/>
    <s v="LARGE"/>
    <s v="Over 1m"/>
    <s v="New York-Newark, NY-NJ-CT"/>
    <n v="18351295"/>
    <s v="12302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4402"/>
    <s v="REHAB/REN-MAIN FACIL-Tier2 (LPR)MMC/ROC Amend 1             "/>
    <n v="0"/>
    <n v="17915000"/>
    <n v="17915000"/>
    <n v="340010"/>
    <s v="LARGE"/>
    <s v="Over 1m"/>
    <s v="New York-Newark, NY-NJ-CT"/>
    <n v="18351295"/>
    <s v="12401"/>
    <s v="  "/>
    <m/>
    <s v="N"/>
    <s v="1244"/>
    <s v="FIXED GUIDEWAY"/>
    <n v="12"/>
    <s v="Fixed Guideway"/>
    <s v="44"/>
    <s v="124"/>
    <s v="Rehab / Renovation"/>
    <s v="02"/>
    <x v="101"/>
    <m/>
    <x v="0"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4402"/>
    <s v="REHAB/RENOV- MAINT FACILITYTier2(LPR)Hobo-Sg/Term Amn 1     "/>
    <n v="0"/>
    <n v="16320000"/>
    <n v="16320000"/>
    <n v="340010"/>
    <s v="LARGE"/>
    <s v="Over 1m"/>
    <s v="New York-Newark, NY-NJ-CT"/>
    <n v="18351295"/>
    <s v="12604"/>
    <s v="  "/>
    <m/>
    <s v="N"/>
    <s v="1244"/>
    <s v="FIXED GUIDEWAY"/>
    <n v="12"/>
    <s v="Fixed Guideway"/>
    <s v="44"/>
    <s v="124"/>
    <s v="Rehab / Renovation"/>
    <s v="02"/>
    <x v="101"/>
    <m/>
    <x v="0"/>
    <n v="1"/>
    <s v="Capital"/>
    <s v="2"/>
    <m/>
    <s v="4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5401"/>
    <s v="REHAB/RENOV TRACTION POWER EQUIPMENT(Recovery)Bay Head Am 2 "/>
    <n v="0"/>
    <n v="23700000"/>
    <n v="23700000"/>
    <n v="340010"/>
    <s v="LARGE"/>
    <s v="Over 1m"/>
    <s v="New York-Newark, NY-NJ-CT"/>
    <n v="18351295"/>
    <s v="12501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5401"/>
    <s v="REHAB/RENOV TRACTION POWER(Recovery)Henderson Amen 2        "/>
    <n v="0"/>
    <n v="21300000"/>
    <n v="21300000"/>
    <n v="340010"/>
    <s v="LARGE"/>
    <s v="Over 1m"/>
    <s v="New York-Newark, NY-NJ-CT"/>
    <n v="18351295"/>
    <s v="12502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5401"/>
    <s v="REHAB/RENOV TRACTION POWER EQUIPMENT(LPR)ROC Sub Amend 2    "/>
    <n v="0"/>
    <n v="6610045"/>
    <n v="6610045"/>
    <n v="340010"/>
    <s v="LARGE"/>
    <s v="Over 1m"/>
    <s v="New York-Newark, NY-NJ-CT"/>
    <n v="18351295"/>
    <s v="12503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5403"/>
    <s v="REHAB/REN POWER DIST SUBSTATION-Tier 2(LPR)Gladstone Amen 2 "/>
    <n v="0"/>
    <n v="13000000"/>
    <n v="130000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x v="112"/>
    <m/>
    <x v="0"/>
    <n v="1"/>
    <s v="Capital"/>
    <s v="2"/>
    <m/>
    <s v="5"/>
    <m/>
    <s v="4"/>
    <s v="0"/>
    <s v="3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6402"/>
    <s v="REHAB COMM SYSTEMSTier 2(LPR)-Interop Com Amen 2            "/>
    <n v="0"/>
    <n v="-15300000"/>
    <n v="-15300000"/>
    <n v="34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6402"/>
    <s v="REHAB COMMUNICATIONS SYSTEMSTier1(Recov)Lwr Hack-Kearny  Am1"/>
    <n v="0"/>
    <n v="10285000"/>
    <n v="10285000"/>
    <n v="340010"/>
    <s v="LARGE"/>
    <s v="Over 1m"/>
    <s v="New York-Newark, NY-NJ-CT"/>
    <n v="18351295"/>
    <s v="12601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6402"/>
    <s v="REHAB COMMUNICATIONS SYSTEMSTier2(LPR)Hobo Yrd Sig Amen 1   "/>
    <n v="0"/>
    <n v="26904000"/>
    <n v="26904000"/>
    <n v="340010"/>
    <s v="LARGE"/>
    <s v="Over 1m"/>
    <s v="New York-Newark, NY-NJ-CT"/>
    <n v="18351295"/>
    <s v="12603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6420"/>
    <s v="REHAB MISC SIGNAL/COMM EQUIPTier1(Recov)NJCL Upper Sign-Am1 "/>
    <n v="0"/>
    <n v="27445000"/>
    <n v="27445000"/>
    <n v="340010"/>
    <s v="LARGE"/>
    <s v="Over 1m"/>
    <s v="New York-Newark, NY-NJ-CT"/>
    <n v="18351295"/>
    <s v="12602"/>
    <s v="  "/>
    <m/>
    <s v="N"/>
    <s v="1264"/>
    <s v="FIXED GUIDEWAY"/>
    <n v="12"/>
    <s v="Fixed Guideway"/>
    <s v="64"/>
    <s v="126"/>
    <s v="Rehab / Renovation"/>
    <s v="20"/>
    <x v="16"/>
    <m/>
    <x v="0"/>
    <n v="1"/>
    <s v="Capital"/>
    <s v="2"/>
    <m/>
    <s v="6"/>
    <m/>
    <s v="4"/>
    <s v="2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7900"/>
    <s v="PROJECT ADMINISTRATION (RAIL)-Tier 1(Recov)Amend 2          "/>
    <n v="0"/>
    <n v="0"/>
    <n v="0"/>
    <n v="34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NJ44X003"/>
    <n v="44"/>
    <x v="16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s v="124211"/>
    <s v="PURCHASE - RAIL SUPPORT VEHICLES-Tier 2(LPR)FuelTrucksAmn 2 "/>
    <n v="0"/>
    <n v="-1250000"/>
    <n v="-125000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11"/>
    <x v="26"/>
    <m/>
    <x v="0"/>
    <n v="1"/>
    <s v="Capital"/>
    <s v="2"/>
    <m/>
    <s v="4"/>
    <m/>
    <s v="2"/>
    <s v="1"/>
    <s v="1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20"/>
    <s v="Equipment Purchase - Rehab. of Tunnel Pumps (Original)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20"/>
    <s v="Equipment Purchases #3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20"/>
    <s v="Equipment Purchases #2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6220"/>
    <s v="Equipment Purchase   PS&amp;C Component Inventory - Resiliency  "/>
    <n v="0"/>
    <n v="0"/>
    <n v="0"/>
    <n v="340010"/>
    <s v="LARGE"/>
    <s v="Over 1m"/>
    <s v="New York-Newark, NY-NJ-CT"/>
    <n v="18351295"/>
    <s v="91200"/>
    <s v="  "/>
    <m/>
    <s v="N"/>
    <s v="1262"/>
    <s v="FIXED GUIDEWAY"/>
    <n v="12"/>
    <s v="Fixed Guideway"/>
    <s v="62"/>
    <s v="126"/>
    <s v="Acquisition"/>
    <s v="20"/>
    <x v="16"/>
    <m/>
    <x v="0"/>
    <n v="1"/>
    <s v="Capital"/>
    <s v="2"/>
    <m/>
    <s v="6"/>
    <m/>
    <s v="2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2404"/>
    <s v="Salt Mitigation of Tunnels Program (Original and Amendment1)"/>
    <n v="0"/>
    <n v="293500000"/>
    <n v="26415000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4"/>
    <x v="69"/>
    <m/>
    <x v="0"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2404"/>
    <s v="Salt Mitigation of Tunnel E - E. Daskal (Original)          "/>
    <n v="0"/>
    <n v="0"/>
    <n v="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4"/>
    <x v="69"/>
    <m/>
    <x v="0"/>
    <n v="1"/>
    <s v="Capital"/>
    <s v="2"/>
    <m/>
    <s v="2"/>
    <m/>
    <s v="4"/>
    <s v="0"/>
    <s v="4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02"/>
    <s v="Station Stops and Terminals - Rehab/Renovation (Amendment 1)"/>
    <n v="0"/>
    <n v="47457000"/>
    <n v="427113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02"/>
    <s v="Hoboken Under Platform Fans (Amendment 2)                   "/>
    <n v="0"/>
    <n v="8378000"/>
    <n v="75402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Stop Logs/Watertight Doors - Resiliency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 Water Filled Barriers - Resiliency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 Bin Blocks - Resiliency           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 Hesco Barriers - Resiliency       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302"/>
    <s v="Replacement of In-Ground Lifts HCMF (Original &amp; Amendment 2)"/>
    <n v="0"/>
    <n v="9111000"/>
    <n v="8199900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s v="Construction"/>
    <s v="02"/>
    <x v="101"/>
    <m/>
    <x v="0"/>
    <n v="1"/>
    <s v="Capital"/>
    <s v="2"/>
    <m/>
    <s v="4"/>
    <m/>
    <s v="3"/>
    <s v="0"/>
    <s v="2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405"/>
    <s v="Architectural Repairs (Original)                            "/>
    <n v="0"/>
    <n v="0"/>
    <n v="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5"/>
    <x v="45"/>
    <m/>
    <x v="0"/>
    <n v="1"/>
    <s v="Capital"/>
    <s v="2"/>
    <m/>
    <s v="4"/>
    <m/>
    <s v="4"/>
    <s v="0"/>
    <s v="5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420"/>
    <s v="Maintenance Facility/Equipment -Rehab/Renov (Amendment 1)   "/>
    <n v="0"/>
    <n v="3408000"/>
    <n v="306720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20"/>
    <x v="16"/>
    <m/>
    <x v="0"/>
    <n v="1"/>
    <s v="Capital"/>
    <s v="2"/>
    <m/>
    <s v="4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5420"/>
    <s v="Interim Repairs - Rehab/Renovation (Amendment 1)            "/>
    <n v="0"/>
    <n v="1800000"/>
    <n v="16200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x v="0"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5420"/>
    <s v="Substations 7, 8, 9, &amp; 14 (Amendment 2)                     "/>
    <n v="0"/>
    <n v="203916000"/>
    <n v="1835244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x v="0"/>
    <n v="1"/>
    <s v="Capital"/>
    <s v="2"/>
    <m/>
    <s v="5"/>
    <m/>
    <s v="4"/>
    <s v="2"/>
    <s v="0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06"/>
    <s v="Equipment Purchases #1 (Orginal)                      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06"/>
    <x v="32"/>
    <m/>
    <x v="0"/>
    <n v="1"/>
    <s v="Capital"/>
    <s v="2"/>
    <m/>
    <s v="4"/>
    <m/>
    <s v="2"/>
    <s v="0"/>
    <s v="6"/>
  </r>
  <r>
    <s v="NJ44X004"/>
    <n v="44"/>
    <x v="16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12"/>
    <s v="Equipment Purchase -  Locomotives (Original)          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12"/>
    <x v="125"/>
    <m/>
    <x v="0"/>
    <n v="1"/>
    <s v="Capital"/>
    <s v="2"/>
    <m/>
    <s v="4"/>
    <m/>
    <s v="2"/>
    <s v="1"/>
    <s v="2"/>
  </r>
  <r>
    <s v="NJ44X006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s v="124305"/>
    <s v="Concrete Sea Wall East of PATH s HCMF                       "/>
    <n v="0"/>
    <n v="22421300"/>
    <n v="16815975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s v="Construction"/>
    <s v="05"/>
    <x v="45"/>
    <m/>
    <x v="0"/>
    <n v="1"/>
    <s v="Capital"/>
    <s v="2"/>
    <m/>
    <s v="4"/>
    <m/>
    <s v="3"/>
    <s v="0"/>
    <s v="5"/>
  </r>
  <r>
    <s v="NJ44X007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s v="124305"/>
    <s v="Automatic Flood Barrier at PATH s HCMF                      "/>
    <n v="0"/>
    <n v="19815200"/>
    <n v="14861400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s v="Construction"/>
    <s v="05"/>
    <x v="45"/>
    <m/>
    <x v="0"/>
    <n v="1"/>
    <s v="Capital"/>
    <s v="2"/>
    <m/>
    <s v="4"/>
    <m/>
    <s v="3"/>
    <s v="0"/>
    <s v="5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2220"/>
    <s v="Hack River Bridge Emergency Fuel Tank - LPR                 "/>
    <n v="0"/>
    <n v="8281000"/>
    <n v="7452900"/>
    <n v="340010"/>
    <s v="LARGE"/>
    <s v="Over 1m"/>
    <s v="New York-Newark, NY-NJ-CT"/>
    <n v="18351295"/>
    <s v="12200"/>
    <s v="  "/>
    <m/>
    <s v="N"/>
    <s v="1222"/>
    <s v="FIXED GUIDEWAY"/>
    <n v="12"/>
    <s v="Fixed Guideway"/>
    <s v="22"/>
    <s v="122"/>
    <s v="Acquisition"/>
    <s v="20"/>
    <x v="16"/>
    <m/>
    <x v="0"/>
    <n v="1"/>
    <s v="Capital"/>
    <s v="2"/>
    <m/>
    <s v="2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4220"/>
    <s v="Emergency Diesel Generators - LPR                           "/>
    <n v="0"/>
    <n v="3542000"/>
    <n v="318780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s v="Acquisition"/>
    <s v="20"/>
    <x v="16"/>
    <m/>
    <x v="0"/>
    <n v="1"/>
    <s v="Capital"/>
    <s v="2"/>
    <m/>
    <s v="4"/>
    <m/>
    <s v="2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3420"/>
    <s v="Hoboken Flood Resiliency Measures - LPR                     "/>
    <n v="0"/>
    <n v="6723000"/>
    <n v="60507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3420"/>
    <s v="Priority Protective Measures   Hoboken Station - LPR        "/>
    <n v="0"/>
    <n v="1254600"/>
    <n v="112914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4402"/>
    <s v="Priority Protective Measures   HCMF - LPR                   "/>
    <n v="0"/>
    <n v="4906584"/>
    <n v="4415925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2"/>
    <x v="101"/>
    <m/>
    <x v="0"/>
    <n v="1"/>
    <s v="Capital"/>
    <s v="2"/>
    <m/>
    <s v="4"/>
    <m/>
    <s v="4"/>
    <s v="0"/>
    <s v="2"/>
  </r>
  <r>
    <s v="NJ44X008"/>
    <n v="44"/>
    <x v="16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s v="124420"/>
    <s v="Priority Protective Measures   CIP Wall Subs/Bungalows - LPR"/>
    <n v="0"/>
    <n v="2612315"/>
    <n v="2351084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20"/>
    <x v="16"/>
    <m/>
    <x v="0"/>
    <n v="1"/>
    <s v="Capital"/>
    <s v="2"/>
    <m/>
    <s v="4"/>
    <m/>
    <s v="4"/>
    <s v="2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s v="Philadelphia, PA-NJ-DE-MD"/>
    <n v="5441567"/>
    <s v="12701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s v="Trenton, NJ"/>
    <n v="296668"/>
    <s v="12702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540002"/>
    <n v="54"/>
    <x v="16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s v="Atlantic City, NJ"/>
    <n v="248402"/>
    <s v="12703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63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630"/>
    <s v="LARGE"/>
    <s v="Over 1m"/>
    <s v="New York-Newark, NY-NJ-CT"/>
    <n v="18351295"/>
    <s v="12701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540003"/>
    <n v="54"/>
    <x v="16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0630"/>
    <s v="LARGE"/>
    <s v="Over 1m"/>
    <s v="New York-Newark, NY-NJ-CT"/>
    <n v="18351295"/>
    <s v="12702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s v="122220"/>
    <s v="PURCHASE FIRE CONTROL EQUIPMENT                             "/>
    <n v="0"/>
    <n v="1265406"/>
    <n v="1012325"/>
    <n v="420040"/>
    <s v="LARGE"/>
    <s v="Over 1m"/>
    <s v="Philadelphia, PA-NJ-DE-MD"/>
    <n v="5441567"/>
    <s v="12200"/>
    <s v="  "/>
    <m/>
    <s v="N"/>
    <s v="1222"/>
    <s v="FIXED GUIDEWAY"/>
    <n v="12"/>
    <s v="Fixed Guideway"/>
    <s v="22"/>
    <s v="122"/>
    <s v="Acquisition"/>
    <s v="20"/>
    <x v="16"/>
    <m/>
    <x v="0"/>
    <n v="1"/>
    <s v="Capital"/>
    <s v="2"/>
    <m/>
    <s v="2"/>
    <m/>
    <s v="2"/>
    <s v="2"/>
    <s v="0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s v="123402"/>
    <s v="REHAB/RENOV - RAIL STATION                                  "/>
    <n v="0"/>
    <n v="3796219"/>
    <n v="3036975"/>
    <n v="42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s v="124405"/>
    <s v="REHAB/RENOV LINDENWOLD RAIL YARD &amp; VIADUCT                  "/>
    <n v="0"/>
    <n v="4270746"/>
    <n v="3416597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s v="Rehab / Renovation"/>
    <s v="05"/>
    <x v="45"/>
    <m/>
    <x v="0"/>
    <n v="1"/>
    <s v="Capital"/>
    <s v="2"/>
    <m/>
    <s v="4"/>
    <m/>
    <s v="4"/>
    <s v="0"/>
    <s v="5"/>
  </r>
  <r>
    <s v="NJ540004"/>
    <n v="54"/>
    <x v="16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s v="126201"/>
    <s v="MODERNIZATION OF CENTER TOWER                               "/>
    <n v="0"/>
    <n v="632703"/>
    <n v="506162"/>
    <n v="420040"/>
    <s v="LARGE"/>
    <s v="Over 1m"/>
    <s v="Philadelphia, PA-NJ-DE-MD"/>
    <n v="5441567"/>
    <s v="12600"/>
    <s v="  "/>
    <m/>
    <s v="N"/>
    <s v="1262"/>
    <s v="FIXED GUIDEWAY"/>
    <n v="12"/>
    <s v="Fixed Guideway"/>
    <s v="62"/>
    <s v="126"/>
    <s v="Acquisition"/>
    <s v="01"/>
    <x v="29"/>
    <m/>
    <x v="0"/>
    <n v="1"/>
    <s v="Capital"/>
    <s v="2"/>
    <m/>
    <s v="6"/>
    <m/>
    <s v="2"/>
    <s v="0"/>
    <s v="1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1400"/>
    <s v="MANAGERIAL,TECHNICAL &amp; PROFESSIONAL                         "/>
    <n v="0"/>
    <n v="849000"/>
    <n v="289000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3000"/>
    <s v="FRINGE BENEFITS                                             "/>
    <n v="0"/>
    <n v="65700"/>
    <n v="65700"/>
    <n v="340000"/>
    <s v="STATE"/>
    <s v="Under 50k"/>
    <s v="NEW JERSEY GOV APP"/>
    <n v="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4900"/>
    <s v="SUPPLIES                                                    "/>
    <n v="0"/>
    <n v="16980"/>
    <n v="16980"/>
    <n v="340000"/>
    <s v="STATE"/>
    <s v="Under 50k"/>
    <s v="NEW JERSEY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7200"/>
    <s v="SERVICE OPERATIONS                                          "/>
    <n v="0"/>
    <n v="75000"/>
    <n v="75000"/>
    <n v="340000"/>
    <s v="STATE"/>
    <s v="Under 50k"/>
    <s v="NEW JERSEY GOV APP"/>
    <n v="0"/>
    <s v="55000"/>
    <s v="  "/>
    <m/>
    <s v="N"/>
    <s v="5572"/>
    <s v="RESEARCH"/>
    <n v="55"/>
    <s v="Research Projects"/>
    <s v="72"/>
    <s v="557"/>
    <s v="Research Projects"/>
    <s v="00"/>
    <x v="140"/>
    <m/>
    <x v="0"/>
    <n v="5"/>
    <s v="Research Projects"/>
    <s v="5"/>
    <m/>
    <s v="7"/>
    <m/>
    <s v="2"/>
    <s v="0"/>
    <s v="0"/>
  </r>
  <r>
    <s v="NJ647001"/>
    <n v="64"/>
    <x v="16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7400"/>
    <s v="OTHER PROJECT COSTS                                         "/>
    <n v="0"/>
    <n v="550515"/>
    <n v="158216"/>
    <n v="340000"/>
    <s v="STATE"/>
    <s v="Under 50k"/>
    <s v="NEW JERSEY GOV APP"/>
    <n v="0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s v="111204"/>
    <s v="BUY REPLACEMENT &lt;30 FT BUS                                  "/>
    <n v="11"/>
    <n v="653400"/>
    <n v="653400"/>
    <n v="340000"/>
    <s v="STATE"/>
    <s v="Under 50k"/>
    <s v="NEW JERSEY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J65X004"/>
    <n v="65"/>
    <x v="16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s v="118000"/>
    <s v="STATE OR PROGRAM ADMINISTRATION                             "/>
    <n v="0"/>
    <n v="72600"/>
    <n v="72600"/>
    <n v="340000"/>
    <s v="STATE"/>
    <s v="Under 50k"/>
    <s v="NEW JERSEY GOV APP"/>
    <n v="0"/>
    <s v="60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1"/>
    <s v="ADMINISTRATIVE EXPENSES                                     "/>
    <n v="0"/>
    <n v="612316"/>
    <n v="612316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2"/>
    <s v="TRAINING                                                    "/>
    <n v="0"/>
    <n v="64800"/>
    <n v="648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3"/>
    <s v="CONSULTANT SERVICES                                         "/>
    <n v="0"/>
    <n v="115000"/>
    <n v="115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4"/>
    <s v="SUPPORT VEHICLES                                            "/>
    <n v="0"/>
    <n v="76000"/>
    <n v="76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x v="90"/>
    <m/>
    <x v="0"/>
    <n v="7"/>
    <s v="Safety &amp; Security"/>
    <s v="4"/>
    <m/>
    <s v="1"/>
    <m/>
    <s v="0"/>
    <s v="0"/>
    <s v="4"/>
  </r>
  <r>
    <s v="NJ74X001"/>
    <n v="74"/>
    <x v="16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5"/>
    <s v="MISCELLANEOUS EQUIPMENT                                     "/>
    <n v="0"/>
    <n v="29000"/>
    <n v="29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x v="0"/>
    <n v="7"/>
    <s v="Safety &amp; Security"/>
    <s v="4"/>
    <m/>
    <s v="1"/>
    <m/>
    <s v="0"/>
    <s v="0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1824"/>
    <s v="COMMUTER LOCOMOTIVE DIESEL                                  "/>
    <n v="0"/>
    <n v="0"/>
    <n v="0"/>
    <n v="340630"/>
    <s v="LARGE"/>
    <s v="Over 1m"/>
    <s v="New York-Newark, NY-NJ-CT"/>
    <n v="18351295"/>
    <s v="12100"/>
    <s v="  "/>
    <m/>
    <s v="N"/>
    <s v="1218"/>
    <s v="FIXED GUIDEWAY"/>
    <n v="12"/>
    <s v="Fixed Guideway"/>
    <s v="18"/>
    <s v="121"/>
    <s v="Lease - Expansion"/>
    <s v="24"/>
    <x v="86"/>
    <s v="Commuter Locomotive Diesel"/>
    <x v="0"/>
    <n v="1"/>
    <s v="Capital"/>
    <s v="2"/>
    <m/>
    <s v="1"/>
    <m/>
    <s v="8"/>
    <s v="2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1204"/>
    <s v="BUY REPLACEMENT &lt;30 FT BUS                                  "/>
    <n v="0"/>
    <n v="0"/>
    <n v="0"/>
    <n v="340630"/>
    <s v="LARGE"/>
    <s v="Over 1m"/>
    <s v="New York-Newark, NY-NJ-CT"/>
    <n v="18351295"/>
    <s v="117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1601"/>
    <s v="LEASE 40-FT BUS                                             "/>
    <n v="0"/>
    <n v="0"/>
    <n v="0"/>
    <n v="340630"/>
    <s v="LARGE"/>
    <s v="Over 1m"/>
    <s v="New York-Newark, NY-NJ-CT"/>
    <n v="18351295"/>
    <s v="11100"/>
    <s v="DF"/>
    <s v="DIESEL"/>
    <s v="N"/>
    <s v="1116"/>
    <s v="BUS OTHER"/>
    <n v="11"/>
    <s v="Bus"/>
    <s v="16"/>
    <s v="111"/>
    <s v="Lease - Replacement"/>
    <s v="01"/>
    <x v="11"/>
    <m/>
    <x v="3"/>
    <n v="1"/>
    <s v="Capital"/>
    <s v="1"/>
    <m/>
    <s v="1"/>
    <m/>
    <s v="6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630"/>
    <s v="LARGE"/>
    <s v="Over 1m"/>
    <s v="New York-Newark, NY-NJ-CT"/>
    <n v="18351295"/>
    <s v="11701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9302"/>
    <s v="CONSTRUCTION - BUS SHELTERS                                 "/>
    <n v="0"/>
    <n v="0"/>
    <n v="0"/>
    <n v="34063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9308"/>
    <s v="CONSTRUCT SIGNAGE                                           "/>
    <n v="0"/>
    <n v="602613"/>
    <n v="602613"/>
    <n v="34063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1620"/>
    <s v="LIGHT RAIL CARS(HBLRMOSII/NWEKSUBWAY/EXTENSION)             "/>
    <n v="0"/>
    <n v="0"/>
    <n v="0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0"/>
    <x v="66"/>
    <s v="Light Rail Cars"/>
    <x v="0"/>
    <n v="1"/>
    <s v="Capital"/>
    <s v="2"/>
    <m/>
    <s v="1"/>
    <m/>
    <s v="6"/>
    <s v="2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1625"/>
    <s v="COMMUTER LOCOMOTIVE ELECTRIC(ALP-46)                        "/>
    <n v="0"/>
    <n v="0"/>
    <n v="0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5"/>
    <x v="162"/>
    <s v="Commuter Locomotive Electric"/>
    <x v="0"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1625"/>
    <s v="COMMUTER LOCOMOTIVE ELECTRIC(DUAL POWER)                    "/>
    <n v="0"/>
    <n v="0"/>
    <n v="0"/>
    <n v="340630"/>
    <s v="LARGE"/>
    <s v="Over 1m"/>
    <s v="New York-Newark, NY-NJ-CT"/>
    <n v="18351295"/>
    <s v="12101"/>
    <s v="  "/>
    <m/>
    <s v="N"/>
    <s v="1216"/>
    <s v="FIXED GUIDEWAY"/>
    <n v="12"/>
    <s v="Fixed Guideway"/>
    <s v="16"/>
    <s v="121"/>
    <s v="Lease - Replacement"/>
    <s v="25"/>
    <x v="162"/>
    <s v="Commuter Locomotive Electric"/>
    <x v="0"/>
    <n v="1"/>
    <s v="Capital"/>
    <s v="2"/>
    <m/>
    <s v="1"/>
    <m/>
    <s v="6"/>
    <s v="2"/>
    <s v="5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Lyndhurst Station              "/>
    <n v="0"/>
    <n v="1116503"/>
    <n v="1116503"/>
    <n v="34063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NY Access                      "/>
    <n v="0"/>
    <n v="6618387"/>
    <n v="6618387"/>
    <n v="34063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NY Access                      "/>
    <n v="0"/>
    <n v="2150000"/>
    <n v="2150000"/>
    <n v="340630"/>
    <s v="LARGE"/>
    <s v="Over 1m"/>
    <s v="New York-Newark, NY-NJ-CT"/>
    <n v="18351295"/>
    <s v="12302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NY Access                      "/>
    <n v="0"/>
    <n v="2250000"/>
    <n v="2250000"/>
    <n v="340630"/>
    <s v="LARGE"/>
    <s v="Over 1m"/>
    <s v="New York-Newark, NY-NJ-CT"/>
    <n v="18351295"/>
    <s v="12303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63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630"/>
    <s v="LARGE"/>
    <s v="Over 1m"/>
    <s v="New York-Newark, NY-NJ-CT"/>
    <n v="18351295"/>
    <s v="12701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0630"/>
    <s v="LARGE"/>
    <s v="Over 1m"/>
    <s v="New York-Newark, NY-NJ-CT"/>
    <n v="18351295"/>
    <s v="12702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0630"/>
    <s v="LARGE"/>
    <s v="Over 1m"/>
    <s v="New York-Newark, NY-NJ-CT"/>
    <n v="18351295"/>
    <s v="12703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9401"/>
    <s v="REHAB/RENOV HISTORIC MASS TRANSP BLDGS (INCL. OPS)          "/>
    <n v="0"/>
    <n v="-1116503"/>
    <n v="-1116503"/>
    <n v="340630"/>
    <s v="LARGE"/>
    <s v="Over 1m"/>
    <s v="New York-Newark, NY-NJ-CT"/>
    <n v="18351295"/>
    <s v="12900"/>
    <s v="  "/>
    <m/>
    <s v="N"/>
    <s v="1294"/>
    <s v="FIXED GUIDEWAY"/>
    <n v="12"/>
    <s v="Fixed Guideway"/>
    <s v="94"/>
    <s v="129"/>
    <s v="Rehab / Renovation"/>
    <s v="01"/>
    <x v="102"/>
    <m/>
    <x v="0"/>
    <n v="1"/>
    <s v="Capital"/>
    <s v="2"/>
    <m/>
    <s v="9"/>
    <m/>
    <s v="4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300901"/>
    <s v="UP TO 50% FEDERAL SHARE(CUMBERLAND COUNTY)                  "/>
    <n v="0"/>
    <n v="0"/>
    <n v="0"/>
    <n v="34063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300901"/>
    <s v="UP TO 50% FEDERAL SHARE                                     "/>
    <n v="0"/>
    <n v="0"/>
    <n v="0"/>
    <n v="340630"/>
    <s v="LARGE"/>
    <s v="Over 1m"/>
    <s v="New York-Newark, NY-NJ-CT"/>
    <n v="18351295"/>
    <s v="30001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J90X097"/>
    <n v="90"/>
    <x v="16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1623"/>
    <s v="COMMUTER RAIL CAR TRAILER(COMET V RAIL CARS)                "/>
    <n v="0"/>
    <n v="0"/>
    <n v="0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3"/>
    <x v="77"/>
    <s v="Commuter Rail Car Trailer"/>
    <x v="0"/>
    <n v="1"/>
    <s v="Capital"/>
    <s v="2"/>
    <m/>
    <s v="1"/>
    <m/>
    <s v="6"/>
    <s v="2"/>
    <s v="3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1421"/>
    <s v="HEAVY RAIL CARS                                             "/>
    <n v="1"/>
    <n v="7445120"/>
    <n v="5956096"/>
    <n v="420040"/>
    <s v="LARGE"/>
    <s v="Over 1m"/>
    <s v="Philadelphia, PA-NJ-DE-MD"/>
    <n v="5441567"/>
    <s v="12100"/>
    <s v="  "/>
    <m/>
    <s v="N"/>
    <s v="1214"/>
    <s v="FIXED GUIDEWAY"/>
    <n v="12"/>
    <s v="Fixed Guideway"/>
    <s v="14"/>
    <s v="121"/>
    <s v="Rehabilitation / Rebuild"/>
    <s v="21"/>
    <x v="75"/>
    <s v="Heavy Rail Cars"/>
    <x v="0"/>
    <n v="1"/>
    <s v="Capital"/>
    <s v="2"/>
    <m/>
    <s v="1"/>
    <m/>
    <s v="4"/>
    <s v="2"/>
    <s v="1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597"/>
    <s v="EMBANKMENT RESTORATION                                      "/>
    <n v="0"/>
    <n v="630645"/>
    <n v="504515"/>
    <n v="420040"/>
    <s v="LARGE"/>
    <s v="Over 1m"/>
    <s v="Philadelphia, PA-NJ-DE-MD"/>
    <n v="5441567"/>
    <s v="12700"/>
    <s v="  "/>
    <m/>
    <s v="N"/>
    <s v="1275"/>
    <s v="FIXED GUIDEWAY"/>
    <n v="12"/>
    <s v="Fixed Guideway"/>
    <s v="75"/>
    <s v="127"/>
    <s v="Real Estate (R/W)"/>
    <s v="97"/>
    <x v="105"/>
    <m/>
    <x v="0"/>
    <n v="1"/>
    <s v="Capital"/>
    <s v="2"/>
    <m/>
    <s v="7"/>
    <m/>
    <s v="5"/>
    <s v="9"/>
    <s v="7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90X099"/>
    <n v="90"/>
    <x v="16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9403"/>
    <s v="REHAB/RENOV LANDSCAPING / SCENIC BEAUTIFICATION             "/>
    <n v="0"/>
    <n v="107135"/>
    <n v="85708"/>
    <n v="42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s v="Rehab / Renovation"/>
    <s v="03"/>
    <x v="128"/>
    <m/>
    <x v="0"/>
    <n v="1"/>
    <s v="Capital"/>
    <s v="2"/>
    <m/>
    <s v="9"/>
    <m/>
    <s v="4"/>
    <s v="0"/>
    <s v="3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1824"/>
    <s v="COMMUTER LOCOMOTIVE DIESEL                                  "/>
    <n v="33"/>
    <n v="15739128"/>
    <n v="15739128"/>
    <n v="340630"/>
    <s v="LARGE"/>
    <s v="Over 1m"/>
    <s v="New York-Newark, NY-NJ-CT"/>
    <n v="18351295"/>
    <s v="12100"/>
    <s v="  "/>
    <m/>
    <s v="N"/>
    <s v="1218"/>
    <s v="FIXED GUIDEWAY"/>
    <n v="12"/>
    <s v="Fixed Guideway"/>
    <s v="18"/>
    <s v="121"/>
    <s v="Lease - Expansion"/>
    <s v="24"/>
    <x v="86"/>
    <s v="Commuter Locomotive Diesel"/>
    <x v="0"/>
    <n v="1"/>
    <s v="Capital"/>
    <s v="2"/>
    <m/>
    <s v="1"/>
    <m/>
    <s v="8"/>
    <s v="2"/>
    <s v="4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87383744"/>
    <n v="34063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9302"/>
    <s v="CONSTRUCTION - BUS SHELTERS                                 "/>
    <n v="0"/>
    <n v="200000"/>
    <n v="200000"/>
    <n v="34063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9308"/>
    <s v="CONSTRUCT SIGNAGE                                           "/>
    <n v="0"/>
    <n v="500000"/>
    <n v="500000"/>
    <n v="34063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1620"/>
    <s v="LIGHT RAIL CARS                                             "/>
    <n v="28"/>
    <n v="5932955"/>
    <n v="5932955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0"/>
    <x v="66"/>
    <s v="Light Rail Cars"/>
    <x v="0"/>
    <n v="1"/>
    <s v="Capital"/>
    <s v="2"/>
    <m/>
    <s v="1"/>
    <m/>
    <s v="6"/>
    <s v="2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1625"/>
    <s v="COMMUTER LOCOMOTIVE ELECTRIC                                "/>
    <n v="22"/>
    <n v="5075000"/>
    <n v="5075000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5"/>
    <x v="162"/>
    <s v="Commuter Locomotive Electric"/>
    <x v="0"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1625"/>
    <s v="COMMUTER LOCOMOTIVE ELECTRIC                                "/>
    <n v="22"/>
    <n v="14790315"/>
    <n v="14790315"/>
    <n v="340630"/>
    <s v="LARGE"/>
    <s v="Over 1m"/>
    <s v="New York-Newark, NY-NJ-CT"/>
    <n v="18351295"/>
    <s v="12101"/>
    <s v="  "/>
    <m/>
    <s v="N"/>
    <s v="1216"/>
    <s v="FIXED GUIDEWAY"/>
    <n v="12"/>
    <s v="Fixed Guideway"/>
    <s v="16"/>
    <s v="121"/>
    <s v="Lease - Replacement"/>
    <s v="25"/>
    <x v="162"/>
    <s v="Commuter Locomotive Electric"/>
    <x v="0"/>
    <n v="1"/>
    <s v="Capital"/>
    <s v="2"/>
    <m/>
    <s v="1"/>
    <m/>
    <s v="6"/>
    <s v="2"/>
    <s v="5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800000"/>
    <n v="34063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300901"/>
    <s v="UP TO 50% FEDERAL SHARE                                     "/>
    <n v="0"/>
    <n v="2040000"/>
    <n v="1020000"/>
    <n v="34063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300901"/>
    <s v="UP TO 50% FEDERAL SHARE                                     "/>
    <n v="0"/>
    <n v="200000"/>
    <n v="100000"/>
    <n v="340630"/>
    <s v="LARGE"/>
    <s v="Over 1m"/>
    <s v="New York-Newark, NY-NJ-CT"/>
    <n v="18351295"/>
    <s v="30001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J90X102"/>
    <n v="90"/>
    <x v="16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1623"/>
    <s v="COMMUTER RAIL CAR TRAILER                                   "/>
    <n v="200"/>
    <n v="22155133"/>
    <n v="22155133"/>
    <n v="34063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s v="Lease - Replacement"/>
    <s v="23"/>
    <x v="77"/>
    <s v="Commuter Rail Car Trailer"/>
    <x v="0"/>
    <n v="1"/>
    <s v="Capital"/>
    <s v="2"/>
    <m/>
    <s v="1"/>
    <m/>
    <s v="6"/>
    <s v="2"/>
    <s v="3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J95X028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95X029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s v="New York-Newark, NY-NJ-CT"/>
    <n v="18351295"/>
    <s v="11701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s v="New York-Newark, NY-NJ-CT"/>
    <n v="18351295"/>
    <s v="11702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J95X030"/>
    <n v="95"/>
    <x v="16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114207"/>
    <s v="ACQUIRE - ADP HARDWARE - Large Urban                        "/>
    <n v="0"/>
    <n v="16594"/>
    <n v="13275"/>
    <n v="350710"/>
    <s v="MEDIUM"/>
    <s v="200k - 1m"/>
    <s v="Albuquerque, NM"/>
    <n v="741318"/>
    <s v="11401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111215"/>
    <s v="BUY REPLACEMENT VAN Large Urban                             "/>
    <n v="4"/>
    <n v="81803"/>
    <n v="65442"/>
    <n v="350710"/>
    <s v="MEDIUM"/>
    <s v="200k - 1m"/>
    <s v="Albuquerque, NM"/>
    <n v="741318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111215"/>
    <s v="BUY REPLACEMENT VAN Small Urban                             "/>
    <n v="5"/>
    <n v="70000"/>
    <n v="56000"/>
    <n v="350710"/>
    <s v="MEDIUM"/>
    <s v="200k - 1m"/>
    <s v="Albuquerque, NM"/>
    <n v="741318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111215"/>
    <s v="BUY REPLACEMENT VAN Small Urban                             "/>
    <n v="3"/>
    <n v="192845"/>
    <n v="154276"/>
    <n v="350710"/>
    <s v="MEDIUM"/>
    <s v="200k - 1m"/>
    <s v="Albuquerque, NM"/>
    <n v="741318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111204"/>
    <s v="BUY REPLACEMENT &lt;30 FT BUS Large Urba                       "/>
    <n v="1"/>
    <n v="95662"/>
    <n v="76529"/>
    <n v="350710"/>
    <s v="MEDIUM"/>
    <s v="200k - 1m"/>
    <s v="Albuquerque, NM"/>
    <n v="741318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M16X010"/>
    <n v="16"/>
    <x v="40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s v="300901"/>
    <s v="UP TO 50% FEDERAL SHARE - Large Urban                       "/>
    <n v="0"/>
    <n v="130076"/>
    <n v="65038"/>
    <n v="350710"/>
    <s v="MEDIUM"/>
    <s v="200k - 1m"/>
    <s v="Albuquerque, NM"/>
    <n v="74131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M18X074"/>
    <n v="18"/>
    <x v="40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s v="300901"/>
    <s v="UP TO 50% FEDERAL SHARE                                     "/>
    <n v="0"/>
    <n v="114647"/>
    <n v="114647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M18X083"/>
    <n v="18"/>
    <x v="40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s v="300901"/>
    <s v="UP TO 50% FEDERAL SHARE                                     "/>
    <n v="0"/>
    <n v="79613"/>
    <n v="7961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117112"/>
    <s v="CAPITAL COST OF 3RD PARTY CONTRACTING                       "/>
    <n v="0"/>
    <n v="375000"/>
    <n v="300000"/>
    <n v="350000"/>
    <s v="STATE"/>
    <s v="Under 50k"/>
    <s v="NEW MEXICO GOV APP"/>
    <n v="0"/>
    <s v="634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117900"/>
    <s v="PROJECT ADMINISTRATION                                      "/>
    <n v="0"/>
    <n v="2608927"/>
    <n v="2087141"/>
    <n v="350000"/>
    <s v="STATE"/>
    <s v="Under 50k"/>
    <s v="NEW MEXICO GOV APP"/>
    <n v="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117900"/>
    <s v="PROJECT ADMINISTRATION                                      "/>
    <n v="0"/>
    <n v="353453"/>
    <n v="282762"/>
    <n v="350000"/>
    <s v="STATE"/>
    <s v="Under 50k"/>
    <s v="NEW MEXICO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118000"/>
    <s v="STATE OR PROGRAM ADMINISTRATION                             "/>
    <n v="0"/>
    <n v="855155"/>
    <n v="855155"/>
    <n v="350000"/>
    <s v="STATE"/>
    <s v="Under 50k"/>
    <s v="NEW MEXIC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300901"/>
    <s v="UP TO 50% FEDERAL SHARE                                     "/>
    <n v="0"/>
    <n v="8600466"/>
    <n v="430023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300901"/>
    <s v="UP TO 50% FEDERAL SHARE                                     "/>
    <n v="0"/>
    <n v="1452495"/>
    <n v="726247"/>
    <n v="350000"/>
    <s v="STATE"/>
    <s v="Under 50k"/>
    <s v="NEW MEXICO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435001"/>
    <s v="TRAINING                                                    "/>
    <n v="0"/>
    <n v="50000"/>
    <n v="50000"/>
    <n v="350000"/>
    <s v="STATE"/>
    <s v="Under 50k"/>
    <s v="NEW MEXICO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NM18X084"/>
    <n v="18"/>
    <x v="40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s v="435004"/>
    <s v="RELATED SUPPORT SERVICES                                    "/>
    <n v="0"/>
    <n v="71024"/>
    <n v="71024"/>
    <n v="350000"/>
    <s v="STATE"/>
    <s v="Under 50k"/>
    <s v="NEW MEXICO GOV APP"/>
    <n v="0"/>
    <s v="63501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s v="300901"/>
    <s v="UP TO 50% FEDERAL SHARE                                     "/>
    <n v="0"/>
    <n v="252163"/>
    <n v="25216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M18X085"/>
    <n v="18"/>
    <x v="40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s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s v="111204"/>
    <s v="BUY REPLACEMENT &lt;30 FT BUS                                  "/>
    <n v="1"/>
    <n v="44511"/>
    <n v="44511"/>
    <n v="350000"/>
    <s v="STATE"/>
    <s v="Under 50k"/>
    <s v="NEW MEXICO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M18X086"/>
    <n v="18"/>
    <x v="40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s v="300901"/>
    <s v="UP TO 50% FEDERAL SHARE                                     "/>
    <n v="0"/>
    <n v="173105"/>
    <n v="173105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M18X087"/>
    <n v="18"/>
    <x v="40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s v="300901"/>
    <s v="UP TO 50% FEDERAL SHARE                                     "/>
    <n v="0"/>
    <n v="69848"/>
    <n v="69848"/>
    <n v="350000"/>
    <s v="STATE"/>
    <s v="Under 50k"/>
    <s v="NEW MEXICO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M18X088"/>
    <n v="18"/>
    <x v="40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s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M205014"/>
    <n v="20"/>
    <x v="40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s v="442500"/>
    <s v="TRANSPORTATION IMPROVEMENT PROGRAM                          "/>
    <n v="0"/>
    <n v="-545000"/>
    <n v="-545000"/>
    <n v="350710"/>
    <s v="MEDIUM"/>
    <s v="200k - 1m"/>
    <s v="Albuquerque, NM"/>
    <n v="741318"/>
    <s v="129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NM20X002"/>
    <n v="20"/>
    <x v="40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s v="119305"/>
    <s v="CONSTRUCT PED ACCESS / WALKWAYS                             "/>
    <n v="0"/>
    <n v="319900"/>
    <n v="319900"/>
    <n v="354250"/>
    <s v="SMALL"/>
    <s v="50k - 200k"/>
    <s v="Farmington, NM"/>
    <n v="53049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3220"/>
    <s v="ACQUIRE - MISC BUS STATION EQUIP-Rural/State                "/>
    <n v="0"/>
    <n v="4000"/>
    <n v="3200"/>
    <n v="350710"/>
    <s v="MEDIUM"/>
    <s v="200k - 1m"/>
    <s v="Albuquerque, NM"/>
    <n v="741318"/>
    <s v="11301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3210"/>
    <s v="ACQUIRE - BUS PASSENGER SHELTERS- Rural//State              "/>
    <n v="7"/>
    <n v="98000"/>
    <n v="78400"/>
    <n v="350710"/>
    <s v="MEDIUM"/>
    <s v="200k - 1m"/>
    <s v="Albuquerque, NM"/>
    <n v="741318"/>
    <s v="11301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3210"/>
    <s v="ACQUIRE - BUS PASS SHELTERS-Small Urban                     "/>
    <n v="15"/>
    <n v="195034"/>
    <n v="156027"/>
    <n v="350710"/>
    <s v="MEDIUM"/>
    <s v="200k - 1m"/>
    <s v="Albuquerque, NM"/>
    <n v="741318"/>
    <s v="11301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15"/>
    <s v="BUY REPLACEMENT VAN -Rural/State                            "/>
    <n v="3"/>
    <n v="110111"/>
    <n v="88089"/>
    <n v="350710"/>
    <s v="MEDIUM"/>
    <s v="200k - 1m"/>
    <s v="Albuquerque, NM"/>
    <n v="741318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315"/>
    <s v="BUY VAN FOR SVC EXPANSION-Rural/State                       "/>
    <n v="2"/>
    <n v="50750"/>
    <n v="40600"/>
    <n v="350710"/>
    <s v="MEDIUM"/>
    <s v="200k - 1m"/>
    <s v="Albuquerque, NM"/>
    <n v="741318"/>
    <s v="11101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1"/>
    <s v="BUY REPLACEMENT 40-FT BUS-Rural/State                       "/>
    <n v="1"/>
    <n v="0"/>
    <n v="0"/>
    <n v="350710"/>
    <s v="MEDIUM"/>
    <s v="200k - 1m"/>
    <s v="Albuquerque, NM"/>
    <n v="741318"/>
    <s v="11101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2"/>
    <s v="BUY REPLACEMENT 35-FT BUS-Rural/State                       "/>
    <n v="2"/>
    <n v="295000"/>
    <n v="236000"/>
    <n v="350710"/>
    <s v="MEDIUM"/>
    <s v="200k - 1m"/>
    <s v="Albuquerque, NM"/>
    <n v="741318"/>
    <s v="11101"/>
    <s v="GA"/>
    <s v="GASOLINE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3"/>
    <s v="BUY REPLACEMENT 30-FT BUS-Rural/State                       "/>
    <n v="2"/>
    <n v="0"/>
    <n v="0"/>
    <n v="350710"/>
    <s v="MEDIUM"/>
    <s v="200k - 1m"/>
    <s v="Albuquerque, NM"/>
    <n v="741318"/>
    <s v="11101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4"/>
    <s v="BUY REPLACEMENT &lt;30 FT BUS-Small Urban                      "/>
    <n v="2"/>
    <n v="170398"/>
    <n v="136318"/>
    <n v="350710"/>
    <s v="MEDIUM"/>
    <s v="200k - 1m"/>
    <s v="Albuquerque, NM"/>
    <n v="741318"/>
    <s v="11101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4"/>
    <s v="BUY REPLACEMENT &lt;30 FT BUS-Rural/State                      "/>
    <n v="9"/>
    <n v="851590"/>
    <n v="681272"/>
    <n v="350710"/>
    <s v="MEDIUM"/>
    <s v="200k - 1m"/>
    <s v="Albuquerque, NM"/>
    <n v="741318"/>
    <s v="11101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301"/>
    <s v="BUY 40-FT BUS FOR EXPANSION-Small Urban                     "/>
    <n v="1"/>
    <n v="233103"/>
    <n v="186482"/>
    <n v="350710"/>
    <s v="MEDIUM"/>
    <s v="200k - 1m"/>
    <s v="Albuquerque, NM"/>
    <n v="741318"/>
    <s v="11101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NM340002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303"/>
    <s v="BUY 30-FT BUS FOR EXPANSION-Rural/State                     "/>
    <n v="1"/>
    <n v="153049"/>
    <n v="122439"/>
    <n v="350710"/>
    <s v="MEDIUM"/>
    <s v="200k - 1m"/>
    <s v="Albuquerque, NM"/>
    <n v="741318"/>
    <s v="11101"/>
    <s v="GA"/>
    <s v="GASOLINE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3210"/>
    <s v="ACQUIRE - BUS PASS SHELTERS-Small Urban                     "/>
    <n v="15"/>
    <n v="162440"/>
    <n v="129952"/>
    <n v="350710"/>
    <s v="MEDIUM"/>
    <s v="200k - 1m"/>
    <s v="Albuquerque, NM"/>
    <n v="741318"/>
    <s v="11301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15"/>
    <s v="BUY REPLACEMENT VAN                                         "/>
    <n v="4"/>
    <n v="157670"/>
    <n v="126136"/>
    <n v="350710"/>
    <s v="MEDIUM"/>
    <s v="200k - 1m"/>
    <s v="Albuquerque, NM"/>
    <n v="741318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315"/>
    <s v="BUY VAN FOR SVC EXPANSION-Rural/State                       "/>
    <n v="2"/>
    <n v="131950"/>
    <n v="105560"/>
    <n v="350710"/>
    <s v="MEDIUM"/>
    <s v="200k - 1m"/>
    <s v="Albuquerque, NM"/>
    <n v="741318"/>
    <s v="11101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03"/>
    <s v="BUY REPLACEMENT 30-FT BUS-Rural/State                       "/>
    <n v="1"/>
    <n v="138000"/>
    <n v="110400"/>
    <n v="350710"/>
    <s v="MEDIUM"/>
    <s v="200k - 1m"/>
    <s v="Albuquerque, NM"/>
    <n v="741318"/>
    <s v="11101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04"/>
    <s v="BUY REPLACEMENT &lt;30 FT BUS-Small Urban                      "/>
    <n v="4"/>
    <n v="336065"/>
    <n v="268852"/>
    <n v="350710"/>
    <s v="MEDIUM"/>
    <s v="200k - 1m"/>
    <s v="Albuquerque, NM"/>
    <n v="741318"/>
    <s v="11101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M340003"/>
    <n v="34"/>
    <x v="40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04"/>
    <s v="BUY REPLACEMENT &lt;30 FT BUS-Rural/State                      "/>
    <n v="4"/>
    <n v="244518"/>
    <n v="195614"/>
    <n v="350710"/>
    <s v="MEDIUM"/>
    <s v="200k - 1m"/>
    <s v="Albuquerque, NM"/>
    <n v="741318"/>
    <s v="11101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M540002"/>
    <n v="54"/>
    <x v="40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s v="Albuquerque, NM"/>
    <n v="74131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4220"/>
    <s v="Technology - MISC SUPPORT EQUIPMENT                         "/>
    <n v="0"/>
    <n v="-250000"/>
    <n v="-200000"/>
    <n v="350710"/>
    <s v="MEDIUM"/>
    <s v="200k - 1m"/>
    <s v="Albuquerque, NM"/>
    <n v="741318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1215"/>
    <s v="BUY REPLACEMENT VAN (Increased by Amendment 01)             "/>
    <n v="0"/>
    <n v="116796"/>
    <n v="99276"/>
    <n v="350710"/>
    <s v="MEDIUM"/>
    <s v="200k - 1m"/>
    <s v="Albuquerque, NM"/>
    <n v="741318"/>
    <s v="111 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1315"/>
    <s v="BUY VAN FOR SVC EXPANSION (New Amend 01)                    "/>
    <n v="10"/>
    <n v="820107"/>
    <n v="697092"/>
    <n v="350710"/>
    <s v="MEDIUM"/>
    <s v="200k - 1m"/>
    <s v="Albuquerque, NM"/>
    <n v="741318"/>
    <s v="111 0"/>
    <s v="DF"/>
    <s v="DIESEL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1201"/>
    <s v="BUY REPLACEMENT 40-FT BUS (Increased by Amendment 01)       "/>
    <n v="1"/>
    <n v="674959"/>
    <n v="561215"/>
    <n v="350710"/>
    <s v="MEDIUM"/>
    <s v="200k - 1m"/>
    <s v="Albuquerque, NM"/>
    <n v="741318"/>
    <s v="111 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1240"/>
    <s v="BUY ASSOC CAP MAINT ITEMS                                   "/>
    <n v="0"/>
    <n v="0"/>
    <n v="0"/>
    <n v="350710"/>
    <s v="MEDIUM"/>
    <s v="200k - 1m"/>
    <s v="Albuquerque, NM"/>
    <n v="741318"/>
    <s v="111 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1601"/>
    <s v="Debt Services (increased by Amendment 01)                   "/>
    <n v="1"/>
    <n v="1782430"/>
    <n v="1479417"/>
    <n v="350710"/>
    <s v="MEDIUM"/>
    <s v="200k - 1m"/>
    <s v="Albuquerque, NM"/>
    <n v="741318"/>
    <s v="111 0"/>
    <s v="CN"/>
    <s v="COMPRESSED NATURAL GAS"/>
    <s v="N"/>
    <s v="1116"/>
    <s v="BUS OTHER"/>
    <n v="11"/>
    <s v="Bus"/>
    <s v="16"/>
    <s v="111"/>
    <s v="Lease - Replacement"/>
    <s v="01"/>
    <x v="11"/>
    <m/>
    <x v="3"/>
    <n v="1"/>
    <s v="Capital"/>
    <s v="1"/>
    <m/>
    <s v="1"/>
    <m/>
    <s v="6"/>
    <s v="0"/>
    <s v="1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4403"/>
    <s v="REHAB/RENOVATE - ADMIN/MAINT FACILITY                       "/>
    <n v="0"/>
    <n v="0"/>
    <n v="0"/>
    <n v="350710"/>
    <s v="MEDIUM"/>
    <s v="200k - 1m"/>
    <s v="Albuquerque, NM"/>
    <n v="741318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M90X114"/>
    <n v="90"/>
    <x v="40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s v="119402"/>
    <s v="Enhancements BUS SHELTERS                                   "/>
    <n v="0"/>
    <n v="0"/>
    <n v="0"/>
    <n v="350710"/>
    <s v="MEDIUM"/>
    <s v="200k - 1m"/>
    <s v="Albuquerque, NM"/>
    <n v="741318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111"/>
    <s v="Fare Collection &amp; Ticketing System                          "/>
    <n v="0"/>
    <n v="300000"/>
    <n v="240000"/>
    <n v="350710"/>
    <s v="MEDIUM"/>
    <s v="200k - 1m"/>
    <s v="Albuquerque, NM"/>
    <n v="741318"/>
    <s v="12700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NM90X130"/>
    <n v="90"/>
    <x v="40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s v="Albuquerque, NM"/>
    <n v="74131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M90X131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s v="140880"/>
    <s v="PROFESSIONAL SERVICES                                       "/>
    <n v="0"/>
    <n v="1795347"/>
    <n v="1436277"/>
    <n v="350710"/>
    <s v="MEDIUM"/>
    <s v="200k - 1m"/>
    <s v="Albuquerque, NM"/>
    <n v="741318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s v="114220"/>
    <s v="Technology- MISC SUPPORT EQUIPMENT                          "/>
    <n v="0"/>
    <n v="1250000"/>
    <n v="1000000"/>
    <n v="350710"/>
    <s v="MEDIUM"/>
    <s v="200k - 1m"/>
    <s v="Albuquerque, NM"/>
    <n v="741318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s v="114403"/>
    <s v="REHAB/RENOVATE - ADMIN/MAINT FACILITY                       "/>
    <n v="0"/>
    <n v="2500000"/>
    <n v="2000000"/>
    <n v="350710"/>
    <s v="MEDIUM"/>
    <s v="200k - 1m"/>
    <s v="Albuquerque, NM"/>
    <n v="741318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M90X132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s v="119402"/>
    <s v="Associated Transit Improvements (Transit Enhancements)      "/>
    <n v="0"/>
    <n v="222500"/>
    <n v="178000"/>
    <n v="350710"/>
    <s v="MEDIUM"/>
    <s v="200k - 1m"/>
    <s v="Albuquerque, NM"/>
    <n v="741318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s v="Albuquerque, NM"/>
    <n v="741318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NM90X133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442400"/>
    <s v="TRANSIT PLANNING                                            "/>
    <n v="0"/>
    <n v="4485000"/>
    <n v="3588000"/>
    <n v="350710"/>
    <s v="MEDIUM"/>
    <s v="200k - 1m"/>
    <s v="Albuquerque, NM"/>
    <n v="741318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M90X134"/>
    <n v="90"/>
    <x v="40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s v="111206"/>
    <s v="BUY REPL ARTICULATED BUS                                    "/>
    <n v="8"/>
    <n v="7928236"/>
    <n v="6739000"/>
    <n v="350710"/>
    <s v="MEDIUM"/>
    <s v="200k - 1m"/>
    <s v="Albuquerque, NM"/>
    <n v="741318"/>
    <s v="1112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s v="111215"/>
    <s v="BUY REPLACEMENT VAN                                         "/>
    <n v="3"/>
    <n v="170087"/>
    <n v="0"/>
    <n v="353520"/>
    <s v="SMALL"/>
    <s v="50k - 200k"/>
    <s v="Las Cruces, NM"/>
    <n v="12860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s v="111202"/>
    <s v="BUY REPLACEMENT 35-FT BUS                                   "/>
    <n v="2"/>
    <n v="449410"/>
    <n v="381998"/>
    <n v="353520"/>
    <s v="SMALL"/>
    <s v="50k - 200k"/>
    <s v="Las Cruces, NM"/>
    <n v="12860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s v="300901"/>
    <s v="UP TO 50% FEDERAL SHARE                                     "/>
    <n v="0"/>
    <n v="2401290"/>
    <n v="1200645"/>
    <n v="353520"/>
    <s v="SMALL"/>
    <s v="50k - 200k"/>
    <s v="Las Cruces, NM"/>
    <n v="12860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M90X135"/>
    <n v="90"/>
    <x v="40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s v="114206"/>
    <s v="ACQUIRE - SHOP EQUIPMENT                                    "/>
    <n v="0"/>
    <n v="15000"/>
    <n v="12000"/>
    <n v="353520"/>
    <s v="SMALL"/>
    <s v="50k - 200k"/>
    <s v="Las Cruces, NM"/>
    <n v="12860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1204"/>
    <s v="BUY REPLACEMENT &lt;30 FT BUS                                  "/>
    <n v="1"/>
    <n v="181323"/>
    <n v="154124"/>
    <n v="354250"/>
    <s v="SMALL"/>
    <s v="50k - 200k"/>
    <s v="Farmington, NM"/>
    <n v="5304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s v="Farmington, NM"/>
    <n v="5304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300901"/>
    <s v="UP TO 50% FEDERAL SHARE                                     "/>
    <n v="0"/>
    <n v="820990"/>
    <n v="410495"/>
    <n v="354250"/>
    <s v="SMALL"/>
    <s v="50k - 200k"/>
    <s v="Farmington, NM"/>
    <n v="5304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M90X136"/>
    <n v="90"/>
    <x v="40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442100"/>
    <s v="PROGRAM SUPPORT ADMINISTRATION                              "/>
    <n v="0"/>
    <n v="66123"/>
    <n v="52898"/>
    <n v="354250"/>
    <s v="SMALL"/>
    <s v="50k - 200k"/>
    <s v="Farmington, NM"/>
    <n v="53049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M95X020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s v="Albuquerque, NM"/>
    <n v="741318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NM95X021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s v="126402"/>
    <s v="REHAB COMMUNICATIONS SYSTEMS                                "/>
    <n v="0"/>
    <n v="266854"/>
    <n v="228000"/>
    <n v="350710"/>
    <s v="MEDIUM"/>
    <s v="200k - 1m"/>
    <s v="Albuquerque, NM"/>
    <n v="741318"/>
    <s v="12600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NM95X022"/>
    <n v="95"/>
    <x v="40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s v="Santa Fe, NM"/>
    <n v="89284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3402"/>
    <s v="REHAB/RENOVATE - BUS STATION                                "/>
    <n v="0"/>
    <n v="351124"/>
    <n v="300000"/>
    <n v="350710"/>
    <s v="MEDIUM"/>
    <s v="200k - 1m"/>
    <s v="Albuquerque, NM"/>
    <n v="741318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3402"/>
    <s v="REHAB/RENOVATE - BUS STATION                                "/>
    <n v="0"/>
    <n v="643727"/>
    <n v="550000"/>
    <n v="350710"/>
    <s v="MEDIUM"/>
    <s v="200k - 1m"/>
    <s v="Albuquerque, NM"/>
    <n v="741318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s v="Albuquerque, NM"/>
    <n v="741318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NM95X023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308001"/>
    <s v="OPERATING ASSISTANCE - 85.44% CMAQ                          "/>
    <n v="0"/>
    <n v="585206"/>
    <n v="500000"/>
    <n v="350710"/>
    <s v="MEDIUM"/>
    <s v="200k - 1m"/>
    <s v="Albuquerque, NM"/>
    <n v="741318"/>
    <s v="1134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NM95X024"/>
    <n v="95"/>
    <x v="40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s v="140880"/>
    <s v="PROFESSIONAL SERVICES                                       "/>
    <n v="0"/>
    <n v="5990767"/>
    <n v="5118511"/>
    <n v="350710"/>
    <s v="MEDIUM"/>
    <s v="200k - 1m"/>
    <s v="Albuquerque, NM"/>
    <n v="741318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NM95X025"/>
    <n v="95"/>
    <x v="40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s v="442302"/>
    <s v="LONGTERM TRANS PLAN - PROJECT LEVEL                         "/>
    <n v="0"/>
    <n v="1141402"/>
    <n v="975214"/>
    <n v="350710"/>
    <s v="MEDIUM"/>
    <s v="200k - 1m"/>
    <s v="Albuquerque, NM"/>
    <n v="741318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s v="111315"/>
    <s v="BUY VAN FOR SVC EXPANSION                                   "/>
    <n v="1"/>
    <n v="50000"/>
    <n v="40000"/>
    <n v="323920"/>
    <s v="SMALL"/>
    <s v="50k - 200k"/>
    <s v="Carson City, NV"/>
    <n v="58079"/>
    <s v="117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s v="117113"/>
    <s v="3RD PARTY CONTRACTED SERVICES (5310 ONLY)                   "/>
    <n v="1"/>
    <n v="0"/>
    <n v="0"/>
    <n v="323920"/>
    <s v="SMALL"/>
    <s v="50k - 200k"/>
    <s v="Carson City, NV"/>
    <n v="58079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V160039"/>
    <n v="16"/>
    <x v="41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s v="117113"/>
    <s v="3RD PARTY CONTRACTED SERVICES (5310 ONLY)                   "/>
    <n v="1"/>
    <n v="85610"/>
    <n v="68488"/>
    <n v="323920"/>
    <s v="SMALL"/>
    <s v="50k - 200k"/>
    <s v="Carson City, NV"/>
    <n v="58079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V16X003"/>
    <n v="16"/>
    <x v="41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s v="111204"/>
    <s v="BUY REPLACEMENT &lt;30 FT BUS                                  "/>
    <n v="0"/>
    <n v="66123"/>
    <n v="52898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114220"/>
    <s v="ACQUIRE - MISC SUPPORT EQUIPMENT                            "/>
    <n v="1"/>
    <n v="2250"/>
    <n v="1800"/>
    <n v="321790"/>
    <s v="MEDIUM"/>
    <s v="200k - 1m"/>
    <s v="Reno, NV-CA"/>
    <n v="392141"/>
    <s v="111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111315"/>
    <s v="BUY VAN FOR SVC EXPANSION                                   "/>
    <n v="3"/>
    <n v="150000"/>
    <n v="120000"/>
    <n v="321790"/>
    <s v="MEDIUM"/>
    <s v="200k - 1m"/>
    <s v="Reno, NV-CA"/>
    <n v="392141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117113"/>
    <s v="3RD PARTY CONTRACTED SERVICES (5310 ONLY)                   "/>
    <n v="1"/>
    <n v="148500"/>
    <n v="118800"/>
    <n v="321790"/>
    <s v="MEDIUM"/>
    <s v="200k - 1m"/>
    <s v="Reno, NV-CA"/>
    <n v="392141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NV16X004"/>
    <n v="16"/>
    <x v="41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300901"/>
    <s v="UP TO 50% FEDERAL SHARE                                     "/>
    <n v="4"/>
    <n v="519256"/>
    <n v="259628"/>
    <n v="321790"/>
    <s v="MEDIUM"/>
    <s v="200k - 1m"/>
    <s v="Reno, NV-CA"/>
    <n v="39214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900"/>
    <s v="PROJECT ADMINISTRATION                                      "/>
    <n v="9"/>
    <n v="1333281"/>
    <n v="1066625"/>
    <n v="320000"/>
    <s v="STATE"/>
    <s v="Under 50k"/>
    <s v="NEVAD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s v="NEVAD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s v="NEVAD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8000"/>
    <s v="STATE OR PROGRAM ADMINISTRATION                             "/>
    <n v="1"/>
    <n v="200000"/>
    <n v="200000"/>
    <n v="320000"/>
    <s v="STATE"/>
    <s v="Under 50k"/>
    <s v="NEVAD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300902"/>
    <s v="SLIDING SCALE (5311 OR 5310 PILOT ONLY)                     "/>
    <n v="10"/>
    <n v="3951902"/>
    <n v="2371140"/>
    <n v="320000"/>
    <s v="STATE"/>
    <s v="Under 50k"/>
    <s v="NEVADA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300902"/>
    <s v="SLIDING SCALE (5311 OR 5310 PILOT ONLY)                     "/>
    <n v="1"/>
    <n v="2275167"/>
    <n v="1365101"/>
    <n v="320000"/>
    <s v="STATE"/>
    <s v="Under 50k"/>
    <s v="NEVADA GOV APP"/>
    <n v="0"/>
    <s v="634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435001"/>
    <s v="TRAINING                                                    "/>
    <n v="1"/>
    <n v="47022"/>
    <n v="47022"/>
    <n v="320000"/>
    <s v="STATE"/>
    <s v="Under 50k"/>
    <s v="NEVAD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NV18X039"/>
    <n v="18"/>
    <x v="41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435002"/>
    <s v="TECHNICAL ASSISTANCE                                        "/>
    <n v="1"/>
    <n v="47021"/>
    <n v="47021"/>
    <n v="320000"/>
    <s v="STATE"/>
    <s v="Under 50k"/>
    <s v="NEVAD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NV18X040"/>
    <n v="18"/>
    <x v="41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s v="117900"/>
    <s v="Tribal Transit Planning Study                               "/>
    <n v="1"/>
    <n v="25000"/>
    <n v="25000"/>
    <n v="320000"/>
    <s v="STATE"/>
    <s v="Under 50k"/>
    <s v="NEVADA GOV APP"/>
    <n v="0"/>
    <s v="992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4220"/>
    <s v="ACQUIRE - MISC SUPPORT EQUIPMENT                            "/>
    <n v="0"/>
    <n v="134025"/>
    <n v="107220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1215"/>
    <s v="BUY REPLACEMENT VAN                                         "/>
    <n v="3"/>
    <n v="600000"/>
    <n v="480000"/>
    <n v="321790"/>
    <s v="MEDIUM"/>
    <s v="200k - 1m"/>
    <s v="Reno, NV-CA"/>
    <n v="392141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4403"/>
    <s v="REHAB/RENOVATE - ADMIN/MAINT FACILITY                       "/>
    <n v="1"/>
    <n v="27930"/>
    <n v="22344"/>
    <n v="321790"/>
    <s v="MEDIUM"/>
    <s v="200k - 1m"/>
    <s v="Reno, NV-CA"/>
    <n v="392141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V340004"/>
    <n v="34"/>
    <x v="41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4211"/>
    <s v="ACQUIRE - SUPPORT VEHICLES                                  "/>
    <n v="1"/>
    <n v="40000"/>
    <n v="32000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V340005"/>
    <n v="34"/>
    <x v="41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s v="119405"/>
    <s v="REHAB/RENOV PED ACCESS / WALKWAYS                           "/>
    <n v="1"/>
    <n v="86220"/>
    <n v="68976"/>
    <n v="323920"/>
    <s v="SMALL"/>
    <s v="50k - 200k"/>
    <s v="Carson City, NV"/>
    <n v="58079"/>
    <s v="11700"/>
    <s v="  "/>
    <m/>
    <s v="N"/>
    <s v="1194"/>
    <s v="BUS OTHER"/>
    <n v="11"/>
    <s v="Bus"/>
    <s v="94"/>
    <s v="119"/>
    <s v="Rehab / Renovation"/>
    <s v="05"/>
    <x v="18"/>
    <m/>
    <x v="0"/>
    <n v="1"/>
    <s v="Capital"/>
    <s v="1"/>
    <m/>
    <s v="9"/>
    <m/>
    <s v="4"/>
    <s v="0"/>
    <s v="5"/>
  </r>
  <r>
    <s v="NV790002"/>
    <n v="79"/>
    <x v="41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s v="112301"/>
    <s v="CONSTRUCT - BUSWAY                                          "/>
    <n v="0"/>
    <n v="40300000"/>
    <n v="13300000"/>
    <n v="320900"/>
    <s v="LARGE"/>
    <s v="Over 1m"/>
    <s v="Las Vegas-Henderson, NV"/>
    <n v="1886011"/>
    <s v="11200"/>
    <s v="  "/>
    <m/>
    <s v="N"/>
    <s v="1123"/>
    <s v="BUS OTHER"/>
    <n v="11"/>
    <s v="Bus"/>
    <s v="23"/>
    <s v="112"/>
    <s v="Construction"/>
    <s v="01"/>
    <x v="61"/>
    <m/>
    <x v="0"/>
    <n v="1"/>
    <s v="Capital"/>
    <s v="1"/>
    <m/>
    <s v="2"/>
    <m/>
    <s v="3"/>
    <s v="0"/>
    <s v="1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5102"/>
    <s v="ENG/DESIGN - AC POWER/LIGHTING                              "/>
    <n v="0"/>
    <n v="3135200"/>
    <n v="2508160"/>
    <n v="321790"/>
    <s v="MEDIUM"/>
    <s v="200k - 1m"/>
    <s v="Reno, NV-CA"/>
    <n v="392141"/>
    <s v="11500"/>
    <s v="  "/>
    <m/>
    <s v="N"/>
    <s v="1251"/>
    <s v="FIXED GUIDEWAY"/>
    <n v="12"/>
    <s v="Fixed Guideway"/>
    <s v="51"/>
    <s v="125"/>
    <s v="Engineering and Design"/>
    <s v="02"/>
    <x v="163"/>
    <m/>
    <x v="0"/>
    <n v="1"/>
    <s v="Capital"/>
    <s v="2"/>
    <m/>
    <s v="5"/>
    <m/>
    <s v="1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5302"/>
    <s v="CONSTRUCT AC POWER/LIGHTING EQUIP                           "/>
    <n v="0"/>
    <n v="12540800"/>
    <n v="10032640"/>
    <n v="321790"/>
    <s v="MEDIUM"/>
    <s v="200k - 1m"/>
    <s v="Reno, NV-CA"/>
    <n v="392141"/>
    <s v="11500"/>
    <s v="  "/>
    <m/>
    <s v="N"/>
    <s v="1253"/>
    <s v="FIXED GUIDEWAY"/>
    <n v="12"/>
    <s v="Fixed Guideway"/>
    <s v="53"/>
    <s v="125"/>
    <s v="Construction"/>
    <s v="02"/>
    <x v="163"/>
    <m/>
    <x v="0"/>
    <n v="1"/>
    <s v="Capital"/>
    <s v="2"/>
    <m/>
    <s v="5"/>
    <m/>
    <s v="3"/>
    <s v="0"/>
    <s v="2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3"/>
    <s v="ENG/DESIGN LANDSCAPING / SCENIC BEAUTIFICATION              "/>
    <n v="0"/>
    <n v="50000"/>
    <n v="4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3"/>
    <x v="91"/>
    <m/>
    <x v="0"/>
    <n v="1"/>
    <s v="Capital"/>
    <s v="2"/>
    <m/>
    <s v="9"/>
    <m/>
    <s v="1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5"/>
    <s v="ENG/DESIGN PED ACCESS / WALKWAYS                            "/>
    <n v="0"/>
    <n v="580000"/>
    <n v="464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5"/>
    <x v="18"/>
    <m/>
    <x v="0"/>
    <n v="1"/>
    <s v="Capital"/>
    <s v="2"/>
    <m/>
    <s v="9"/>
    <m/>
    <s v="1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6"/>
    <s v="ENG/DESIGN BICYCLE ACCESS, FACIL &amp; EQUIP ON BUSES           "/>
    <n v="0"/>
    <n v="125000"/>
    <n v="10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6"/>
    <x v="44"/>
    <m/>
    <x v="0"/>
    <n v="1"/>
    <s v="Capital"/>
    <s v="2"/>
    <m/>
    <s v="9"/>
    <m/>
    <s v="1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9"/>
    <s v="ENG/DESIGN ENHANCED ADA ACCESS                              "/>
    <n v="0"/>
    <n v="125000"/>
    <n v="10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s v="Engineering and Design"/>
    <s v="09"/>
    <x v="48"/>
    <m/>
    <x v="0"/>
    <n v="1"/>
    <s v="Capital"/>
    <s v="2"/>
    <m/>
    <s v="9"/>
    <m/>
    <s v="1"/>
    <s v="0"/>
    <s v="9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3"/>
    <s v="REHAB/RENOV LANDSCAPING / SCENIC BEAUTIFICATION             "/>
    <n v="0"/>
    <n v="319000"/>
    <n v="2552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3"/>
    <x v="128"/>
    <m/>
    <x v="0"/>
    <n v="1"/>
    <s v="Capital"/>
    <s v="2"/>
    <m/>
    <s v="9"/>
    <m/>
    <s v="4"/>
    <s v="0"/>
    <s v="3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5"/>
    <s v="REHAB/RENOV PED ACCESS / WALKWAYS                           "/>
    <n v="0"/>
    <n v="2250000"/>
    <n v="180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5"/>
    <x v="18"/>
    <m/>
    <x v="0"/>
    <n v="1"/>
    <s v="Capital"/>
    <s v="2"/>
    <m/>
    <s v="9"/>
    <m/>
    <s v="4"/>
    <s v="0"/>
    <s v="5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6"/>
    <s v="REHAB/RENOV BICYCLE ACCESS, FACIL &amp; EQUIP ON BUSES          "/>
    <n v="0"/>
    <n v="437500"/>
    <n v="35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6"/>
    <x v="44"/>
    <m/>
    <x v="0"/>
    <n v="1"/>
    <s v="Capital"/>
    <s v="2"/>
    <m/>
    <s v="9"/>
    <m/>
    <s v="4"/>
    <s v="0"/>
    <s v="6"/>
  </r>
  <r>
    <s v="NV790003"/>
    <n v="79"/>
    <x v="41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9"/>
    <s v="REHAB/RENOV ENHANCED ADA ACCESS                             "/>
    <n v="0"/>
    <n v="437500"/>
    <n v="35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s v="Rehab / Renovation"/>
    <s v="09"/>
    <x v="48"/>
    <m/>
    <x v="0"/>
    <n v="1"/>
    <s v="Capital"/>
    <s v="2"/>
    <m/>
    <s v="9"/>
    <m/>
    <s v="4"/>
    <s v="0"/>
    <s v="9"/>
  </r>
  <r>
    <s v="NV800018"/>
    <n v="80"/>
    <x v="41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s v="442400"/>
    <s v="SHORT RANGE TRANSIT PLANNING                                "/>
    <n v="1"/>
    <n v="201350"/>
    <n v="161080"/>
    <n v="320000"/>
    <s v="STATE"/>
    <s v="Under 50k"/>
    <s v="NEVADA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9202"/>
    <s v="PURCHASE BUS SHELTERS                                       "/>
    <n v="0"/>
    <n v="6000000"/>
    <n v="4800000"/>
    <n v="320900"/>
    <s v="LARGE"/>
    <s v="Over 1m"/>
    <s v="Las Vegas-Henderson, NV"/>
    <n v="1886011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4"/>
    <s v="BUY REPLACEMENT &lt;30 FT BUS                                  "/>
    <n v="0"/>
    <n v="25000"/>
    <n v="2500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4"/>
    <s v="BUY REPLACEMENT &lt;30 FT BUS                                  "/>
    <n v="0"/>
    <n v="25000"/>
    <n v="2500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6"/>
    <s v="BUY REPL ARTICULATED BUS                                    "/>
    <n v="0"/>
    <n v="4485000"/>
    <n v="358800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6"/>
    <s v="BUY REPL ARTICULATED BUS                                    "/>
    <n v="0"/>
    <n v="-545000"/>
    <n v="-54500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304"/>
    <s v="BUY &lt;30-FT BUS FOR EXPANSION                                "/>
    <n v="35"/>
    <n v="3745748"/>
    <n v="3183886"/>
    <n v="320900"/>
    <s v="LARGE"/>
    <s v="Over 1m"/>
    <s v="Las Vegas-Henderson, NV"/>
    <n v="1886011"/>
    <s v="11100"/>
    <s v="CN"/>
    <s v="COMPRESSED NATURAL GAS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2301"/>
    <s v="CONSTRUCT - BUSWAY                                          "/>
    <n v="0"/>
    <n v="1000000"/>
    <n v="800000"/>
    <n v="320900"/>
    <s v="LARGE"/>
    <s v="Over 1m"/>
    <s v="Las Vegas-Henderson, NV"/>
    <n v="1886011"/>
    <s v="11200"/>
    <s v="  "/>
    <m/>
    <s v="N"/>
    <s v="1123"/>
    <s v="BUS OTHER"/>
    <n v="11"/>
    <s v="Bus"/>
    <s v="23"/>
    <s v="112"/>
    <s v="Construction"/>
    <s v="01"/>
    <x v="61"/>
    <m/>
    <x v="0"/>
    <n v="1"/>
    <s v="Capital"/>
    <s v="1"/>
    <m/>
    <s v="2"/>
    <m/>
    <s v="3"/>
    <s v="0"/>
    <s v="1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4320"/>
    <s v="CONSTRUCT - MISC. EQUIPMENT                                 "/>
    <n v="0"/>
    <n v="11000000"/>
    <n v="9900000"/>
    <n v="320900"/>
    <s v="LARGE"/>
    <s v="Over 1m"/>
    <s v="Las Vegas-Henderson, NV"/>
    <n v="1886011"/>
    <s v="11400"/>
    <s v="  "/>
    <m/>
    <s v="N"/>
    <s v="1143"/>
    <s v="MAINTENANCE FACILITY"/>
    <n v="11"/>
    <s v="Bus"/>
    <s v="43"/>
    <s v="114"/>
    <s v="Construction"/>
    <s v="20"/>
    <x v="16"/>
    <m/>
    <x v="0"/>
    <n v="1"/>
    <s v="Capital"/>
    <s v="1"/>
    <m/>
    <s v="4"/>
    <m/>
    <s v="3"/>
    <s v="2"/>
    <s v="0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9208"/>
    <s v="PURCHASE SIGNAGE                                            "/>
    <n v="0"/>
    <n v="1000000"/>
    <n v="800000"/>
    <n v="320900"/>
    <s v="LARGE"/>
    <s v="Over 1m"/>
    <s v="Las Vegas-Henderson, NV"/>
    <n v="1886011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NV90X076"/>
    <n v="90"/>
    <x v="41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4209"/>
    <s v="ACQUIRE - MOBILE SURV/SECURITY EQUIP                        "/>
    <n v="0"/>
    <n v="550000"/>
    <n v="440000"/>
    <n v="320900"/>
    <s v="LARGE"/>
    <s v="Over 1m"/>
    <s v="Las Vegas-Henderson, NV"/>
    <n v="188601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207"/>
    <s v="ACQUIRE - ADP HARDWARE                                      "/>
    <n v="0"/>
    <n v="25000"/>
    <n v="20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208"/>
    <s v="ACQUIRE - ADP SOFTWARE                                      "/>
    <n v="0"/>
    <n v="100000"/>
    <n v="80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220"/>
    <s v="ACQUIRE - MISC SUPPORT EQUIPMENT                            "/>
    <n v="0"/>
    <n v="31250"/>
    <n v="25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405"/>
    <s v="REHAB/RENOVATE - YARDS AND SHOPS                            "/>
    <n v="0"/>
    <n v="11745"/>
    <n v="9396"/>
    <n v="320000"/>
    <s v="STATE"/>
    <s v="Under 50k"/>
    <s v="NEVADA GOV APP"/>
    <n v="0"/>
    <s v="11400"/>
    <s v="  "/>
    <m/>
    <s v="N"/>
    <s v="1144"/>
    <s v="MAINTENANCE FACILITY"/>
    <n v="11"/>
    <s v="Bus"/>
    <s v="44"/>
    <s v="114"/>
    <s v="Rehab / Renovation"/>
    <s v="05"/>
    <x v="45"/>
    <m/>
    <x v="0"/>
    <n v="1"/>
    <s v="Capital"/>
    <s v="1"/>
    <m/>
    <s v="4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s v="NEVAD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s v="NEVADA GOV APP"/>
    <n v="0"/>
    <s v="11701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9405"/>
    <s v="REHAB/RENOV PED ACCESS / WALKWAYS                           "/>
    <n v="0"/>
    <n v="156250"/>
    <n v="125000"/>
    <n v="320000"/>
    <s v="STATE"/>
    <s v="Under 50k"/>
    <s v="NEVADA GOV APP"/>
    <n v="0"/>
    <s v="11900"/>
    <s v="  "/>
    <m/>
    <s v="N"/>
    <s v="1194"/>
    <s v="BUS OTHER"/>
    <n v="11"/>
    <s v="Bus"/>
    <s v="94"/>
    <s v="119"/>
    <s v="Rehab / Renovation"/>
    <s v="05"/>
    <x v="18"/>
    <m/>
    <x v="0"/>
    <n v="1"/>
    <s v="Capital"/>
    <s v="1"/>
    <m/>
    <s v="9"/>
    <m/>
    <s v="4"/>
    <s v="0"/>
    <s v="5"/>
  </r>
  <r>
    <s v="NV90X077"/>
    <n v="90"/>
    <x v="41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300901"/>
    <s v="UP TO 50% FEDERAL SHARE                                     "/>
    <n v="0"/>
    <n v="791308"/>
    <n v="395654"/>
    <n v="320000"/>
    <s v="STATE"/>
    <s v="Under 50k"/>
    <s v="NEVAD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4220"/>
    <s v="ACQUIRE - MISC SUPPORT EQUIPMENT                            "/>
    <n v="0"/>
    <n v="540290"/>
    <n v="432232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4403"/>
    <s v="REHAB/RENOVATE - ADMIN/MAINT FACILITY                       "/>
    <n v="0"/>
    <n v="1821375"/>
    <n v="1457101"/>
    <n v="321790"/>
    <s v="MEDIUM"/>
    <s v="200k - 1m"/>
    <s v="Reno, NV-CA"/>
    <n v="392141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s v="Reno, NV-CA"/>
    <n v="39214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s v="Reno, NV-CA"/>
    <n v="39214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V90X078"/>
    <n v="90"/>
    <x v="41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9309"/>
    <s v="CONSTRUCT ENHANCED ADA ACCESS                               "/>
    <n v="0"/>
    <n v="72159"/>
    <n v="57727"/>
    <n v="321790"/>
    <s v="MEDIUM"/>
    <s v="200k - 1m"/>
    <s v="Reno, NV-CA"/>
    <n v="392141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NV95X012"/>
    <n v="95"/>
    <x v="41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s v="111204"/>
    <s v="BUY REPLACEMENT &lt;30 FT BUS                                  "/>
    <n v="0"/>
    <n v="1141402"/>
    <n v="975214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s v="117691"/>
    <s v="REAL ESTATE ACQUISITION                                     "/>
    <n v="0"/>
    <n v="2600000"/>
    <n v="2470000"/>
    <n v="321790"/>
    <s v="MEDIUM"/>
    <s v="200k - 1m"/>
    <s v="Reno, NV-CA"/>
    <n v="392141"/>
    <s v="11700"/>
    <s v="  "/>
    <m/>
    <s v="N"/>
    <s v="1176"/>
    <s v="BUS OTHER"/>
    <n v="11"/>
    <s v="Bus"/>
    <s v="76"/>
    <s v="117"/>
    <s v="Real Estate (Other)"/>
    <s v="91"/>
    <x v="136"/>
    <m/>
    <x v="0"/>
    <n v="1"/>
    <s v="Capital"/>
    <s v="1"/>
    <m/>
    <s v="7"/>
    <m/>
    <s v="6"/>
    <s v="9"/>
    <s v="1"/>
  </r>
  <r>
    <s v="NV95X013"/>
    <n v="95"/>
    <x v="41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s v="119105"/>
    <s v="ENG/DESIGN PED ACCESS / WALKWAYS                            "/>
    <n v="0"/>
    <n v="1400000"/>
    <n v="1330000"/>
    <n v="321790"/>
    <s v="MEDIUM"/>
    <s v="200k - 1m"/>
    <s v="Reno, NV-CA"/>
    <n v="392141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NY12X001"/>
    <n v="12"/>
    <x v="12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s v="113303"/>
    <s v="TERMINAL, INTERMODAL (TRANSIT)                              "/>
    <n v="0"/>
    <n v="244862"/>
    <n v="244862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s v="113402"/>
    <s v="REHAB/RENOVATE - BUS STATION                                "/>
    <n v="0"/>
    <n v="392000"/>
    <n v="313600"/>
    <n v="360010"/>
    <s v="LARGE"/>
    <s v="Over 1m"/>
    <s v="New York-Newark, NY-NJ-CT"/>
    <n v="18351295"/>
    <s v="647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NY16X008"/>
    <n v="16"/>
    <x v="12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s v="300901"/>
    <s v="UP TO 50% FEDERAL SHARE                                     "/>
    <n v="0"/>
    <n v="2545128"/>
    <n v="1272564"/>
    <n v="360010"/>
    <s v="LARGE"/>
    <s v="Over 1m"/>
    <s v="New York-Newark, NY-NJ-CT"/>
    <n v="18351295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4208"/>
    <s v="ACQUIRE - ADP SOFTWARE                                      "/>
    <n v="1"/>
    <n v="240000"/>
    <n v="192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202"/>
    <s v="BUY REPLACEMENT 35-FT BUS                                   "/>
    <n v="3"/>
    <n v="330456"/>
    <n v="264365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204"/>
    <s v="BUY REPLACEMENT &lt;30 FT BUS                                  "/>
    <n v="57"/>
    <n v="2574181"/>
    <n v="2059345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302"/>
    <s v="BUY 35-FT BUS FOR EXPANSION                                 "/>
    <n v="1"/>
    <n v="110152"/>
    <n v="88122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304"/>
    <s v="BUY &lt;30-FT BUS FOR EXPANSION                                "/>
    <n v="24"/>
    <n v="994303"/>
    <n v="795442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304"/>
    <s v="BUY &lt;30-FT BUS FOR EXPANSION                                "/>
    <n v="1"/>
    <n v="128918"/>
    <n v="103135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300901"/>
    <s v="UP TO 50% FEDERAL SHARE                                     "/>
    <n v="4"/>
    <n v="3658362"/>
    <n v="182918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09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4209"/>
    <s v="ACQUIRE - MOBILE SURV/SECURITY EQUIP                        "/>
    <n v="1"/>
    <n v="135750"/>
    <n v="1086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3208"/>
    <s v="Purchase &amp; install Public Benches                           "/>
    <n v="0"/>
    <n v="970650"/>
    <n v="776520"/>
    <n v="360010"/>
    <s v="LARGE"/>
    <s v="Over 1m"/>
    <s v="New York-Newark, NY-NJ-CT"/>
    <n v="18351295"/>
    <s v="11300"/>
    <s v="  "/>
    <m/>
    <s v="N"/>
    <s v="1132"/>
    <s v="BUS OTHER"/>
    <n v="11"/>
    <s v="Bus"/>
    <s v="32"/>
    <s v="113"/>
    <s v="Acquisition"/>
    <s v="08"/>
    <x v="104"/>
    <m/>
    <x v="0"/>
    <n v="1"/>
    <s v="Capital"/>
    <s v="1"/>
    <m/>
    <s v="3"/>
    <m/>
    <s v="2"/>
    <s v="0"/>
    <s v="8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2301"/>
    <s v="Construct Utica Avenue -SBS Capital Items                   "/>
    <n v="0"/>
    <n v="1200000"/>
    <n v="960000"/>
    <n v="360010"/>
    <s v="LARGE"/>
    <s v="Over 1m"/>
    <s v="New York-Newark, NY-NJ-CT"/>
    <n v="18351295"/>
    <s v="11200"/>
    <s v="  "/>
    <m/>
    <s v="N"/>
    <s v="1123"/>
    <s v="BUS OTHER"/>
    <n v="11"/>
    <s v="Bus"/>
    <s v="23"/>
    <s v="112"/>
    <s v="Construction"/>
    <s v="01"/>
    <x v="61"/>
    <m/>
    <x v="0"/>
    <n v="1"/>
    <s v="Capital"/>
    <s v="1"/>
    <m/>
    <s v="2"/>
    <m/>
    <s v="3"/>
    <s v="0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3309"/>
    <s v="Construct Wayfinding                                        "/>
    <n v="0"/>
    <n v="1300000"/>
    <n v="1040000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09"/>
    <x v="1"/>
    <m/>
    <x v="0"/>
    <n v="1"/>
    <s v="Capital"/>
    <s v="1"/>
    <m/>
    <s v="3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3310"/>
    <s v="Bus Stops Under Elevated Rail Tracks                        "/>
    <n v="0"/>
    <n v="409488"/>
    <n v="327590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211"/>
    <s v="Safe Streets for Seniors                                    "/>
    <n v="0"/>
    <n v="2250000"/>
    <n v="1800000"/>
    <n v="360010"/>
    <s v="LARGE"/>
    <s v="Over 1m"/>
    <s v="New York-Newark, NY-NJ-CT"/>
    <n v="18351295"/>
    <s v="11700"/>
    <s v="  "/>
    <m/>
    <s v="N"/>
    <s v="1172"/>
    <s v="BUS OTHER"/>
    <n v="11"/>
    <s v="Bus"/>
    <s v="72"/>
    <s v="117"/>
    <s v="Force Account"/>
    <s v="11"/>
    <x v="14"/>
    <m/>
    <x v="0"/>
    <n v="1"/>
    <s v="Capital"/>
    <s v="1"/>
    <m/>
    <s v="7"/>
    <m/>
    <s v="2"/>
    <s v="1"/>
    <s v="1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900"/>
    <s v="Project Administration                                      "/>
    <n v="0"/>
    <n v="208300"/>
    <n v="16664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s v="New York-Newark, NY-NJ-CT"/>
    <n v="18351295"/>
    <s v="64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9309"/>
    <s v="Access for Visually Impaired                                "/>
    <n v="0"/>
    <n v="1892000"/>
    <n v="1513600"/>
    <n v="36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NY16X010"/>
    <n v="16"/>
    <x v="12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9309"/>
    <s v="Raised Crosswalk/Intersection Pilot                         "/>
    <n v="0"/>
    <n v="400000"/>
    <n v="320000"/>
    <n v="36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4207"/>
    <s v="TZA 89 ACQUIRE - ADP HARDWARE                               "/>
    <n v="1"/>
    <n v="73169"/>
    <n v="36585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4207"/>
    <s v="Watertown ACQUIRE - ADP HARDWARE                            "/>
    <n v="1"/>
    <n v="28636"/>
    <n v="22908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555100"/>
    <s v="ITCTC SERVICE IMPROVEMENTS                                  "/>
    <n v="1"/>
    <n v="40000"/>
    <n v="32000"/>
    <n v="360010"/>
    <s v="LARGE"/>
    <s v="Over 1m"/>
    <s v="New York-Newark, NY-NJ-CT"/>
    <n v="18351295"/>
    <s v="55000"/>
    <s v="  "/>
    <m/>
    <s v="N"/>
    <s v="5551"/>
    <s v="RESEARCH"/>
    <n v="55"/>
    <s v="Research Projects"/>
    <s v="51"/>
    <s v="555"/>
    <s v="Research Projects"/>
    <s v="00"/>
    <x v="81"/>
    <m/>
    <x v="0"/>
    <n v="5"/>
    <s v="Research Projects"/>
    <s v="5"/>
    <m/>
    <s v="5"/>
    <m/>
    <s v="1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3210"/>
    <s v="ACQUIRE - BUS PASSENGER SHELTERS                            "/>
    <n v="10"/>
    <n v="25000"/>
    <n v="20000"/>
    <n v="360010"/>
    <s v="LARGE"/>
    <s v="Over 1m"/>
    <s v="New York-Newark, NY-NJ-CT"/>
    <n v="18351295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2"/>
    <s v="Albany/Saratoga  BUY REPLACEMENT 35-FT BUS                  "/>
    <n v="4"/>
    <n v="457373"/>
    <n v="36589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2"/>
    <s v="Herkimer-Oneida BUY REPLACEMENT 35-FT BUS                   "/>
    <n v="1"/>
    <n v="116047"/>
    <n v="9283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2"/>
    <s v="&lt;200k BUY REPLACEMENT 35-FT BUS                             "/>
    <n v="24"/>
    <n v="2753981"/>
    <n v="2203184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3"/>
    <s v="Albany/Saratoga BUY REPLACEMENT 30-FT BUS                   "/>
    <n v="5"/>
    <n v="445994"/>
    <n v="356795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3"/>
    <s v="Adk-Glens Falls BUY REPLACEMENT 30-FT BUS                   "/>
    <n v="2"/>
    <n v="172435"/>
    <n v="13794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3"/>
    <s v="&lt;200k BUY REPLACEMENT 30-FT BUS                             "/>
    <n v="8"/>
    <n v="714884"/>
    <n v="571907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Syracuse BUY REPLACEMENT &lt;30 FT BUS                         "/>
    <n v="10"/>
    <n v="479861"/>
    <n v="383889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&lt;200K BUY REPLACEMENT &lt;30 FT BUS                            "/>
    <n v="44"/>
    <n v="2257850"/>
    <n v="180627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TMA 89 BUY REPLACEMENT &lt;30 FT BUS                           "/>
    <n v="12"/>
    <n v="771777"/>
    <n v="617422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Albany/Saratoga  BUY REPLACEMENT &lt;30 FT BUS                 "/>
    <n v="8"/>
    <n v="364212"/>
    <n v="291369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Buffalo BUY REPLACEMENT &lt;30 FT BUS                          "/>
    <n v="26"/>
    <n v="1073545"/>
    <n v="858836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Rochester BUY REPLACEMENT &lt;30 FT BUS                        "/>
    <n v="34"/>
    <n v="1786935"/>
    <n v="1429548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Binghamton BUY REPLACEMENT &lt;30 FT BUS                       "/>
    <n v="3"/>
    <n v="150974"/>
    <n v="120779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Elmira BUY REPLACEMENT &lt;30 FT BUS                           "/>
    <n v="3"/>
    <n v="135042"/>
    <n v="108033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Adk-Glens Falls BUY REPLACEMENT &lt;30 FT BUS                  "/>
    <n v="2"/>
    <n v="85490"/>
    <n v="68392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Herkimer-Oneida BUY REPLACEMENT &lt;30 FT BUS                  "/>
    <n v="5"/>
    <n v="231080"/>
    <n v="184864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Watertown BUY REPLACEMENT &lt;30 FT BUS                        "/>
    <n v="1"/>
    <n v="50009"/>
    <n v="40007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2"/>
    <s v="&lt;200k BUY 35-FT BUS FOR EXPANSION                           "/>
    <n v="1"/>
    <n v="113957"/>
    <n v="91166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2"/>
    <s v="Albany/Saratoga BUY 35-FT BUS FOR EXPANSION                 "/>
    <n v="1"/>
    <n v="114237"/>
    <n v="91614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&lt;200k BUY &lt;30-FT BUS FOR EXPANSION                          "/>
    <n v="11"/>
    <n v="543597"/>
    <n v="43487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Buffalo BUY &lt;30-FT BUS FOR EXPANSION                        "/>
    <n v="21"/>
    <n v="775385"/>
    <n v="62030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Rochester BUY &lt;30-FT BUS FOR EXPANSION                      "/>
    <n v="4"/>
    <n v="195389"/>
    <n v="156312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Syracuse BUY &lt;30-FT BUS FOR EXPANSION                       "/>
    <n v="3"/>
    <n v="143219"/>
    <n v="114575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TMA 89 BUY &lt;30-FT BUS FOR EXPANSION                         "/>
    <n v="13"/>
    <n v="716472"/>
    <n v="57317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Binghamton BUY &lt;30-FT BUS FOR EXPANSION                     "/>
    <n v="2"/>
    <n v="90651"/>
    <n v="72521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Adk-Glens Falls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Herkimer-Oneida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Watertown BUY &lt;30-FT BUS FOR EXPANSION                      "/>
    <n v="7"/>
    <n v="291959"/>
    <n v="23356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s v="New York-Newark, NY-NJ-CT"/>
    <n v="18351295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Syracuse #1 UP TO 50% FEDERAL SHARE                         "/>
    <n v="1"/>
    <n v="894000"/>
    <n v="375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Rochester UP TO 50% FEDERAL SHARE                           "/>
    <n v="1"/>
    <n v="77328"/>
    <n v="3866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1 UP TO 50% FEDERAL SHARE                          "/>
    <n v="1"/>
    <n v="578640"/>
    <n v="28932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Ithaca #1 UP TO 50% FEDERAL SHARE                           "/>
    <n v="1"/>
    <n v="80000"/>
    <n v="40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Elmira UP TO 50% FEDERAL SHARE                              "/>
    <n v="1"/>
    <n v="315060"/>
    <n v="15753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2 UP TO 50% FEDERAL SHARE                          "/>
    <n v="1"/>
    <n v="196439"/>
    <n v="98216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3 UP TO 50% FEDERAL SHARE                          "/>
    <n v="1"/>
    <n v="293567"/>
    <n v="14678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4 UP TO 50% FEDERAL SHARE                          "/>
    <n v="1"/>
    <n v="500000"/>
    <n v="250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5 UP TO 50% FEDERAL SHARE                          "/>
    <n v="1"/>
    <n v="178541"/>
    <n v="8926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Kingston #1 UP TO 50% FEDERAL SHARE                         "/>
    <n v="1"/>
    <n v="94142"/>
    <n v="47071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Kingston #2 UP TO 50% FEDERAL SHARE                         "/>
    <n v="1"/>
    <n v="241030"/>
    <n v="120515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inghamton UP TO 50% FEDERAL SHARE                          "/>
    <n v="1"/>
    <n v="97300"/>
    <n v="4865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Dutchess #1 UP TO 50% FEDERAL SHARE                         "/>
    <n v="1"/>
    <n v="155010"/>
    <n v="73505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Watertown #1 UP TO 50% FEDERAL SHARE                        "/>
    <n v="1"/>
    <n v="121379"/>
    <n v="5271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6X011"/>
    <n v="16"/>
    <x v="12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4209"/>
    <s v="ITCTC ACQUIRE - MOBILE SURV/SECURITY EQUIP                  "/>
    <n v="1"/>
    <n v="220958"/>
    <n v="176766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07"/>
    <s v="ACQUIRE - ADP HARDWARE                                      "/>
    <n v="1"/>
    <n v="30000"/>
    <n v="24000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10"/>
    <s v="ACQUIRE - MOBILE FARE COLL EQUIP                            "/>
    <n v="10"/>
    <n v="230201"/>
    <n v="184160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555200"/>
    <s v="CONSULTANT SERVICES                                         "/>
    <n v="2"/>
    <n v="63749"/>
    <n v="50999"/>
    <n v="360000"/>
    <s v="STATE"/>
    <s v="Under 50k"/>
    <s v="NEW YORK GOV APP"/>
    <n v="0"/>
    <s v="648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201"/>
    <s v="BUY REPLACEMENT 40-FT BUS                                   "/>
    <n v="8"/>
    <n v="3650264"/>
    <n v="2920213"/>
    <n v="360000"/>
    <s v="STATE"/>
    <s v="Under 50k"/>
    <s v="NEW YORK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208"/>
    <s v="BUY REPLACEMENT INTERCITY BUS                               "/>
    <n v="2"/>
    <n v="1100000"/>
    <n v="880000"/>
    <n v="360000"/>
    <s v="STATE"/>
    <s v="Under 50k"/>
    <s v="NEW YORK GOV APP"/>
    <n v="0"/>
    <s v="63400"/>
    <s v="DF"/>
    <s v="DIESEL"/>
    <s v="N"/>
    <s v="1112"/>
    <s v="BUS PURCHASE"/>
    <n v="11"/>
    <s v="Bus"/>
    <s v="12"/>
    <s v="111"/>
    <s v="Purchase - Replacement"/>
    <s v="08"/>
    <x v="54"/>
    <m/>
    <x v="10"/>
    <n v="1"/>
    <s v="Capital"/>
    <s v="1"/>
    <m/>
    <s v="1"/>
    <m/>
    <s v="2"/>
    <s v="0"/>
    <s v="8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303"/>
    <s v="BUY 30-FT BUS FOR EXPANSION                                 "/>
    <n v="4"/>
    <n v="541060"/>
    <n v="432848"/>
    <n v="360000"/>
    <s v="STATE"/>
    <s v="Under 50k"/>
    <s v="NEW YORK GOV APP"/>
    <n v="0"/>
    <s v="11100"/>
    <s v="DF"/>
    <s v="DIESEL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304"/>
    <s v="BUY &lt;30-FT BUS FOR EXPANSION                                "/>
    <n v="5"/>
    <n v="355000"/>
    <n v="284000"/>
    <n v="360000"/>
    <s v="STATE"/>
    <s v="Under 50k"/>
    <s v="NEW YORK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s v="NEW YORK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s v="NEW YORK GOV APP"/>
    <n v="0"/>
    <s v="648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UP TO 50% FEDERAL SHARE                                     "/>
    <n v="36"/>
    <n v="9023800"/>
    <n v="4511900"/>
    <n v="360000"/>
    <s v="STATE"/>
    <s v="Under 50k"/>
    <s v="NEW YORK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Suppl. Employ. UP TO 50% FEDERAL SHARE                      "/>
    <n v="1"/>
    <n v="62066"/>
    <n v="31033"/>
    <n v="360000"/>
    <s v="STATE"/>
    <s v="Under 50k"/>
    <s v="NEW YORK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UP TO 50% FEDERAL SHARE                                     "/>
    <n v="9"/>
    <n v="6072214"/>
    <n v="3036107"/>
    <n v="360000"/>
    <s v="STATE"/>
    <s v="Under 50k"/>
    <s v="NEW YORK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UP TO 50% FEDERAL SHARE                                     "/>
    <n v="7"/>
    <n v="279926"/>
    <n v="139963"/>
    <n v="360000"/>
    <s v="STATE"/>
    <s v="Under 50k"/>
    <s v="NEW YORK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435001"/>
    <s v="TRAINING                                                    "/>
    <n v="1"/>
    <n v="225000"/>
    <n v="225000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435002"/>
    <s v="TECHNICAL ASSISTANCE                                        "/>
    <n v="1"/>
    <n v="75000"/>
    <n v="75000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435004"/>
    <s v="RELATED SUPPORT SERVICES                                    "/>
    <n v="1"/>
    <n v="32839"/>
    <n v="32839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11"/>
    <s v="ACQUIRE - SUPPORT VEHICLES                                  "/>
    <n v="4"/>
    <n v="169000"/>
    <n v="135200"/>
    <n v="360000"/>
    <s v="STATE"/>
    <s v="Under 50k"/>
    <s v="NEW YORK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Y18X034"/>
    <n v="18"/>
    <x v="12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09"/>
    <s v="ACQUIRE - MOBILE SURV/SECURITY EQUIP                        "/>
    <n v="17"/>
    <n v="1506254"/>
    <n v="1205003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300"/>
    <s v="CLERICAL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3"/>
    <s v="RESEARCH"/>
    <n v="55"/>
    <s v="Research Projects"/>
    <s v="13"/>
    <s v="551"/>
    <s v="Personnel"/>
    <s v="00"/>
    <x v="114"/>
    <m/>
    <x v="0"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300"/>
    <s v="CLERICAL                                                    "/>
    <n v="0"/>
    <n v="15000"/>
    <n v="15000"/>
    <n v="360010"/>
    <s v="LARGE"/>
    <s v="Over 1m"/>
    <s v="New York-Newark, NY-NJ-CT"/>
    <n v="18351295"/>
    <s v="55000"/>
    <s v="  "/>
    <m/>
    <s v="N"/>
    <s v="5513"/>
    <s v="RESEARCH"/>
    <n v="55"/>
    <s v="Research Projects"/>
    <s v="13"/>
    <s v="551"/>
    <s v="Personnel"/>
    <s v="00"/>
    <x v="114"/>
    <m/>
    <x v="0"/>
    <n v="5"/>
    <s v="Research Projects"/>
    <s v="5"/>
    <m/>
    <s v="1"/>
    <m/>
    <s v="3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400"/>
    <s v="MANAGERIAL,TECHNICAL &amp; PROFESSIONAL                         "/>
    <n v="0"/>
    <n v="0"/>
    <n v="0"/>
    <n v="360010"/>
    <s v="LARGE"/>
    <s v="Over 1m"/>
    <s v="New York-Newark, NY-NJ-CT"/>
    <n v="18351295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400"/>
    <s v="MANAGERIAL,TECHNICAL &amp; PROFESSIONAL                         "/>
    <n v="0"/>
    <n v="55000"/>
    <n v="55000"/>
    <n v="360010"/>
    <s v="LARGE"/>
    <s v="Over 1m"/>
    <s v="New York-Newark, NY-NJ-CT"/>
    <n v="18351295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900"/>
    <s v="OTHER   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9"/>
    <s v="RESEARCH"/>
    <n v="55"/>
    <s v="Research Projects"/>
    <s v="19"/>
    <s v="551"/>
    <s v="Research Projects"/>
    <s v="00"/>
    <x v="81"/>
    <m/>
    <x v="0"/>
    <n v="5"/>
    <s v="Research Projects"/>
    <s v="5"/>
    <m/>
    <s v="1"/>
    <m/>
    <s v="9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5200"/>
    <s v="CONSULTANT SERVICES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NY267010"/>
    <n v="26"/>
    <x v="12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01000"/>
    <s v="TRAVEL                                                      "/>
    <n v="0"/>
    <n v="5000"/>
    <n v="5000"/>
    <n v="360010"/>
    <s v="LARGE"/>
    <s v="Over 1m"/>
    <s v="New York-Newark, NY-NJ-CT"/>
    <n v="18351295"/>
    <s v="55000"/>
    <s v="  "/>
    <m/>
    <s v="N"/>
    <s v="5010"/>
    <s v="MANAGEMENT TRAINING"/>
    <n v="50"/>
    <s v="Management Training"/>
    <s v="10"/>
    <s v="501"/>
    <s v="Management Training"/>
    <s v="00"/>
    <x v="115"/>
    <m/>
    <x v="0"/>
    <n v="5"/>
    <s v="Research Projects"/>
    <s v="0"/>
    <m/>
    <s v="1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1400"/>
    <s v="MANAGERIAL,TECHNICAL &amp; PROFESSIONAL                         "/>
    <n v="0"/>
    <n v="2464216"/>
    <n v="1464620"/>
    <n v="361770"/>
    <s v="MEDIUM"/>
    <s v="200k - 1m"/>
    <s v="Poughkeepsie-Newburgh, NY-NJ"/>
    <n v="423566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1500"/>
    <s v="CONSTRUCTION WORK                                           "/>
    <n v="0"/>
    <n v="979000"/>
    <n v="979000"/>
    <n v="361770"/>
    <s v="MEDIUM"/>
    <s v="200k - 1m"/>
    <s v="Poughkeepsie-Newburgh, NY-NJ"/>
    <n v="423566"/>
    <s v="55000"/>
    <s v="  "/>
    <m/>
    <s v="N"/>
    <s v="5515"/>
    <s v="RESEARCH"/>
    <n v="55"/>
    <s v="Research Projects"/>
    <s v="15"/>
    <s v="551"/>
    <s v="Personnel"/>
    <s v="00"/>
    <x v="164"/>
    <m/>
    <x v="0"/>
    <n v="5"/>
    <s v="Research Projects"/>
    <s v="5"/>
    <m/>
    <s v="1"/>
    <m/>
    <s v="5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2000"/>
    <s v="TRAVEL                                                      "/>
    <n v="0"/>
    <n v="62540"/>
    <n v="58680"/>
    <n v="361770"/>
    <s v="MEDIUM"/>
    <s v="200k - 1m"/>
    <s v="Poughkeepsie-Newburgh, NY-NJ"/>
    <n v="423566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4200"/>
    <s v="MATERIAL &amp; EQUIP PURCHASE/LEASE/RENT                        "/>
    <n v="0"/>
    <n v="891113"/>
    <n v="880648"/>
    <n v="361770"/>
    <s v="MEDIUM"/>
    <s v="200k - 1m"/>
    <s v="Poughkeepsie-Newburgh, NY-NJ"/>
    <n v="423566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NY267113"/>
    <n v="26"/>
    <x v="12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7300"/>
    <s v="CONTINGENCIES                                               "/>
    <n v="0"/>
    <n v="235000"/>
    <n v="235000"/>
    <n v="361770"/>
    <s v="MEDIUM"/>
    <s v="200k - 1m"/>
    <s v="Poughkeepsie-Newburgh, NY-NJ"/>
    <n v="423566"/>
    <s v="55000"/>
    <s v="  "/>
    <m/>
    <s v="N"/>
    <s v="5573"/>
    <s v="RESEARCH"/>
    <n v="55"/>
    <s v="Research Projects"/>
    <s v="73"/>
    <s v="557"/>
    <s v="Research Projects"/>
    <s v="00"/>
    <x v="81"/>
    <m/>
    <x v="0"/>
    <n v="5"/>
    <s v="Research Projects"/>
    <s v="5"/>
    <m/>
    <s v="7"/>
    <m/>
    <s v="3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s v="510100"/>
    <s v="* TRIENNIAL REVIEWS                                         "/>
    <n v="0"/>
    <n v="498636"/>
    <n v="498636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NY274063"/>
    <n v="27"/>
    <x v="12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s v="510100"/>
    <s v="* TRIENNIAL REVIEWS                                         "/>
    <n v="0"/>
    <n v="935538"/>
    <n v="935538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NY274064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s v="510700"/>
    <s v="State Safety Oversight                                      "/>
    <n v="0"/>
    <n v="504678"/>
    <n v="504678"/>
    <n v="360010"/>
    <s v="LARGE"/>
    <s v="Over 1m"/>
    <s v="New York-Newark, NY-NJ-CT"/>
    <n v="18351295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NY274065"/>
    <n v="27"/>
    <x v="12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s v="510100"/>
    <s v="* TRIENNIAL REVIEWS                                         "/>
    <n v="0"/>
    <n v="1400000"/>
    <n v="1400000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NY340002"/>
    <n v="34"/>
    <x v="12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s v="111201"/>
    <s v="BUY REPLACEMENT 40-FT BUS                                   "/>
    <n v="3"/>
    <n v="1355504"/>
    <n v="1084403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340009"/>
    <n v="34"/>
    <x v="12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s v="111201"/>
    <s v="BUY REPLACEMENT 40-FT BUS                                   "/>
    <n v="7"/>
    <n v="1552330"/>
    <n v="1241864"/>
    <n v="360590"/>
    <s v="MEDIUM"/>
    <s v="200k - 1m"/>
    <s v="Syracuse, NY"/>
    <n v="412317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340010"/>
    <n v="34"/>
    <x v="12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s v="111204"/>
    <s v="BUY REPLACEMENT &lt;30 FT BUS                                  "/>
    <n v="8"/>
    <n v="538124"/>
    <n v="43049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340011"/>
    <n v="34"/>
    <x v="12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s v="129306"/>
    <s v="Maybrook Bikeway II Phase A                                 "/>
    <n v="0"/>
    <n v="75369"/>
    <n v="60295"/>
    <n v="362470"/>
    <s v="SMALL"/>
    <s v="Under 50k"/>
    <s v="Carmel, NY"/>
    <n v="34305"/>
    <s v="12900"/>
    <s v="  "/>
    <m/>
    <s v="N"/>
    <s v="1293"/>
    <s v="FIXED GUIDEWAY"/>
    <n v="12"/>
    <s v="Fixed Guideway"/>
    <s v="93"/>
    <s v="129"/>
    <s v="Construction"/>
    <s v="06"/>
    <x v="44"/>
    <m/>
    <x v="0"/>
    <n v="1"/>
    <s v="Capital"/>
    <s v="2"/>
    <m/>
    <s v="9"/>
    <m/>
    <s v="3"/>
    <s v="0"/>
    <s v="6"/>
  </r>
  <r>
    <s v="NY340012"/>
    <n v="34"/>
    <x v="12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s v="111403"/>
    <s v="REHAB/REBUILD 30-FT BUS                                     "/>
    <n v="21"/>
    <n v="624257"/>
    <n v="499407"/>
    <n v="360010"/>
    <s v="LARGE"/>
    <s v="Over 1m"/>
    <s v="New York-Newark, NY-NJ-CT"/>
    <n v="18351295"/>
    <s v="11100"/>
    <s v="DP"/>
    <s v="DIESEL (PARTICULATE TRAP)"/>
    <s v="N"/>
    <s v="1114"/>
    <s v="BUS OTHER"/>
    <n v="11"/>
    <s v="Bus"/>
    <s v="14"/>
    <s v="111"/>
    <s v="Rehabilitation / Rebuild"/>
    <s v="03"/>
    <x v="37"/>
    <m/>
    <x v="5"/>
    <n v="1"/>
    <s v="Capital"/>
    <s v="1"/>
    <m/>
    <s v="1"/>
    <m/>
    <s v="4"/>
    <s v="0"/>
    <s v="3"/>
  </r>
  <r>
    <s v="NY340013"/>
    <n v="34"/>
    <x v="12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s v="111201"/>
    <s v="BUY REPLACEMENT 40-FT BUS                                   "/>
    <n v="3"/>
    <n v="1836068"/>
    <n v="1468854"/>
    <n v="360230"/>
    <s v="MEDIUM"/>
    <s v="200k - 1m"/>
    <s v="Buffalo, NY"/>
    <n v="93590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340014"/>
    <n v="34"/>
    <x v="12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s v="111201"/>
    <s v="BUY REPLACEMENT 40-FT BUS                                   "/>
    <n v="2"/>
    <n v="881286"/>
    <n v="70502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340015"/>
    <n v="34"/>
    <x v="12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s v="111204"/>
    <s v="BUY REPLACEMENT &lt;30 FT BUS                                  "/>
    <n v="8"/>
    <n v="1734345"/>
    <n v="1387476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4"/>
    <s v="Rehab Bus Ramps-Ferry Terminal                              "/>
    <n v="0"/>
    <n v="330001"/>
    <n v="297000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4"/>
    <x v="27"/>
    <m/>
    <x v="0"/>
    <n v="1"/>
    <s v="Capital"/>
    <s v="1"/>
    <m/>
    <s v="3"/>
    <m/>
    <s v="4"/>
    <s v="0"/>
    <s v="4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5"/>
    <s v="Replace Inventory - Ferry Terminal                          "/>
    <n v="0"/>
    <n v="386161"/>
    <n v="347544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5"/>
    <x v="147"/>
    <m/>
    <x v="0"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5"/>
    <s v="Repair Ferry Terminal Roof                                  "/>
    <n v="0"/>
    <n v="925000"/>
    <n v="832500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5"/>
    <x v="147"/>
    <m/>
    <x v="0"/>
    <n v="1"/>
    <s v="Capital"/>
    <s v="1"/>
    <m/>
    <s v="3"/>
    <m/>
    <s v="4"/>
    <s v="0"/>
    <s v="5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9"/>
    <s v="Replace Bus Route Signage                                   "/>
    <n v="0"/>
    <n v="102790"/>
    <n v="92511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s v="Rehab / Renovation"/>
    <s v="09"/>
    <x v="79"/>
    <m/>
    <x v="0"/>
    <n v="1"/>
    <s v="Capital"/>
    <s v="1"/>
    <m/>
    <s v="3"/>
    <m/>
    <s v="4"/>
    <s v="0"/>
    <s v="9"/>
  </r>
  <r>
    <s v="NY44X009"/>
    <n v="44"/>
    <x v="12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7900"/>
    <s v="Project Administration                                      "/>
    <n v="0"/>
    <n v="983820"/>
    <n v="885438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4220"/>
    <s v="ACQUIRE - MISC SUPPORT EQUIPMENT                            "/>
    <n v="0"/>
    <n v="34801"/>
    <n v="31321"/>
    <n v="360010"/>
    <s v="LARGE"/>
    <s v="Over 1m"/>
    <s v="New York-Newark, NY-NJ-CT"/>
    <n v="18351295"/>
    <s v="111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1202"/>
    <s v="BUY REPLACEMENT 35-FT BUS                                   "/>
    <n v="4"/>
    <n v="1798220"/>
    <n v="161839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1203"/>
    <s v="BUY REPLACEMENT 30-FT BUS                                   "/>
    <n v="1"/>
    <n v="498843"/>
    <n v="44895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1204"/>
    <s v="BUY REPLACEMENT &lt;30 FT BUS                                  "/>
    <n v="3"/>
    <n v="380600"/>
    <n v="342540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7900"/>
    <s v="PROJECT ADMINISTRATION                                      "/>
    <n v="0"/>
    <n v="272527"/>
    <n v="245274"/>
    <n v="360010"/>
    <s v="LARGE"/>
    <s v="Over 1m"/>
    <s v="New York-Newark, NY-NJ-CT"/>
    <n v="18351295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4211"/>
    <s v="ACQUIRE - SUPPORT VEHICLES                                  "/>
    <n v="1"/>
    <n v="42000"/>
    <n v="37800"/>
    <n v="360010"/>
    <s v="LARGE"/>
    <s v="Over 1m"/>
    <s v="New York-Newark, NY-NJ-CT"/>
    <n v="18351295"/>
    <s v="111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Y44X010"/>
    <n v="44"/>
    <x v="12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s v="114209"/>
    <s v="ACQUIRE - MOBILE SURV/SECURITY EQUIP                        "/>
    <n v="0"/>
    <n v="23943"/>
    <n v="21549"/>
    <n v="360010"/>
    <s v="LARGE"/>
    <s v="Over 1m"/>
    <s v="New York-Newark, NY-NJ-CT"/>
    <n v="18351295"/>
    <s v="111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110"/>
    <s v="Track &amp; Switch Repairs, South Ferry ET050205                "/>
    <n v="0"/>
    <n v="25584617"/>
    <n v="25584617"/>
    <n v="360010"/>
    <s v="LARGE"/>
    <s v="Over 1m"/>
    <s v="New York-Newark, NY-NJ-CT"/>
    <n v="18351295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220"/>
    <s v="Stations Repairs, South Ferry ET040201/ ET160208            "/>
    <n v="0"/>
    <n v="177315283"/>
    <n v="177315283"/>
    <n v="360010"/>
    <s v="LARGE"/>
    <s v="Over 1m"/>
    <s v="New York-Newark, NY-NJ-CT"/>
    <n v="18351295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220"/>
    <s v="Leak Remediation, South Ferry ET160208                      "/>
    <n v="0"/>
    <n v="11334524"/>
    <n v="11334524"/>
    <n v="360010"/>
    <s v="LARGE"/>
    <s v="Over 1m"/>
    <s v="New York-Newark, NY-NJ-CT"/>
    <n v="18351295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550"/>
    <s v="Line Equipment Repairs, South Ferry ET060201/ET090201       "/>
    <n v="0"/>
    <n v="40800112"/>
    <n v="40800112"/>
    <n v="360010"/>
    <s v="LARGE"/>
    <s v="Over 1m"/>
    <s v="New York-Newark, NY-NJ-CT"/>
    <n v="18351295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550"/>
    <s v="Signals Repairs, South Ferry ET080201                       "/>
    <n v="0"/>
    <n v="66024022"/>
    <n v="66024022"/>
    <n v="360010"/>
    <s v="LARGE"/>
    <s v="Over 1m"/>
    <s v="New York-Newark, NY-NJ-CT"/>
    <n v="18351295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NY44X011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990"/>
    <s v="Risk Reserve                                                "/>
    <n v="0"/>
    <n v="22900000"/>
    <n v="22900000"/>
    <n v="360010"/>
    <s v="LARGE"/>
    <s v="Over 1m"/>
    <s v="New York-Newark, NY-NJ-CT"/>
    <n v="18351295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14403"/>
    <s v="Far Rockaway Bus Depot REHAB EU030201                       "/>
    <n v="0"/>
    <n v="15000000"/>
    <n v="15000000"/>
    <n v="360010"/>
    <s v="LARGE"/>
    <s v="Over 1m"/>
    <s v="New York-Newark, NY-NJ-CT"/>
    <n v="1835129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anarsie Tube ET050205/60206/80207/90206                    "/>
    <n v="0"/>
    <n v="244222114"/>
    <n v="24422211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53rd St. Tube ET050205/60206/90206/80206/080207             "/>
    <n v="0"/>
    <n v="14700000"/>
    <n v="147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lark St Tube ET050205/60206/80207/90206                    "/>
    <n v="0"/>
    <n v="55418750"/>
    <n v="5541875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Rockaway Wrap-up ET070202                                   "/>
    <n v="0"/>
    <n v="30000000"/>
    <n v="30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Joralemon Tube ET060206/90206                               "/>
    <n v="0"/>
    <n v="14275000"/>
    <n v="14275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8th Ave Tunnel Lighting, Pump Room ET060206                 "/>
    <n v="0"/>
    <n v="22340128"/>
    <n v="2234012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anarsie Tube Resiliency ET090301                           "/>
    <n v="0"/>
    <n v="49250000"/>
    <n v="4925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ranberry Tube Restoration, ET060206/90206/80207/60301      "/>
    <n v="0"/>
    <n v="7824008"/>
    <n v="782400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5"/>
    <s v="Wreck Lead Bridge Sys Restoration EL0402ZB  LIRR            "/>
    <n v="0"/>
    <n v="700000"/>
    <n v="7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4405"/>
    <s v="Flood Mit/Resiliency 14 Fan Plant Loc M, Qns, Bklyn ET060302"/>
    <n v="0"/>
    <n v="22832372"/>
    <n v="22832372"/>
    <n v="36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05"/>
    <x v="45"/>
    <m/>
    <x v="0"/>
    <n v="1"/>
    <s v="Capital"/>
    <s v="2"/>
    <m/>
    <s v="4"/>
    <m/>
    <s v="4"/>
    <s v="0"/>
    <s v="5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4420"/>
    <s v="Infrastructure/System Upgrades (Various Loc) EL0902ZF LIRR  "/>
    <n v="0"/>
    <n v="3700000"/>
    <n v="3700000"/>
    <n v="36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s v="Rehab / Renovation"/>
    <s v="20"/>
    <x v="16"/>
    <m/>
    <x v="0"/>
    <n v="1"/>
    <s v="Capital"/>
    <s v="2"/>
    <m/>
    <s v="4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01"/>
    <s v="Yard Power and Cabling ET100208                             "/>
    <n v="0"/>
    <n v="178800000"/>
    <n v="1788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01"/>
    <s v="Rockaway Park Power Cable ET090202                          "/>
    <n v="0"/>
    <n v="7900000"/>
    <n v="79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03"/>
    <s v="Power Infrastructure Restoration EM050207 MNR               "/>
    <n v="0"/>
    <n v="47470000"/>
    <n v="4747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x v="112"/>
    <m/>
    <x v="0"/>
    <n v="1"/>
    <s v="Capital"/>
    <s v="2"/>
    <m/>
    <s v="5"/>
    <m/>
    <s v="4"/>
    <s v="0"/>
    <s v="3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20"/>
    <s v="Sandy Repairs: CBHs 207-8 &amp; 209 ET090206                    "/>
    <n v="0"/>
    <n v="6300000"/>
    <n v="63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x v="0"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20"/>
    <s v="Repair CBHs 206 &amp; 212 ET090206                              "/>
    <n v="0"/>
    <n v="6000000"/>
    <n v="60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20"/>
    <x v="16"/>
    <m/>
    <x v="0"/>
    <n v="1"/>
    <s v="Capital"/>
    <s v="2"/>
    <m/>
    <s v="5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6401"/>
    <s v="C&amp;S Infrastructure Restoration EM040206 MNR                 "/>
    <n v="0"/>
    <n v="44684100"/>
    <n v="446841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6402"/>
    <s v="C&amp;S Infrastructure Equip Replacement EM040207 MNR           "/>
    <n v="0"/>
    <n v="8800000"/>
    <n v="88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6420"/>
    <s v="Long Beach Branch Systems Restoration EL0502ZC  LIRR        "/>
    <n v="0"/>
    <n v="4400000"/>
    <n v="44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20"/>
    <x v="16"/>
    <m/>
    <x v="0"/>
    <n v="1"/>
    <s v="Capital"/>
    <s v="2"/>
    <m/>
    <s v="6"/>
    <m/>
    <s v="4"/>
    <s v="2"/>
    <s v="0"/>
  </r>
  <r>
    <s v="NY44X012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7111"/>
    <s v="INDEPENDENT INTEGRITY MONITOR ET090231                      "/>
    <n v="0"/>
    <n v="3000000"/>
    <n v="3000000"/>
    <n v="360010"/>
    <s v="LARGE"/>
    <s v="Over 1m"/>
    <s v="New York-Newark, NY-NJ-CT"/>
    <n v="18351295"/>
    <s v="12700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113401"/>
    <s v="REHAB/RENOVATE - BUS TERMINAL - PABT 90% Fed Share          "/>
    <n v="0"/>
    <n v="8900"/>
    <n v="8010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113405"/>
    <s v="REHAB/RENOVATE - FERRY TERMINAL                             "/>
    <n v="0"/>
    <n v="58885"/>
    <n v="52996.5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s v="Rehab / Renovation"/>
    <s v="05"/>
    <x v="147"/>
    <m/>
    <x v="0"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113405"/>
    <s v="REHAB/RENOVATE - FERRY TERMINAL                             "/>
    <n v="0"/>
    <n v="6417"/>
    <n v="6417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s v="Rehab / Renovation"/>
    <s v="05"/>
    <x v="147"/>
    <m/>
    <x v="0"/>
    <n v="1"/>
    <s v="Capital"/>
    <s v="1"/>
    <m/>
    <s v="3"/>
    <m/>
    <s v="4"/>
    <s v="0"/>
    <s v="5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123402"/>
    <s v="REHAB/RENOV - RAIL STATION - AirTrain - 90% Fed Share       "/>
    <n v="0"/>
    <n v="192744"/>
    <n v="173469"/>
    <n v="360010"/>
    <s v="LARGE"/>
    <s v="Over 1m"/>
    <s v="New York-Newark, NY-NJ-CT"/>
    <n v="18351295"/>
    <s v="300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123402"/>
    <s v="REHAB/RENOV - RAIL STATION - AirTrain 100%                  "/>
    <n v="0"/>
    <n v="14646"/>
    <n v="14646"/>
    <n v="360010"/>
    <s v="LARGE"/>
    <s v="Over 1m"/>
    <s v="New York-Newark, NY-NJ-CT"/>
    <n v="18351295"/>
    <s v="300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7"/>
    <s v="EMER RELIEF - OP Assist PABT - 90% Fed Share                "/>
    <n v="0"/>
    <n v="148964"/>
    <n v="134121.7999999999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7"/>
    <x v="160"/>
    <m/>
    <x v="0"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7"/>
    <s v="EMER RELIEF - OP Assist Ferry - 90% Fed Share               "/>
    <n v="0"/>
    <n v="24682"/>
    <n v="2221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7"/>
    <x v="160"/>
    <m/>
    <x v="0"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7"/>
    <s v="EMER RELIEF - OP Assist AirTrain - 90% Fed Share            "/>
    <n v="0"/>
    <n v="109583"/>
    <n v="98624.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7"/>
    <x v="160"/>
    <m/>
    <x v="0"/>
    <n v="3"/>
    <s v="Operating"/>
    <s v="0"/>
    <m/>
    <s v="0"/>
    <m/>
    <s v="9"/>
    <s v="0"/>
    <s v="7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8"/>
    <s v="EMER RELIEF - Op Assist PABT - 100% Fed Share               "/>
    <n v="0"/>
    <n v="167047"/>
    <n v="16704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8"/>
    <x v="161"/>
    <m/>
    <x v="0"/>
    <n v="3"/>
    <s v="Operating"/>
    <s v="0"/>
    <m/>
    <s v="0"/>
    <m/>
    <s v="9"/>
    <s v="0"/>
    <s v="8"/>
  </r>
  <r>
    <s v="NY44X013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8"/>
    <s v="EMER RELIEF - OP Assist AirTrain - 100% Fed Share           "/>
    <n v="0"/>
    <n v="105877"/>
    <n v="10587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s v="Operating Assistance"/>
    <s v="08"/>
    <x v="161"/>
    <m/>
    <x v="0"/>
    <n v="3"/>
    <s v="Operating"/>
    <s v="0"/>
    <m/>
    <s v="0"/>
    <m/>
    <s v="9"/>
    <s v="0"/>
    <s v="8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Mechanical Equipment Replacement/Repair                     "/>
    <n v="0"/>
    <n v="2778000"/>
    <n v="25002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Vertical Circulation Equipment Replacement                  "/>
    <n v="0"/>
    <n v="1802000"/>
    <n v="16218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Structural and Architectural Rehabilitation                 "/>
    <n v="0"/>
    <n v="24080000"/>
    <n v="21672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Electrical Equipment Replacement                            "/>
    <n v="0"/>
    <n v="22855000"/>
    <n v="205695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NY44X014"/>
    <n v="44"/>
    <x v="12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Project Management, General Support and Insurance           "/>
    <n v="0"/>
    <n v="25408000"/>
    <n v="228672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NY44X015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s v="125320"/>
    <s v="MNR Power and Signals Resiliency Ph 1 of 2 EM040301         "/>
    <n v="0"/>
    <n v="27730000"/>
    <n v="20797500"/>
    <n v="360010"/>
    <s v="LARGE"/>
    <s v="Over 1m"/>
    <s v="New York-Newark, NY-NJ-CT"/>
    <n v="18351295"/>
    <s v="12500"/>
    <s v="  "/>
    <m/>
    <s v="N"/>
    <s v="1253"/>
    <s v="FIXED GUIDEWAY"/>
    <n v="12"/>
    <s v="Fixed Guideway"/>
    <s v="53"/>
    <s v="125"/>
    <s v="Construction"/>
    <s v="20"/>
    <x v="150"/>
    <m/>
    <x v="0"/>
    <n v="1"/>
    <s v="Capital"/>
    <s v="2"/>
    <m/>
    <s v="5"/>
    <m/>
    <s v="3"/>
    <s v="2"/>
    <s v="0"/>
  </r>
  <r>
    <s v="NY44X016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s v="126402"/>
    <s v="Emergency Comm Enhancements NYCT ET040302 Pt. 1             "/>
    <n v="0"/>
    <n v="69900000"/>
    <n v="52425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2"/>
    <x v="36"/>
    <m/>
    <x v="0"/>
    <n v="1"/>
    <s v="Capital"/>
    <s v="2"/>
    <m/>
    <s v="6"/>
    <m/>
    <s v="4"/>
    <s v="0"/>
    <s v="2"/>
  </r>
  <r>
    <s v="NY44X017"/>
    <n v="44"/>
    <x v="12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s v="122403"/>
    <s v="Internal Station Hardening Part 1; 7 Stations ET040301      "/>
    <n v="0"/>
    <n v="6288845"/>
    <n v="471663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3"/>
    <n v="54"/>
    <x v="12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s v="Buffalo, NY"/>
    <n v="93590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16402"/>
    <s v="Bus Radio &amp; Bus Command Center, NYCT SF03-6567              "/>
    <n v="0"/>
    <n v="9808794"/>
    <n v="9808794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s v="Rehab / Renovation"/>
    <s v="02"/>
    <x v="36"/>
    <m/>
    <x v="0"/>
    <n v="1"/>
    <s v="Capital"/>
    <s v="1"/>
    <m/>
    <s v="6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1221"/>
    <s v="Purchase 300 B-Division R179 Subway Cars, NYCT CM09-7115    "/>
    <n v="300"/>
    <n v="1000000"/>
    <n v="1000000"/>
    <n v="360010"/>
    <s v="LARGE"/>
    <s v="Over 1m"/>
    <s v="New York-Newark, NY-NJ-CT"/>
    <n v="18351295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x v="0"/>
    <n v="1"/>
    <s v="Capital"/>
    <s v="2"/>
    <m/>
    <s v="1"/>
    <m/>
    <s v="2"/>
    <s v="2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306"/>
    <s v="Jamaica Capacity Improvements- Ph.1, L60304TU, LIRR         "/>
    <n v="0"/>
    <n v="32939590"/>
    <n v="32939590"/>
    <n v="360010"/>
    <s v="LARGE"/>
    <s v="Over 1m"/>
    <s v="New York-Newark, NY-NJ-CT"/>
    <n v="18351295"/>
    <s v="12200"/>
    <s v="  "/>
    <m/>
    <s v="N"/>
    <s v="1223"/>
    <s v="FIXED GUIDEWAY"/>
    <n v="12"/>
    <s v="Fixed Guideway"/>
    <s v="23"/>
    <s v="122"/>
    <s v="Construction"/>
    <s v="06"/>
    <x v="133"/>
    <m/>
    <x v="0"/>
    <n v="1"/>
    <s v="Capital"/>
    <s v="2"/>
    <m/>
    <s v="2"/>
    <m/>
    <s v="3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GCT Turnouts/Switch Renewal; M603-01-03 MNR                 "/>
    <n v="0"/>
    <n v="2500000"/>
    <n v="25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Cyclical Track Program; M603-01-14 MNR                 "/>
    <n v="0"/>
    <n v="10998528"/>
    <n v="1099852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Mainline Track Rehab, NYCT MW26-7038          "/>
    <n v="0"/>
    <n v="119080659"/>
    <n v="119080659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Mainline Switch Rehab, NYCT MW28-7042         "/>
    <n v="19"/>
    <n v="28024125"/>
    <n v="2802412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Continuous Welded Rail, NYCT MW44-7053        "/>
    <n v="0"/>
    <n v="14118396"/>
    <n v="1411839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Annual Track Program, L60301TE, LIRR                   "/>
    <n v="0"/>
    <n v="34020698"/>
    <n v="3402069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Turnouts Mainline/High Speed; M603-01-02 MNR                "/>
    <n v="0"/>
    <n v="7315000"/>
    <n v="7315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Yard Track Rehab, NYCT MW46-7045              "/>
    <n v="0"/>
    <n v="1000000"/>
    <n v="1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Yard Switch Rehab, NYCT MW51-7048             "/>
    <n v="2"/>
    <n v="1400000"/>
    <n v="14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Rehabilitate Pump Rooms: 4 Locs, NYCT  MW19-5805            "/>
    <n v="0"/>
    <n v="15741487"/>
    <n v="1574148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6"/>
    <s v="Line Struct. Overcoat:Bway Junction-New Lots, NYCT MW62-6928"/>
    <n v="0"/>
    <n v="6771520"/>
    <n v="677152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x v="133"/>
    <m/>
    <x v="0"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6"/>
    <s v="Rehabilitate Retaining Walls, Sea Beach, NYCT MW22-3927     "/>
    <n v="0"/>
    <n v="25000000"/>
    <n v="25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x v="133"/>
    <m/>
    <x v="0"/>
    <n v="1"/>
    <s v="Capital"/>
    <s v="2"/>
    <m/>
    <s v="2"/>
    <m/>
    <s v="4"/>
    <s v="0"/>
    <s v="6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Station Renewal: New Utrecht, Sea Beach, NYCT ST22-6415     "/>
    <n v="0"/>
    <n v="17000000"/>
    <n v="17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Station Renewal: 8 Avenue, Sea Beach, NYCT ST22-6411        "/>
    <n v="0"/>
    <n v="17000000"/>
    <n v="17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ADA: 8th Av Northbound Ramp, Sea Beach, NYCT ST04-1509      "/>
    <n v="0"/>
    <n v="3000000"/>
    <n v="3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ADA: New Utrecht Av-62nd St, Sea Beach, NYCT ST04-1510      "/>
    <n v="0"/>
    <n v="20000000"/>
    <n v="20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20"/>
    <s v="Elevator Replacement Program, L60204UH, LIRR                "/>
    <n v="0"/>
    <n v="1931625"/>
    <n v="193162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5401"/>
    <s v="Harlem &amp; Hudson Lines Power Improvements; M605-01-03 MNR    "/>
    <n v="0"/>
    <n v="4409000"/>
    <n v="4409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5403"/>
    <s v="Rehab Jerome-Kingsbridge SS Roof &amp; Enclosure, NYCT PW02-7093"/>
    <n v="0"/>
    <n v="4168427"/>
    <n v="4168427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3"/>
    <x v="112"/>
    <m/>
    <x v="0"/>
    <n v="1"/>
    <s v="Capital"/>
    <s v="2"/>
    <m/>
    <s v="5"/>
    <m/>
    <s v="4"/>
    <s v="0"/>
    <s v="3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Signal Control Modification, Ph 5, Systemwide NYCT MW01-7403"/>
    <n v="0"/>
    <n v="8601884"/>
    <n v="8601884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Signal Modification Dyre Line, NYCT MW38-6583               "/>
    <n v="0"/>
    <n v="968051"/>
    <n v="968051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Modernize Union Tpk &amp; 71st Av Interlockings, NYCT MW38-6838 "/>
    <n v="0"/>
    <n v="15374639"/>
    <n v="15374639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Modernize 34th St Interlocking, 6th Av Line, NYCT MW38-6993 "/>
    <n v="0"/>
    <n v="26653095"/>
    <n v="26653095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West 4 Street Interlocking, 6th Av Line, NYCT MW38-6994     "/>
    <n v="0"/>
    <n v="6583284"/>
    <n v="6583284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NY540004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GCT Turnout Switch Renewal M7030105 MNR                     "/>
    <n v="0"/>
    <n v="3000000"/>
    <n v="3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 Annual Track Program LIRR L70301WA                     "/>
    <n v="0"/>
    <n v="25000000"/>
    <n v="25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Mainline Track Rehab, NYCT MW26-7327       "/>
    <n v="0"/>
    <n v="40647141"/>
    <n v="4064714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Mainline Switch  Rehab, NYCT MW28-7328     "/>
    <n v="43"/>
    <n v="9210085"/>
    <n v="921008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Continuous Welded Rail, NYCT MW44-6125     "/>
    <n v="0"/>
    <n v="13541204"/>
    <n v="1354120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Yard Track Rehab, NYCT MW46-7329           "/>
    <n v="0"/>
    <n v="349711"/>
    <n v="34971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540005"/>
    <n v="54"/>
    <x v="12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Yard Switch Rehab, NYCT MW51-7330          "/>
    <n v="8"/>
    <n v="589487"/>
    <n v="58948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1"/>
    <s v="Administrative Expenses                                     "/>
    <n v="9"/>
    <n v="920000"/>
    <n v="736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2"/>
    <s v="Training                                                    "/>
    <n v="0"/>
    <n v="40000"/>
    <n v="32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3"/>
    <s v="Consultant Services                                         "/>
    <n v="0"/>
    <n v="1500000"/>
    <n v="1200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4"/>
    <s v="Support Vehicles                                            "/>
    <n v="4"/>
    <n v="80000"/>
    <n v="64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4"/>
    <x v="90"/>
    <m/>
    <x v="0"/>
    <n v="7"/>
    <s v="Safety &amp; Security"/>
    <s v="4"/>
    <m/>
    <s v="1"/>
    <m/>
    <s v="0"/>
    <s v="0"/>
    <s v="4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5"/>
    <s v="Miscellaneous Equipment                                     "/>
    <n v="0"/>
    <n v="15000"/>
    <n v="12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x v="0"/>
    <n v="7"/>
    <s v="Safety &amp; Security"/>
    <s v="4"/>
    <m/>
    <s v="1"/>
    <m/>
    <s v="0"/>
    <s v="0"/>
    <s v="5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6"/>
    <s v="Information Systems                                         "/>
    <n v="0"/>
    <n v="312500"/>
    <n v="250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6"/>
    <x v="90"/>
    <m/>
    <x v="0"/>
    <n v="7"/>
    <s v="Safety &amp; Security"/>
    <s v="4"/>
    <m/>
    <s v="1"/>
    <m/>
    <s v="0"/>
    <s v="0"/>
    <s v="6"/>
  </r>
  <r>
    <s v="NY74X001"/>
    <n v="74"/>
    <x v="12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10"/>
    <s v="Other                                                       "/>
    <n v="0"/>
    <n v="17500"/>
    <n v="14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s v="State Safety Oversight Program "/>
    <s v="10"/>
    <x v="90"/>
    <m/>
    <x v="0"/>
    <n v="7"/>
    <s v="Safety &amp; Security"/>
    <s v="4"/>
    <m/>
    <s v="1"/>
    <m/>
    <s v="0"/>
    <s v="1"/>
    <s v="0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4208"/>
    <s v="ACQUIRE - ADP SOFTWARE                                      "/>
    <n v="0"/>
    <n v="5125205"/>
    <n v="4100164"/>
    <n v="360510"/>
    <s v="MEDIUM"/>
    <s v="200k - 1m"/>
    <s v="Albany-Schenectady, NY"/>
    <n v="594962"/>
    <s v="116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202"/>
    <s v="PURCHASE COMMUNICATIONS SYSTEM                              "/>
    <n v="0"/>
    <n v="5504046"/>
    <n v="4403237"/>
    <n v="360510"/>
    <s v="MEDIUM"/>
    <s v="200k - 1m"/>
    <s v="Albany-Schenectady, NY"/>
    <n v="594962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203"/>
    <s v="PURCHASE RADIOS                                             "/>
    <n v="0"/>
    <n v="7097749"/>
    <n v="5678199"/>
    <n v="360510"/>
    <s v="MEDIUM"/>
    <s v="200k - 1m"/>
    <s v="Albany-Schenectady, NY"/>
    <n v="594962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102"/>
    <s v="ENG/DESIGN COMMUNICATIONS SYSTEM                            "/>
    <n v="0"/>
    <n v="540000"/>
    <n v="432000"/>
    <n v="360510"/>
    <s v="MEDIUM"/>
    <s v="200k - 1m"/>
    <s v="Albany-Schenectady, NY"/>
    <n v="594962"/>
    <s v="11600"/>
    <s v="  "/>
    <m/>
    <s v="N"/>
    <s v="1161"/>
    <s v="BUS OTHER"/>
    <n v="11"/>
    <s v="Bus"/>
    <s v="61"/>
    <s v="116"/>
    <s v="Engineering and Design"/>
    <s v="02"/>
    <x v="36"/>
    <m/>
    <x v="0"/>
    <n v="1"/>
    <s v="Capital"/>
    <s v="1"/>
    <m/>
    <s v="6"/>
    <m/>
    <s v="1"/>
    <s v="0"/>
    <s v="2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103"/>
    <s v="ENG/DESIGN RADIOS                                           "/>
    <n v="0"/>
    <n v="145500"/>
    <n v="116400"/>
    <n v="360510"/>
    <s v="MEDIUM"/>
    <s v="200k - 1m"/>
    <s v="Albany-Schenectady, NY"/>
    <n v="594962"/>
    <s v="11600"/>
    <s v="  "/>
    <m/>
    <s v="N"/>
    <s v="1161"/>
    <s v="BUS OTHER"/>
    <n v="11"/>
    <s v="Bus"/>
    <s v="61"/>
    <s v="116"/>
    <s v="Engineering and Design"/>
    <s v="03"/>
    <x v="33"/>
    <m/>
    <x v="0"/>
    <n v="1"/>
    <s v="Capital"/>
    <s v="1"/>
    <m/>
    <s v="6"/>
    <m/>
    <s v="1"/>
    <s v="0"/>
    <s v="3"/>
  </r>
  <r>
    <s v="NY790002"/>
    <n v="79"/>
    <x v="12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7900"/>
    <s v="PROJECT ADMINISTRATION                                      "/>
    <n v="0"/>
    <n v="400000"/>
    <n v="320000"/>
    <n v="360510"/>
    <s v="MEDIUM"/>
    <s v="200k - 1m"/>
    <s v="Albany-Schenectady, NY"/>
    <n v="594962"/>
    <s v="116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100"/>
    <s v="PROGRAM SUPPORT ADMINISTRATION                              "/>
    <n v="1"/>
    <n v="2559634"/>
    <n v="2047707"/>
    <n v="360010"/>
    <s v="LARGE"/>
    <s v="Over 1m"/>
    <s v="New York-Newark, NY-NJ-CT"/>
    <n v="18351295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200"/>
    <s v="GENERAL DEVELOPMENT/COMPREHENSIVE PLANNING                  "/>
    <n v="1"/>
    <n v="250907"/>
    <n v="200725"/>
    <n v="360010"/>
    <s v="LARGE"/>
    <s v="Over 1m"/>
    <s v="New York-Newark, NY-NJ-CT"/>
    <n v="18351295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301"/>
    <s v="LONGTERM TRANS PLAN - SYSTEM LEVEL                          "/>
    <n v="1"/>
    <n v="4228964"/>
    <n v="3383171"/>
    <n v="360010"/>
    <s v="LARGE"/>
    <s v="Over 1m"/>
    <s v="New York-Newark, NY-NJ-CT"/>
    <n v="18351295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302"/>
    <s v="LONGTERM TRANS PLAN - PROJECT LEVEL                         "/>
    <n v="1"/>
    <n v="604712"/>
    <n v="483769"/>
    <n v="360010"/>
    <s v="LARGE"/>
    <s v="Over 1m"/>
    <s v="New York-Newark, NY-NJ-CT"/>
    <n v="18351295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400"/>
    <s v="SHORT RANGE TRANSIT PLANNING                                "/>
    <n v="1"/>
    <n v="407189"/>
    <n v="325751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500"/>
    <s v="TRANSPORTATION IMPROVEMENT PROGRAM                          "/>
    <n v="1"/>
    <n v="1503930"/>
    <n v="1203144"/>
    <n v="360010"/>
    <s v="LARGE"/>
    <s v="Over 1m"/>
    <s v="New York-Newark, NY-NJ-CT"/>
    <n v="18351295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2"/>
    <s v="COORDINATION OF NON-EMERGENCY HUMAN SERVICE TRANSPORTATION  "/>
    <n v="1"/>
    <n v="208134"/>
    <n v="166507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3"/>
    <s v="PARTICIPATION OF TRANSIT OPERATORS IN METRO &amp; STATEWIDE PLAN"/>
    <n v="1"/>
    <n v="406243"/>
    <n v="324994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4"/>
    <s v="PLANNING FOR TRANSIT SYS MANAGEMENT / OPERATIONS TO INCREASE"/>
    <n v="1"/>
    <n v="351389"/>
    <n v="281111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5"/>
    <s v="SUPP TRANSIT CAPITAL INVESTMT DECISIONS THROUGH EFFECTIVE SY"/>
    <n v="1"/>
    <n v="4615"/>
    <n v="3692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5"/>
    <x v="120"/>
    <m/>
    <x v="0"/>
    <n v="4"/>
    <s v="Planning"/>
    <s v="4"/>
    <m/>
    <s v="2"/>
    <m/>
    <s v="6"/>
    <s v="1"/>
    <s v="5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6"/>
    <s v="INCORPORATING SAFETY &amp; SECURITY IN TRANSPORTATION PLANNING  "/>
    <n v="1"/>
    <n v="430077"/>
    <n v="344061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s v="Planning Emphasis Area"/>
    <s v="16"/>
    <x v="127"/>
    <m/>
    <x v="0"/>
    <n v="4"/>
    <s v="Planning"/>
    <s v="4"/>
    <m/>
    <s v="2"/>
    <m/>
    <s v="6"/>
    <s v="1"/>
    <s v="6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700"/>
    <s v="OTHER ACTIVITIES                                            "/>
    <n v="1"/>
    <n v="435975"/>
    <n v="348780"/>
    <n v="360010"/>
    <s v="LARGE"/>
    <s v="Over 1m"/>
    <s v="New York-Newark, NY-NJ-CT"/>
    <n v="18351295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NY800025"/>
    <n v="80"/>
    <x v="12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502000"/>
    <s v="TUITION/FEES                                                "/>
    <n v="1"/>
    <n v="197075"/>
    <n v="157659"/>
    <n v="360010"/>
    <s v="LARGE"/>
    <s v="Over 1m"/>
    <s v="New York-Newark, NY-NJ-CT"/>
    <n v="18351295"/>
    <s v="44200"/>
    <s v="  "/>
    <m/>
    <s v="N"/>
    <s v="5020"/>
    <s v="MANAGEMENT TRAINING"/>
    <n v="50"/>
    <s v="Management Training"/>
    <s v="20"/>
    <s v="502"/>
    <s v="Management Training"/>
    <s v="00"/>
    <x v="115"/>
    <m/>
    <x v="0"/>
    <n v="5"/>
    <s v="Research Projects"/>
    <s v="0"/>
    <m/>
    <s v="2"/>
    <m/>
    <s v="0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1201"/>
    <s v="45 Standard Bus Buy - U6030217                              "/>
    <n v="0"/>
    <n v="0"/>
    <n v="0"/>
    <n v="360010"/>
    <s v="LARGE"/>
    <s v="Over 1m"/>
    <s v="New York-Newark, NY-NJ-CT"/>
    <n v="18351295"/>
    <s v="1112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302"/>
    <s v="Amd 01 - CNG Upgrade - CP U6030212                          "/>
    <n v="1"/>
    <n v="5146000"/>
    <n v="41168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s v="Construction"/>
    <s v="02"/>
    <x v="101"/>
    <m/>
    <x v="0"/>
    <n v="1"/>
    <s v="Capital"/>
    <s v="1"/>
    <m/>
    <s v="4"/>
    <m/>
    <s v="3"/>
    <s v="0"/>
    <s v="2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304"/>
    <s v="Amd 01 - Storeroom Expansion - BP U6030214                  "/>
    <n v="1"/>
    <n v="3000000"/>
    <n v="24000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403"/>
    <s v="New Apron at JFK - U6030208                                 "/>
    <n v="0"/>
    <n v="0"/>
    <n v="0"/>
    <n v="360010"/>
    <s v="LARGE"/>
    <s v="Over 1m"/>
    <s v="New York-Newark, NY-NJ-CT"/>
    <n v="1835129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403"/>
    <s v="JFK Apron-Lighting - U6030208                               "/>
    <n v="0"/>
    <n v="0"/>
    <n v="0"/>
    <n v="360010"/>
    <s v="LARGE"/>
    <s v="Over 1m"/>
    <s v="New York-Newark, NY-NJ-CT"/>
    <n v="18351295"/>
    <s v="991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104"/>
    <s v="Engineering Construction Mgmt Svcs-3rd Party - U6030222     "/>
    <n v="0"/>
    <n v="0"/>
    <n v="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04"/>
    <x v="2"/>
    <m/>
    <x v="0"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104"/>
    <s v="Amd 01 - Eng. Construction Mgmt Svcs-2012-3rd Party U6030222"/>
    <n v="0"/>
    <n v="2132000"/>
    <n v="17056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04"/>
    <x v="2"/>
    <m/>
    <x v="0"/>
    <n v="1"/>
    <s v="Capital"/>
    <s v="1"/>
    <m/>
    <s v="7"/>
    <m/>
    <s v="1"/>
    <s v="0"/>
    <s v="4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111"/>
    <s v="Engineering/Design Mgmt Services - U6030221                 "/>
    <n v="0"/>
    <n v="0"/>
    <n v="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900"/>
    <s v="PROJECT ADMINISTRATION - U6030201                           "/>
    <n v="0"/>
    <n v="0"/>
    <n v="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6"/>
    <s v="Depot Equipment: Bus Washer-JFK/BP- U6030205                "/>
    <n v="0"/>
    <n v="0"/>
    <n v="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6"/>
    <s v="Depot Equipment: Chassis Wash-Lga/BP- U6030205              "/>
    <n v="0"/>
    <n v="0"/>
    <n v="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9"/>
    <s v="Amd 01- Security Improvement: FR/BP U5030225                "/>
    <n v="2"/>
    <n v="300000"/>
    <n v="24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Y90X703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9"/>
    <s v="Amd 01 - Security Improvement: JFK &amp; SC U6030204            "/>
    <n v="2"/>
    <n v="9223563"/>
    <n v="737885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07"/>
    <s v="ACQUIRE - ADP HARDWARE                                      "/>
    <n v="8"/>
    <n v="7200"/>
    <n v="576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07"/>
    <s v="ACQUIRE - ADP HARDWARE                                      "/>
    <n v="60"/>
    <n v="976495"/>
    <n v="326196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08"/>
    <s v="ACQUIRE - ADP SOFTWARE                                      "/>
    <n v="4"/>
    <n v="525805"/>
    <n v="175644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20"/>
    <s v="ACQUIRE - MISC SUPPORT EQUIPMENT                            "/>
    <n v="1"/>
    <n v="20000"/>
    <n v="1600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3210"/>
    <s v="ACQUIRE - BUS PASSENGER SHELTERS                            "/>
    <n v="10"/>
    <n v="69250"/>
    <n v="55400"/>
    <n v="363310"/>
    <s v="SMALL"/>
    <s v="50k - 200k"/>
    <s v="Ithaca, NY"/>
    <n v="53661"/>
    <s v="111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6203"/>
    <s v="PURCHASE RADIOS                                             "/>
    <n v="0"/>
    <n v="0"/>
    <n v="0"/>
    <n v="363310"/>
    <s v="SMALL"/>
    <s v="50k - 200k"/>
    <s v="Ithaca, NY"/>
    <n v="53661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s v="Ithaca, NY"/>
    <n v="53661"/>
    <s v="11700"/>
    <s v="  "/>
    <m/>
    <s v="N"/>
    <s v="117A"/>
    <s v="BUS OTHER"/>
    <s v="11"/>
    <s v="Bus"/>
    <s v="7A"/>
    <s v="117"/>
    <s v="Preventive Maintenance"/>
    <s v="00"/>
    <x v="15"/>
    <m/>
    <x v="0"/>
    <s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s v="Ithaca, NY"/>
    <n v="53661"/>
    <s v="11700"/>
    <s v="  "/>
    <m/>
    <s v="N"/>
    <s v="117L"/>
    <s v="BUS OTHER"/>
    <s v="11"/>
    <s v="Bus"/>
    <s v="7L"/>
    <s v="117"/>
    <s v="Mobility Management"/>
    <s v="00"/>
    <x v="53"/>
    <m/>
    <x v="0"/>
    <s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8000"/>
    <s v="STATE OR PROGRAM ADMINISTRATION                             "/>
    <n v="0"/>
    <n v="-63038"/>
    <n v="-50430"/>
    <n v="363310"/>
    <s v="SMALL"/>
    <s v="50k - 200k"/>
    <s v="Ithaca, NY"/>
    <n v="53661"/>
    <s v="11700"/>
    <s v="  "/>
    <m/>
    <s v="N"/>
    <s v="1180"/>
    <s v="BUS OTHER"/>
    <s v="11"/>
    <s v="Bus"/>
    <s v="80"/>
    <s v="118"/>
    <s v="State and Program Administration"/>
    <s v="00"/>
    <x v="3"/>
    <m/>
    <x v="0"/>
    <s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1201"/>
    <s v="BUY REPLACEMENT 40-FT BUS                                   "/>
    <n v="4"/>
    <n v="1730000"/>
    <n v="1384000"/>
    <n v="363310"/>
    <s v="SMALL"/>
    <s v="50k - 200k"/>
    <s v="Ithaca, NY"/>
    <n v="53661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1203"/>
    <s v="BUY REPLACEMENT 30-FT BUS                                   "/>
    <n v="4"/>
    <n v="460000"/>
    <n v="368000"/>
    <n v="363310"/>
    <s v="SMALL"/>
    <s v="50k - 200k"/>
    <s v="Ithaca, NY"/>
    <n v="53661"/>
    <s v="11100"/>
    <s v="DP"/>
    <s v="DIESEL (PARTICULATE TRAP)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3407"/>
    <s v="REHAB/RENOVATE - BUS SURVEILL/SECURITY SYSTEM               "/>
    <n v="0"/>
    <n v="0"/>
    <n v="0"/>
    <n v="363310"/>
    <s v="SMALL"/>
    <s v="50k - 200k"/>
    <s v="Ithaca, NY"/>
    <n v="53661"/>
    <s v="11300"/>
    <s v="  "/>
    <m/>
    <s v="N"/>
    <s v="1134"/>
    <s v="BUS OTHER"/>
    <n v="11"/>
    <s v="Bus"/>
    <s v="34"/>
    <s v="113"/>
    <s v="Rehab / Renovation"/>
    <s v="07"/>
    <x v="34"/>
    <m/>
    <x v="0"/>
    <n v="1"/>
    <s v="Capital"/>
    <s v="1"/>
    <m/>
    <s v="3"/>
    <m/>
    <s v="4"/>
    <s v="0"/>
    <s v="7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403"/>
    <s v="REHAB/RENOVATE - ADMIN/MAINT FACILITY                       "/>
    <n v="5"/>
    <n v="389500"/>
    <n v="311600"/>
    <n v="363310"/>
    <s v="SMALL"/>
    <s v="50k - 200k"/>
    <s v="Ithaca, NY"/>
    <n v="53661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s v="Ithaca, NY"/>
    <n v="53661"/>
    <s v="3009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s v="Ithaca, NY"/>
    <n v="53661"/>
    <s v="3009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s v="Ithaca, NY"/>
    <n v="53661"/>
    <s v="3009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8000"/>
    <s v="STATE OR PROGRAM ADMINISTRATION                             "/>
    <n v="0"/>
    <n v="63038"/>
    <n v="50430"/>
    <n v="363310"/>
    <s v="SMALL"/>
    <s v="50k - 200k"/>
    <s v="Ithaca, NY"/>
    <n v="53661"/>
    <s v="3009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300900"/>
    <s v="OPERATING ASSISTANCE - 50% (USE FPC 04)                     "/>
    <n v="0"/>
    <n v="0"/>
    <n v="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300905"/>
    <s v="JOB ACCESS AND REVERSE COMMUTE OPERATING ASSISTANCE         "/>
    <n v="0"/>
    <n v="284995"/>
    <n v="48192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442400"/>
    <s v="SHORT RANGE TRANSIT PLANNING                                "/>
    <n v="0"/>
    <n v="0"/>
    <n v="0"/>
    <n v="363310"/>
    <s v="SMALL"/>
    <s v="50k - 200k"/>
    <s v="Ithaca, NY"/>
    <n v="53661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06"/>
    <s v="ACQUIRE - SHOP EQUIPMENT                                    "/>
    <n v="0"/>
    <n v="0"/>
    <n v="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Y90X709"/>
    <n v="90"/>
    <x v="12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4211"/>
    <s v="ACQUIRE - SUPPORT VEHICLES                                  "/>
    <n v="0"/>
    <n v="0"/>
    <n v="0"/>
    <n v="363310"/>
    <s v="SMALL"/>
    <s v="50k - 200k"/>
    <s v="Ithaca, NY"/>
    <n v="53661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s v="300901"/>
    <s v="Newburgh UZA Operating Assistance (CY 2014 &amp; 2015)          "/>
    <n v="0"/>
    <n v="3452396"/>
    <n v="1726198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s v="300903"/>
    <s v="SPECIAL RULE - OPERATING ASSISTANCE /1-75 BUSES-Kiryas Joel "/>
    <n v="0"/>
    <n v="1091606"/>
    <n v="545803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Y90X714"/>
    <n v="90"/>
    <x v="12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s v="300903"/>
    <s v="SPECIAL RULE - OPERATING ASSISTANCE /1 - 75 BUSES-Warwick   "/>
    <n v="0"/>
    <n v="870850"/>
    <n v="435425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16402"/>
    <s v="Bus Radio System &amp; Command Center, NYCT SF03-6567           "/>
    <n v="0"/>
    <n v="0"/>
    <n v="0"/>
    <n v="361770"/>
    <s v="MEDIUM"/>
    <s v="200k - 1m"/>
    <s v="Poughkeepsie-Newburgh, NY-NJ"/>
    <n v="423566"/>
    <s v="11600"/>
    <s v="  "/>
    <m/>
    <s v="N"/>
    <s v="1164"/>
    <s v="BUS OTHER"/>
    <n v="11"/>
    <s v="Bus"/>
    <s v="64"/>
    <s v="116"/>
    <s v="Rehab / Renovation"/>
    <s v="02"/>
    <x v="36"/>
    <m/>
    <x v="0"/>
    <n v="1"/>
    <s v="Capital"/>
    <s v="1"/>
    <m/>
    <s v="6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17112"/>
    <s v="Haverstraw-Ossining Ferry Cap Cost Contract PIN 8TM015 MNR  "/>
    <n v="0"/>
    <n v="453329"/>
    <n v="453329"/>
    <n v="361770"/>
    <s v="MEDIUM"/>
    <s v="200k - 1m"/>
    <s v="Poughkeepsie-Newburgh, NY-NJ"/>
    <n v="423566"/>
    <s v="12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17112"/>
    <s v="Newburg/Beacon Ferry Cap Cost Contract Pin  882315 MNR      "/>
    <n v="0"/>
    <n v="46671"/>
    <n v="46671"/>
    <n v="361770"/>
    <s v="MEDIUM"/>
    <s v="200k - 1m"/>
    <s v="Poughkeepsie-Newburgh, NY-NJ"/>
    <n v="423566"/>
    <s v="12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1221"/>
    <s v="Purchase 300 B Division R179 Subway Cars, NYCT CM09-7115    "/>
    <n v="0"/>
    <n v="0"/>
    <n v="0"/>
    <n v="361770"/>
    <s v="MEDIUM"/>
    <s v="200k - 1m"/>
    <s v="Poughkeepsie-Newburgh, NY-NJ"/>
    <n v="423566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x v="0"/>
    <n v="1"/>
    <s v="Capital"/>
    <s v="2"/>
    <m/>
    <s v="1"/>
    <m/>
    <s v="2"/>
    <s v="2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306"/>
    <s v="Jamaica Capacity Improvements, L60304TU, LIRR               "/>
    <n v="0"/>
    <n v="0"/>
    <n v="0"/>
    <n v="361770"/>
    <s v="MEDIUM"/>
    <s v="200k - 1m"/>
    <s v="Poughkeepsie-Newburgh, NY-NJ"/>
    <n v="423566"/>
    <s v="12200"/>
    <s v="  "/>
    <m/>
    <s v="N"/>
    <s v="1223"/>
    <s v="FIXED GUIDEWAY"/>
    <n v="12"/>
    <s v="Fixed Guideway"/>
    <s v="23"/>
    <s v="122"/>
    <s v="Construction"/>
    <s v="06"/>
    <x v="133"/>
    <m/>
    <x v="0"/>
    <n v="1"/>
    <s v="Capital"/>
    <s v="2"/>
    <m/>
    <s v="2"/>
    <m/>
    <s v="3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Vent Plant: 46th Street-Northern Blvd/QBL, NYCT MW24-6561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2013 Annual Track Program, L60301TD, LIRR    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Colonial Rd Imp Proj - Great Neck Pkt Trk, L60304TW, LIRR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Turnouts Yards&amp;Sidings M6030104 MNR          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Replace Timbers Undergrade Bridges M6030201 MNR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5"/>
    <s v="WoH Undergrade Br.-Culvert JS.51-M6030305 MNR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6"/>
    <s v="Ln Str Overcoat: W 8th Av-Church Av Portal, NYCT MW62-6443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6"/>
    <x v="133"/>
    <m/>
    <x v="0"/>
    <n v="1"/>
    <s v="Capital"/>
    <s v="2"/>
    <m/>
    <s v="2"/>
    <m/>
    <s v="4"/>
    <s v="0"/>
    <s v="6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3402"/>
    <s v="ADA: 23rd Street/Lexington Line, NYCT ST04-6953             "/>
    <n v="0"/>
    <n v="0"/>
    <n v="0"/>
    <n v="361770"/>
    <s v="MEDIUM"/>
    <s v="200k - 1m"/>
    <s v="Poughkeepsie-Newburgh, NY-NJ"/>
    <n v="423566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3403"/>
    <s v="GCT Remediation Phase II M6020105 MNR                       "/>
    <n v="0"/>
    <n v="0"/>
    <n v="0"/>
    <n v="361770"/>
    <s v="MEDIUM"/>
    <s v="200k - 1m"/>
    <s v="Poughkeepsie-Newburgh, NY-NJ"/>
    <n v="423566"/>
    <s v="12300"/>
    <s v="  "/>
    <m/>
    <s v="N"/>
    <s v="1234"/>
    <s v="FIXED GUIDEWAY"/>
    <n v="12"/>
    <s v="Fixed Guideway"/>
    <s v="34"/>
    <s v="123"/>
    <s v="Rehab / Renovation"/>
    <s v="03"/>
    <x v="28"/>
    <m/>
    <x v="0"/>
    <n v="1"/>
    <s v="Capital"/>
    <s v="2"/>
    <m/>
    <s v="3"/>
    <m/>
    <s v="4"/>
    <s v="0"/>
    <s v="3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6401"/>
    <s v="Modernize Union Tpk &amp; 71st Av Interlockings, NYCT MW38-6838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6401"/>
    <s v="Modernize 34th St. Interlocking/6th Av Line, NYCT MW38-6993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6401"/>
    <s v="West 4 Street Interlocking/6th Ave Line, NYCT MW38-6994    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7900"/>
    <s v="PROJECT ADMIN (RAIL) M6080106 MNR                           "/>
    <n v="0"/>
    <n v="0"/>
    <n v="0"/>
    <n v="361770"/>
    <s v="MEDIUM"/>
    <s v="200k - 1m"/>
    <s v="Poughkeepsie-Newburgh, NY-NJ"/>
    <n v="423566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NY90X727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9409"/>
    <s v="ADA: 23rd Street Station/Lex, NYCT ST04-6953                "/>
    <n v="0"/>
    <n v="0"/>
    <n v="0"/>
    <n v="361770"/>
    <s v="MEDIUM"/>
    <s v="200k - 1m"/>
    <s v="Poughkeepsie-Newburgh, NY-NJ"/>
    <n v="423566"/>
    <s v="12900"/>
    <s v="  "/>
    <m/>
    <s v="N"/>
    <s v="1294"/>
    <s v="FIXED GUIDEWAY"/>
    <n v="12"/>
    <s v="Fixed Guideway"/>
    <s v="94"/>
    <s v="129"/>
    <s v="Rehab / Renovation"/>
    <s v="09"/>
    <x v="48"/>
    <m/>
    <x v="0"/>
    <n v="1"/>
    <s v="Capital"/>
    <s v="2"/>
    <m/>
    <s v="9"/>
    <m/>
    <s v="4"/>
    <s v="0"/>
    <s v="9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1"/>
    <s v="BUY REPLACEMENT 40-FT BUS                                   "/>
    <n v="6"/>
    <n v="2841652"/>
    <n v="2273322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4"/>
    <s v="BUY REPLACEMENT &lt;30 FT BUS  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6"/>
    <s v="BUY REPL ARTICULATED BUS                                    "/>
    <n v="2"/>
    <n v="1689871"/>
    <n v="1351897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7"/>
    <s v="BUY REPLACEMENT COMMUTER BUS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7"/>
    <x v="97"/>
    <m/>
    <x v="12"/>
    <n v="1"/>
    <s v="Capital"/>
    <s v="1"/>
    <m/>
    <s v="1"/>
    <m/>
    <s v="2"/>
    <s v="0"/>
    <s v="7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s v="Albany-Schenectady, NY"/>
    <n v="594962"/>
    <s v="11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31"/>
    <n v="90"/>
    <x v="12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9402"/>
    <s v="BUS SHELTERS                                                "/>
    <n v="0"/>
    <n v="0"/>
    <n v="0"/>
    <n v="360510"/>
    <s v="MEDIUM"/>
    <s v="200k - 1m"/>
    <s v="Albany-Schenectady, NY"/>
    <n v="594962"/>
    <s v="111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s v="114303"/>
    <s v="Bus Command Ctr - U6030225, Amd1                            "/>
    <n v="0"/>
    <n v="1562000"/>
    <n v="12496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s v="116402"/>
    <s v="Bus Radio System - U6030226                                 "/>
    <n v="0"/>
    <n v="0"/>
    <n v="0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s v="Rehab / Renovation"/>
    <s v="02"/>
    <x v="36"/>
    <m/>
    <x v="0"/>
    <n v="1"/>
    <s v="Capital"/>
    <s v="1"/>
    <m/>
    <s v="6"/>
    <m/>
    <s v="4"/>
    <s v="0"/>
    <s v="2"/>
  </r>
  <r>
    <s v="NY90X738"/>
    <n v="90"/>
    <x v="12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s v="116402"/>
    <s v="Bus Radio System - Security System - U6030226               "/>
    <n v="0"/>
    <n v="0"/>
    <n v="0"/>
    <n v="360010"/>
    <s v="LARGE"/>
    <s v="Over 1m"/>
    <s v="New York-Newark, NY-NJ-CT"/>
    <n v="18351295"/>
    <s v="99100"/>
    <s v="  "/>
    <m/>
    <s v="N"/>
    <s v="1164"/>
    <s v="BUS OTHER"/>
    <n v="11"/>
    <s v="Bus"/>
    <s v="64"/>
    <s v="116"/>
    <s v="Rehab / Renovation"/>
    <s v="02"/>
    <x v="36"/>
    <m/>
    <x v="0"/>
    <n v="1"/>
    <s v="Capital"/>
    <s v="1"/>
    <m/>
    <s v="6"/>
    <m/>
    <s v="4"/>
    <s v="0"/>
    <s v="2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8000"/>
    <s v="STATE OR PROGRAM ADMINISTRATION                             "/>
    <n v="0"/>
    <n v="63750"/>
    <n v="51000"/>
    <n v="363310"/>
    <s v="SMALL"/>
    <s v="50k - 200k"/>
    <s v="Ithaca, NY"/>
    <n v="53661"/>
    <s v="117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300900"/>
    <s v="OPERATING ASSISTANCE - 50% (USE FPC 04)                     "/>
    <n v="0"/>
    <n v="12677555"/>
    <n v="72900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NY90X742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442400"/>
    <s v="SHORT RANGE TRANSIT PLANNING                                "/>
    <n v="0"/>
    <n v="80000"/>
    <n v="64000"/>
    <n v="363310"/>
    <s v="SMALL"/>
    <s v="50k - 200k"/>
    <s v="Ithaca, NY"/>
    <n v="53661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9202"/>
    <s v="PURCHASE BUS SHELTERS                                       "/>
    <n v="18"/>
    <n v="144200"/>
    <n v="115360"/>
    <n v="360230"/>
    <s v="MEDIUM"/>
    <s v="200k - 1m"/>
    <s v="Buffalo, NY"/>
    <n v="935906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3306"/>
    <s v="CONSTRUCT - STATIONARY BUS FARE COLL EQUIP                  "/>
    <n v="0"/>
    <n v="153265"/>
    <n v="0"/>
    <n v="360230"/>
    <s v="MEDIUM"/>
    <s v="200k - 1m"/>
    <s v="Buffalo, NY"/>
    <n v="935906"/>
    <s v="11300"/>
    <s v="  "/>
    <m/>
    <s v="N"/>
    <s v="1133"/>
    <s v="BUS OTHER"/>
    <n v="11"/>
    <s v="Bus"/>
    <s v="33"/>
    <s v="113"/>
    <s v="Construction"/>
    <s v="06"/>
    <x v="88"/>
    <m/>
    <x v="0"/>
    <n v="1"/>
    <s v="Capital"/>
    <s v="1"/>
    <m/>
    <s v="3"/>
    <m/>
    <s v="3"/>
    <s v="0"/>
    <s v="6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s v="Buffalo, NY"/>
    <n v="93590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s v="Buffalo, NY"/>
    <n v="93590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43"/>
    <n v="90"/>
    <x v="12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29108"/>
    <s v="ENG/DESIGN SIGNAGE                                          "/>
    <n v="0"/>
    <n v="108800"/>
    <n v="87040"/>
    <n v="360230"/>
    <s v="MEDIUM"/>
    <s v="200k - 1m"/>
    <s v="Buffalo, NY"/>
    <n v="935906"/>
    <s v="12900"/>
    <s v="  "/>
    <m/>
    <s v="N"/>
    <s v="1291"/>
    <s v="FIXED GUIDEWAY"/>
    <n v="12"/>
    <s v="Fixed Guideway"/>
    <s v="91"/>
    <s v="129"/>
    <s v="Engineering and Design"/>
    <s v="08"/>
    <x v="47"/>
    <m/>
    <x v="0"/>
    <n v="1"/>
    <s v="Capital"/>
    <s v="2"/>
    <m/>
    <s v="9"/>
    <m/>
    <s v="1"/>
    <s v="0"/>
    <s v="8"/>
  </r>
  <r>
    <s v="NY90X744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s v="111204"/>
    <s v="BUY REPLACEMENT &lt;30 FT BUS                                  "/>
    <n v="1"/>
    <n v="0"/>
    <n v="0"/>
    <n v="364240"/>
    <s v="SMALL"/>
    <s v="50k - 200k"/>
    <s v="Kingston, NY"/>
    <n v="5744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4220"/>
    <s v="ACQUIRE - MISC SUPPORT EQUIPMENT                            "/>
    <n v="0"/>
    <n v="600180"/>
    <n v="480144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4220"/>
    <s v="FACILITY CAPITAL REPLACEMENT/IMPROVEMENT                    "/>
    <n v="0"/>
    <n v="200000"/>
    <n v="16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1201"/>
    <s v="BUY REPLACEMENT 40-FT BUS                                   "/>
    <n v="2"/>
    <n v="1169158"/>
    <n v="935326"/>
    <n v="360010"/>
    <s v="LARGE"/>
    <s v="Over 1m"/>
    <s v="New York-Newark, NY-NJ-CT"/>
    <n v="1835129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1204"/>
    <s v="BUY REPLACEMENT &lt;30 FT BUS                                  "/>
    <n v="19"/>
    <n v="1420000"/>
    <n v="112936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111"/>
    <s v="ENGINEERING DESIGN SERVICES                                 "/>
    <n v="0"/>
    <n v="300000"/>
    <n v="2400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300"/>
    <s v="CONTINGENCIES/PROGRAM RESERVE                               "/>
    <n v="0"/>
    <n v="50000"/>
    <n v="40000"/>
    <n v="360010"/>
    <s v="LARGE"/>
    <s v="Over 1m"/>
    <s v="New York-Newark, NY-NJ-CT"/>
    <n v="18351295"/>
    <s v="117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45"/>
    <n v="90"/>
    <x v="12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4211"/>
    <s v="ACQUIRE - SUPPORT VEHICLES                                  "/>
    <n v="10"/>
    <n v="350000"/>
    <n v="28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3210"/>
    <s v="ACQUIRE - BUS PASSENGER SHELTERS                            "/>
    <n v="15"/>
    <n v="100000"/>
    <n v="80000"/>
    <n v="360590"/>
    <s v="MEDIUM"/>
    <s v="200k - 1m"/>
    <s v="Syracuse, NY"/>
    <n v="412317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3209"/>
    <s v="ACQUIRE - BUS ROUTE SIGNING                                 "/>
    <n v="200"/>
    <n v="30000"/>
    <n v="24000"/>
    <n v="360590"/>
    <s v="MEDIUM"/>
    <s v="200k - 1m"/>
    <s v="Syracuse, NY"/>
    <n v="412317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1201"/>
    <s v="BUY REPLACEMENT 40-FT BUS                                   "/>
    <n v="7"/>
    <n v="1745000"/>
    <n v="1396000"/>
    <n v="360590"/>
    <s v="MEDIUM"/>
    <s v="200k - 1m"/>
    <s v="Syracuse, NY"/>
    <n v="412317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1204"/>
    <s v="BUY REPLACEMENT &lt;30 FT BUS                                  "/>
    <n v="9"/>
    <n v="630000"/>
    <n v="504000"/>
    <n v="360590"/>
    <s v="MEDIUM"/>
    <s v="200k - 1m"/>
    <s v="Syracuse, NY"/>
    <n v="41231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403"/>
    <s v="REHAB/RENOVATE - ADMIN/MAINT FACILITY                       "/>
    <n v="0"/>
    <n v="1475000"/>
    <n v="1180000"/>
    <n v="360590"/>
    <s v="MEDIUM"/>
    <s v="200k - 1m"/>
    <s v="Syracuse, NY"/>
    <n v="41231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111"/>
    <s v="OTHER 3RD PARTYCONTRACTUAL SERVICES                         "/>
    <n v="0"/>
    <n v="200000"/>
    <n v="160000"/>
    <n v="360590"/>
    <s v="MEDIUM"/>
    <s v="200k - 1m"/>
    <s v="Syracuse, NY"/>
    <n v="412317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s v="Syracuse, NY"/>
    <n v="41231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300901"/>
    <s v="UP TO 50% FEDERAL SHARE                                     "/>
    <n v="0"/>
    <n v="4000000"/>
    <n v="2000000"/>
    <n v="360590"/>
    <s v="MEDIUM"/>
    <s v="200k - 1m"/>
    <s v="Syracuse, NY"/>
    <n v="41231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211"/>
    <s v="ACQUIRE - SUPPORT VEHICLES                                  "/>
    <n v="0"/>
    <n v="475000"/>
    <n v="3800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211"/>
    <s v="ACQUIRE - SUPPORT VEHICLES                                  "/>
    <n v="0"/>
    <n v="42000"/>
    <n v="336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Y90X746"/>
    <n v="90"/>
    <x v="12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209"/>
    <s v="ACQUIRE - MOBILE SURV/SECURITY EQUIP                        "/>
    <n v="206"/>
    <n v="1200000"/>
    <n v="9600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208"/>
    <s v="ACQUIRE - LL Customer Scheduling Online Portal              "/>
    <n v="1"/>
    <n v="102645"/>
    <n v="82116"/>
    <n v="360410"/>
    <s v="MEDIUM"/>
    <s v="200k - 1m"/>
    <s v="Rochester, NY"/>
    <n v="720572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1201"/>
    <s v="BUY REPLACEMENT 40-FT BUS                                   "/>
    <n v="3"/>
    <n v="1453185"/>
    <n v="1162548"/>
    <n v="360410"/>
    <s v="MEDIUM"/>
    <s v="200k - 1m"/>
    <s v="Rochester, NY"/>
    <n v="720572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1204"/>
    <s v="BUY REPLACEMENT &lt;30 FT BUS                                  "/>
    <n v="6"/>
    <n v="422787"/>
    <n v="338230"/>
    <n v="360410"/>
    <s v="MEDIUM"/>
    <s v="200k - 1m"/>
    <s v="Rochester, NY"/>
    <n v="72057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103"/>
    <s v="ENG/DESIGN - ADMIN/MAINTENANCE FACILITY                     "/>
    <n v="1"/>
    <n v="47875"/>
    <n v="38300"/>
    <n v="360410"/>
    <s v="MEDIUM"/>
    <s v="200k - 1m"/>
    <s v="Rochester, NY"/>
    <n v="720572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303"/>
    <s v="CONSTRUCT - Lift Line                                       "/>
    <n v="1"/>
    <n v="20000"/>
    <n v="16000"/>
    <n v="360410"/>
    <s v="MEDIUM"/>
    <s v="200k - 1m"/>
    <s v="Rochester, NY"/>
    <n v="720572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403"/>
    <s v="REHAB/RENOVATE - ADMIN/MAINT FACILITY                       "/>
    <n v="1"/>
    <n v="250000"/>
    <n v="200000"/>
    <n v="360410"/>
    <s v="MEDIUM"/>
    <s v="200k - 1m"/>
    <s v="Rochester, NY"/>
    <n v="720572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s v="Rochester, NY"/>
    <n v="72057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9102"/>
    <s v="BUS SHELTERS                                                "/>
    <n v="0"/>
    <n v="14000"/>
    <n v="11200"/>
    <n v="360410"/>
    <s v="MEDIUM"/>
    <s v="200k - 1m"/>
    <s v="Rochester, NY"/>
    <n v="720572"/>
    <s v="11900"/>
    <s v="  "/>
    <m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9302"/>
    <s v="CONSTRUCTION - BUS SHELTERS                                 "/>
    <n v="0"/>
    <n v="26520"/>
    <n v="21216"/>
    <n v="360410"/>
    <s v="MEDIUM"/>
    <s v="200k - 1m"/>
    <s v="Rochester, NY"/>
    <n v="720572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9308"/>
    <s v="CONSTRUCT SIGNAGE                                           "/>
    <n v="1"/>
    <n v="582282"/>
    <n v="465826"/>
    <n v="360410"/>
    <s v="MEDIUM"/>
    <s v="200k - 1m"/>
    <s v="Rochester, NY"/>
    <n v="720572"/>
    <s v="119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NY90X747"/>
    <n v="90"/>
    <x v="12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206"/>
    <s v="ACQUIRE - SHOP EQUIPMENT                                    "/>
    <n v="2"/>
    <n v="64321"/>
    <n v="51457"/>
    <n v="360410"/>
    <s v="MEDIUM"/>
    <s v="200k - 1m"/>
    <s v="Rochester, NY"/>
    <n v="720572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s v="117900"/>
    <s v="PROJECT ADMINISTRATION 2014                                 "/>
    <n v="0"/>
    <n v="100000"/>
    <n v="80000"/>
    <n v="362470"/>
    <s v="SMALL"/>
    <s v="Under 50k"/>
    <s v="Carmel, NY"/>
    <n v="34305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s v="129306"/>
    <s v="C/I Maybrook Bikeway II Phase A                             "/>
    <n v="0"/>
    <n v="386598"/>
    <n v="309278"/>
    <n v="362470"/>
    <s v="SMALL"/>
    <s v="Under 50k"/>
    <s v="Carmel, NY"/>
    <n v="34305"/>
    <s v="12900"/>
    <s v="  "/>
    <m/>
    <s v="N"/>
    <s v="1293"/>
    <s v="FIXED GUIDEWAY"/>
    <n v="12"/>
    <s v="Fixed Guideway"/>
    <s v="93"/>
    <s v="129"/>
    <s v="Construction"/>
    <s v="06"/>
    <x v="44"/>
    <m/>
    <x v="0"/>
    <n v="1"/>
    <s v="Capital"/>
    <s v="2"/>
    <m/>
    <s v="9"/>
    <m/>
    <s v="3"/>
    <s v="0"/>
    <s v="6"/>
  </r>
  <r>
    <s v="NY90X748"/>
    <n v="90"/>
    <x v="12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s v="129306"/>
    <s v="C/I Putnam Bikeway IV                                       "/>
    <n v="0"/>
    <n v="544495"/>
    <n v="435596"/>
    <n v="362470"/>
    <s v="SMALL"/>
    <s v="Under 50k"/>
    <s v="Carmel, NY"/>
    <n v="34305"/>
    <s v="12900"/>
    <s v="  "/>
    <m/>
    <s v="N"/>
    <s v="1293"/>
    <s v="FIXED GUIDEWAY"/>
    <n v="12"/>
    <s v="Fixed Guideway"/>
    <s v="93"/>
    <s v="129"/>
    <s v="Construction"/>
    <s v="06"/>
    <x v="44"/>
    <m/>
    <x v="0"/>
    <n v="1"/>
    <s v="Capital"/>
    <s v="2"/>
    <m/>
    <s v="9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16402"/>
    <s v="Bus Radio System &amp; Bus Command Center, NYCT SF03-6567       "/>
    <n v="0"/>
    <n v="20113449"/>
    <n v="20113449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s v="Rehab / Renovation"/>
    <s v="02"/>
    <x v="36"/>
    <m/>
    <x v="0"/>
    <n v="1"/>
    <s v="Capital"/>
    <s v="1"/>
    <m/>
    <s v="6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1221"/>
    <s v="Purchase 300 B-Division R179 Subway Cars, NYCT CM09-7115    "/>
    <n v="300"/>
    <n v="2484942"/>
    <n v="2484942"/>
    <n v="360010"/>
    <s v="LARGE"/>
    <s v="Over 1m"/>
    <s v="New York-Newark, NY-NJ-CT"/>
    <n v="18351295"/>
    <s v="12100"/>
    <s v="  "/>
    <m/>
    <s v="N"/>
    <s v="1212"/>
    <s v="FIXED GUIDEWAY"/>
    <n v="12"/>
    <s v="Fixed Guideway"/>
    <s v="12"/>
    <s v="121"/>
    <s v="Purchase - Replacement"/>
    <s v="21"/>
    <x v="75"/>
    <s v="Heavy Rail Cars"/>
    <x v="0"/>
    <n v="1"/>
    <s v="Capital"/>
    <s v="2"/>
    <m/>
    <s v="1"/>
    <m/>
    <s v="2"/>
    <s v="2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306"/>
    <s v="Jamaica Capacity Improvements - Ph.1, L60304TU, LIRR        "/>
    <n v="0"/>
    <n v="43627409"/>
    <n v="43627409"/>
    <n v="360010"/>
    <s v="LARGE"/>
    <s v="Over 1m"/>
    <s v="New York-Newark, NY-NJ-CT"/>
    <n v="18351295"/>
    <s v="12200"/>
    <s v="  "/>
    <m/>
    <s v="N"/>
    <s v="1223"/>
    <s v="FIXED GUIDEWAY"/>
    <n v="12"/>
    <s v="Fixed Guideway"/>
    <s v="23"/>
    <s v="122"/>
    <s v="Construction"/>
    <s v="06"/>
    <x v="133"/>
    <m/>
    <x v="0"/>
    <n v="1"/>
    <s v="Capital"/>
    <s v="2"/>
    <m/>
    <s v="2"/>
    <m/>
    <s v="3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GCT Train Shed/Tunnel Structure; M602-01-01 MNR             "/>
    <n v="0"/>
    <n v="17100000"/>
    <n v="171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2014 Annual Track Program, L60301TE, LIRR                   "/>
    <n v="0"/>
    <n v="16799301"/>
    <n v="1679930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GCT Utilities - Fire Suppression System M602-01-08 MNR      "/>
    <n v="0"/>
    <n v="19720000"/>
    <n v="1972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RehabSubstation Hatchways: Ph3 Various Locs, NYCT PW01-7437 "/>
    <n v="0"/>
    <n v="11477531"/>
    <n v="1147753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New Power Substation: Prince`s Bay, NYCT SI04-5254          "/>
    <n v="0"/>
    <n v="22567428"/>
    <n v="2256742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6"/>
    <s v="Line Struct. Overcoat:Bway Junction-New Lots, NYCT MW62-6928"/>
    <n v="0"/>
    <n v="2858971"/>
    <n v="285897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x v="133"/>
    <m/>
    <x v="0"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6"/>
    <s v="Rehabilitate Retaining Walls, Sea Beach, NYCT MW22-3927     "/>
    <n v="0"/>
    <n v="12213346"/>
    <n v="1221334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6"/>
    <x v="133"/>
    <m/>
    <x v="0"/>
    <n v="1"/>
    <s v="Capital"/>
    <s v="2"/>
    <m/>
    <s v="2"/>
    <m/>
    <s v="4"/>
    <s v="0"/>
    <s v="6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304"/>
    <s v="Wyandanch Parking Facility, L60205U1. LIRR                  "/>
    <n v="0"/>
    <n v="28259999"/>
    <n v="28259999"/>
    <n v="360010"/>
    <s v="LARGE"/>
    <s v="Over 1m"/>
    <s v="New York-Newark, NY-NJ-CT"/>
    <n v="18351295"/>
    <s v="12300"/>
    <s v="  "/>
    <m/>
    <s v="N"/>
    <s v="1233"/>
    <s v="FIXED GUIDEWAY"/>
    <n v="12"/>
    <s v="Fixed Guideway"/>
    <s v="33"/>
    <s v="123"/>
    <s v="Construction"/>
    <s v="04"/>
    <x v="27"/>
    <m/>
    <x v="0"/>
    <n v="1"/>
    <s v="Capital"/>
    <s v="2"/>
    <m/>
    <s v="3"/>
    <m/>
    <s v="3"/>
    <s v="0"/>
    <s v="4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ADA: 57th Street, Broadway Line, Ph2, NYCT ST04-6954        "/>
    <n v="0"/>
    <n v="35588498"/>
    <n v="35588498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Station Renewal: New Utrecht, Sea Beach NYCT ST22-6415      "/>
    <n v="0"/>
    <n v="16565885"/>
    <n v="1656588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Station Renewal: 8 Avenue, Sea Beach, NYCT ST22-6411        "/>
    <n v="0"/>
    <n v="15965885"/>
    <n v="1596588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ADA: 8th Av Northbound Ramp, Sea Beach, NYCT ST04-1509      "/>
    <n v="0"/>
    <n v="2054147"/>
    <n v="2054147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ADA: New Utrecht Av-62nd St, Sea Beach, NYCT ST04-1510      "/>
    <n v="0"/>
    <n v="6698618"/>
    <n v="6698618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20"/>
    <s v="Elevator Replacement Program. L60204UH, LIRR                "/>
    <n v="0"/>
    <n v="2558374"/>
    <n v="2558374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20"/>
    <s v="Replace 7 Hydraulic Elevators, Lex Av Line, NYCT MW48-6682  "/>
    <n v="0"/>
    <n v="20820000"/>
    <n v="2082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5401"/>
    <s v="Harlem &amp; Hudson Lines Power Improvements M605-01-03 MNR     "/>
    <n v="0"/>
    <n v="7316000"/>
    <n v="7316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6401"/>
    <s v="Modernize Union Tpk &amp; 71st Av Interlockings, MW38-6838      "/>
    <n v="0"/>
    <n v="16000000"/>
    <n v="160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6401"/>
    <s v="Modernize 34th St Interlocking, 6th Av Line, NYCT MW38-6993 "/>
    <n v="0"/>
    <n v="3835055"/>
    <n v="3835055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s v="Rehab / Renovation"/>
    <s v="01"/>
    <x v="29"/>
    <m/>
    <x v="0"/>
    <n v="1"/>
    <s v="Capital"/>
    <s v="2"/>
    <m/>
    <s v="6"/>
    <m/>
    <s v="4"/>
    <s v="0"/>
    <s v="1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NY90X749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9409"/>
    <s v="ADA: 57th Street, Broadway Line, Ph2, NYCT ST04-6954        "/>
    <n v="0"/>
    <n v="6100000"/>
    <n v="6100000"/>
    <n v="360010"/>
    <s v="LARGE"/>
    <s v="Over 1m"/>
    <s v="New York-Newark, NY-NJ-CT"/>
    <n v="18351295"/>
    <s v="12900"/>
    <s v="  "/>
    <m/>
    <s v="N"/>
    <s v="1294"/>
    <s v="FIXED GUIDEWAY"/>
    <n v="12"/>
    <s v="Fixed Guideway"/>
    <s v="94"/>
    <s v="129"/>
    <s v="Rehab / Renovation"/>
    <s v="09"/>
    <x v="48"/>
    <m/>
    <x v="0"/>
    <n v="1"/>
    <s v="Capital"/>
    <s v="2"/>
    <m/>
    <s v="9"/>
    <m/>
    <s v="4"/>
    <s v="0"/>
    <s v="9"/>
  </r>
  <r>
    <s v="NY90X75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s v="Binghamton, NY-PA"/>
    <n v="158084"/>
    <s v="11100"/>
    <s v="DF"/>
    <s v="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51"/>
    <n v="90"/>
    <x v="12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300901"/>
    <s v="UP TO 50% FEDERAL SHARE                                     "/>
    <n v="0"/>
    <n v="9705269"/>
    <n v="1908996"/>
    <n v="361200"/>
    <s v="SMALL"/>
    <s v="50k - 200k"/>
    <s v="Binghamton, NY-PA"/>
    <n v="158084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1204"/>
    <s v="BUY REPLACEMENT &lt;30 FT BUS                                  "/>
    <n v="3"/>
    <n v="877500"/>
    <n v="702000"/>
    <n v="364240"/>
    <s v="SMALL"/>
    <s v="50k - 200k"/>
    <s v="Kingston, NY"/>
    <n v="57442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1204"/>
    <s v="BUY REPLACEMENT &lt;30 FT BUS                                  "/>
    <n v="1"/>
    <n v="177500"/>
    <n v="142000"/>
    <n v="364240"/>
    <s v="SMALL"/>
    <s v="50k - 200k"/>
    <s v="Kingston, NY"/>
    <n v="5744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4409"/>
    <s v="REHAB/RENOVATE - MOBILE SURVEILL/SECURITY EQUIP             "/>
    <n v="2"/>
    <n v="27000"/>
    <n v="21600"/>
    <n v="364240"/>
    <s v="SMALL"/>
    <s v="50k - 200k"/>
    <s v="Kingston, NY"/>
    <n v="57442"/>
    <s v="99100"/>
    <s v="  "/>
    <m/>
    <s v="N"/>
    <s v="1144"/>
    <s v="MAINTENANCE FACILITY"/>
    <n v="11"/>
    <s v="Bus"/>
    <s v="44"/>
    <s v="114"/>
    <s v="Rehab / Renovation"/>
    <s v="09"/>
    <x v="34"/>
    <m/>
    <x v="0"/>
    <n v="1"/>
    <s v="Capital"/>
    <s v="1"/>
    <m/>
    <s v="4"/>
    <m/>
    <s v="4"/>
    <s v="0"/>
    <s v="9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900"/>
    <s v="PROJECT ADMINISTRATION                                      "/>
    <n v="0"/>
    <n v="408900"/>
    <n v="327120"/>
    <n v="364240"/>
    <s v="SMALL"/>
    <s v="50k - 200k"/>
    <s v="Kingston, NY"/>
    <n v="57442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642779"/>
    <n v="364240"/>
    <s v="SMALL"/>
    <s v="50k - 200k"/>
    <s v="Kingston, NY"/>
    <n v="5744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52"/>
    <n v="90"/>
    <x v="12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300901"/>
    <s v="UP TO 50% FEDERAL SHARE                                     "/>
    <n v="1"/>
    <n v="668000"/>
    <n v="334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53"/>
    <n v="90"/>
    <x v="12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442400"/>
    <s v="SHORT RANGE TRANSIT PLANNING                                "/>
    <n v="0"/>
    <n v="200000"/>
    <n v="160000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4208"/>
    <s v="ACQUIRE - ADP SOFTWARE                                      "/>
    <n v="1"/>
    <n v="125000"/>
    <n v="10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1215"/>
    <s v="BUY REPLACEMENT VAN                                         "/>
    <n v="15"/>
    <n v="900000"/>
    <n v="720000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1214"/>
    <s v=" BUY REPLACEMENT HYBRID-ELECTRIC BUSES                      "/>
    <n v="21"/>
    <n v="12000000"/>
    <n v="9600000"/>
    <n v="360010"/>
    <s v="LARGE"/>
    <s v="Over 1m"/>
    <s v="New York-Newark, NY-NJ-CT"/>
    <n v="18351295"/>
    <s v="11100"/>
    <s v="HE"/>
    <s v="HYBRID ELECTRIC - DIESEL"/>
    <s v="N"/>
    <s v="1112"/>
    <s v="BUS PURCHASE"/>
    <n v="11"/>
    <s v="Bus"/>
    <s v="12"/>
    <s v="111"/>
    <s v="Purchase - Replacement"/>
    <s v="14"/>
    <x v="144"/>
    <m/>
    <x v="14"/>
    <n v="1"/>
    <s v="Capital"/>
    <s v="1"/>
    <m/>
    <s v="1"/>
    <m/>
    <s v="2"/>
    <s v="1"/>
    <s v="4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900"/>
    <s v="PROJECT ADMINISTRATION                                      "/>
    <n v="1"/>
    <n v="309892"/>
    <n v="247914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s v="New York-Newark, NY-NJ-CT"/>
    <n v="1835129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442400"/>
    <s v="SHORT RANGE TRANSIT PLANNING                                "/>
    <n v="1"/>
    <n v="150000"/>
    <n v="120000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NY90X754"/>
    <n v="90"/>
    <x v="12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4211"/>
    <s v="ACQUIRE - SUPPORT VEHICLES                                  "/>
    <n v="3"/>
    <n v="75000"/>
    <n v="6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Mainline Track Rehab, NYCT MW26-7327       "/>
    <n v="0"/>
    <n v="79138096"/>
    <n v="7913809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Mainline Switch Rehab, NYCT MW28-7328      "/>
    <n v="43"/>
    <n v="17931607"/>
    <n v="1793160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Continuous Welded Rail, NYCT MW44-6125     "/>
    <n v="0"/>
    <n v="26364095"/>
    <n v="2636409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Yard Track Rehab, NYCT MW46-7329           "/>
    <n v="0"/>
    <n v="1147704"/>
    <n v="1147704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Yard Switch Rehab, NYCT MW51-7330          "/>
    <n v="8"/>
    <n v="680871"/>
    <n v="680871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7112"/>
    <s v="CAPITAL COST OF CONTRACTING - 3RD PARTY                     "/>
    <n v="0"/>
    <n v="2276720"/>
    <n v="2276720"/>
    <n v="360010"/>
    <s v="LARGE"/>
    <s v="Over 1m"/>
    <s v="New York-Newark, NY-NJ-CT"/>
    <n v="18351295"/>
    <s v="12700"/>
    <s v="  "/>
    <m/>
    <s v="N"/>
    <s v="1271"/>
    <s v="FIXED GUIDEWAY"/>
    <n v="12"/>
    <s v="Fixed Guideway"/>
    <s v="71"/>
    <s v="127"/>
    <s v="3rd party Contract"/>
    <s v="12"/>
    <x v="165"/>
    <m/>
    <x v="0"/>
    <n v="1"/>
    <s v="Capital"/>
    <s v="2"/>
    <m/>
    <s v="7"/>
    <m/>
    <s v="1"/>
    <s v="1"/>
    <s v="2"/>
  </r>
  <r>
    <s v="NY90X755"/>
    <n v="90"/>
    <x v="12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7112"/>
    <s v="CAPITAL COST OF CONTRACTING - 3RD PARTY                     "/>
    <n v="0"/>
    <n v="1684213"/>
    <n v="1684213"/>
    <n v="361770"/>
    <s v="MEDIUM"/>
    <s v="200k - 1m"/>
    <s v="Poughkeepsie-Newburgh, NY-NJ"/>
    <n v="423566"/>
    <s v="12700"/>
    <s v="  "/>
    <m/>
    <s v="N"/>
    <s v="1271"/>
    <s v="FIXED GUIDEWAY"/>
    <n v="12"/>
    <s v="Fixed Guideway"/>
    <s v="71"/>
    <s v="127"/>
    <s v="3rd party Contract"/>
    <s v="12"/>
    <x v="165"/>
    <m/>
    <x v="0"/>
    <n v="1"/>
    <s v="Capital"/>
    <s v="2"/>
    <m/>
    <s v="7"/>
    <m/>
    <s v="1"/>
    <s v="1"/>
    <s v="2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1201"/>
    <s v="BUY REPLACEMENT 40-FT BUS                                   "/>
    <n v="4"/>
    <n v="1854049"/>
    <n v="148323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1201"/>
    <s v="BUY REPLACEMENT 40-FT BUS                                   "/>
    <n v="1"/>
    <n v="255261"/>
    <n v="20420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1204"/>
    <s v="BUY REPLACEMENT &lt;30 FT BUS                                  "/>
    <n v="5"/>
    <n v="400000"/>
    <n v="320000"/>
    <n v="360510"/>
    <s v="MEDIUM"/>
    <s v="200k - 1m"/>
    <s v="Albany-Schenectady, NY"/>
    <n v="59496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6402105"/>
    <n v="360510"/>
    <s v="MEDIUM"/>
    <s v="200k - 1m"/>
    <s v="Albany-Schenectady, NY"/>
    <n v="59496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56"/>
    <n v="90"/>
    <x v="12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9402"/>
    <s v="BUS SHELTERS                                                "/>
    <n v="23"/>
    <n v="200000"/>
    <n v="160000"/>
    <n v="360510"/>
    <s v="MEDIUM"/>
    <s v="200k - 1m"/>
    <s v="Albany-Schenectady, NY"/>
    <n v="594962"/>
    <s v="111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NY90X757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s v="111202"/>
    <s v="BUY REPLACEMENT 35-FT BUS                                   "/>
    <n v="10"/>
    <n v="2114350"/>
    <n v="1691480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s v="111202"/>
    <s v="BUY REPLACEMENT 35-FT BUS                                   "/>
    <n v="5"/>
    <n v="1915650"/>
    <n v="1532520"/>
    <n v="361770"/>
    <s v="MEDIUM"/>
    <s v="200k - 1m"/>
    <s v="Poughkeepsie-Newburgh, NY-NJ"/>
    <n v="423566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Y90X758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s v="111204"/>
    <s v="BUY REPLACEMENT &lt;30 FT BUS                                  "/>
    <n v="5"/>
    <n v="280655"/>
    <n v="224524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59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900"/>
    <s v="PROJECT ADMINISTRATION                                      "/>
    <n v="0"/>
    <n v="401661"/>
    <n v="321330"/>
    <n v="361770"/>
    <s v="MEDIUM"/>
    <s v="200k - 1m"/>
    <s v="Poughkeepsie-Newburgh, NY-NJ"/>
    <n v="42356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60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300901"/>
    <s v="UP TO 50% FEDERAL SHARE                                     "/>
    <n v="0"/>
    <n v="996000"/>
    <n v="498000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s v="114402"/>
    <s v="REHAB/RENOVATE - MAINTENANCE FACILITY                       "/>
    <n v="0"/>
    <n v="237500"/>
    <n v="190000"/>
    <n v="361770"/>
    <s v="MEDIUM"/>
    <s v="200k - 1m"/>
    <s v="Poughkeepsie-Newburgh, NY-NJ"/>
    <n v="423566"/>
    <s v="111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NY90X761"/>
    <n v="90"/>
    <x v="12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s v="141010"/>
    <s v="FINANCE CHARGES                                             "/>
    <n v="0"/>
    <n v="2500"/>
    <n v="2000"/>
    <n v="361770"/>
    <s v="MEDIUM"/>
    <s v="200k - 1m"/>
    <s v="Poughkeepsie-Newburgh, NY-NJ"/>
    <n v="423566"/>
    <s v="111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s v="Glens Falls, NY"/>
    <n v="65443"/>
    <s v="11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300901"/>
    <s v="UP TO 50% FEDERAL SHARE                                     "/>
    <n v="0"/>
    <n v="1748354"/>
    <n v="685000"/>
    <n v="363300"/>
    <s v="SMALL"/>
    <s v="50k - 200k"/>
    <s v="Glens Falls, NY"/>
    <n v="6544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62"/>
    <n v="90"/>
    <x v="12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4211"/>
    <s v="ACQUIRE - SUPPORT VEHICLES                                  "/>
    <n v="1"/>
    <n v="26000"/>
    <n v="21000"/>
    <n v="363300"/>
    <s v="SMALL"/>
    <s v="50k - 200k"/>
    <s v="Glens Falls, NY"/>
    <n v="65443"/>
    <s v="111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s v="Elmira, NY"/>
    <n v="6798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63"/>
    <n v="90"/>
    <x v="12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300901"/>
    <s v="UP TO 50% FEDERAL SHARE                                     "/>
    <n v="0"/>
    <n v="276000"/>
    <n v="138000"/>
    <n v="361120"/>
    <s v="SMALL"/>
    <s v="50k - 200k"/>
    <s v="Elmira, NY"/>
    <n v="6798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1201"/>
    <s v="BUY REPLACEMENT 40-FT BUS                                   "/>
    <n v="9"/>
    <n v="4500000"/>
    <n v="36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1202"/>
    <s v="BUY REPLACEMENT 35-FT BUS                                   "/>
    <n v="2"/>
    <n v="1000000"/>
    <n v="8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1204"/>
    <s v="BUY REPLACEMENT &lt;30 FT BUS                                  "/>
    <n v="6"/>
    <n v="3000000"/>
    <n v="24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103"/>
    <s v="PROJECT MANAGEMENT - 3RD PARTY                              "/>
    <n v="0"/>
    <n v="500000"/>
    <n v="4000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900"/>
    <s v="PROJECT ADMINISTRATION                                      "/>
    <n v="0"/>
    <n v="1062500"/>
    <n v="85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0X764"/>
    <n v="90"/>
    <x v="12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1204"/>
    <s v="BUY REPLACEMENT &lt;30 FT BUS                                  "/>
    <n v="1"/>
    <n v="256000"/>
    <n v="204800"/>
    <n v="364240"/>
    <s v="SMALL"/>
    <s v="50k - 200k"/>
    <s v="Kingston, NY"/>
    <n v="57442"/>
    <s v="11100"/>
    <s v="BD"/>
    <s v="BIO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900"/>
    <s v="PROJECT ADMINISTRATION                                      "/>
    <n v="0"/>
    <n v="442000"/>
    <n v="353600"/>
    <n v="364240"/>
    <s v="SMALL"/>
    <s v="50k - 200k"/>
    <s v="Kingston, NY"/>
    <n v="57442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s v="Kingston, NY"/>
    <n v="5744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65"/>
    <n v="90"/>
    <x v="12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300901"/>
    <s v="UP TO 50% FEDERAL SHARE                                     "/>
    <n v="0"/>
    <n v="600000"/>
    <n v="300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66"/>
    <n v="90"/>
    <x v="12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s v="300901"/>
    <s v="UP TO 50% FEDERAL SHARE                                     "/>
    <n v="0"/>
    <n v="353000"/>
    <n v="176500"/>
    <n v="361200"/>
    <s v="SMALL"/>
    <s v="50k - 200k"/>
    <s v="Binghamton, NY-PA"/>
    <n v="158084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s v="113210"/>
    <s v="ACQUIRE - BUS PASSENGER SHELTERS                            "/>
    <n v="15"/>
    <n v="176000"/>
    <n v="140800"/>
    <n v="360590"/>
    <s v="MEDIUM"/>
    <s v="200k - 1m"/>
    <s v="Syracuse, NY"/>
    <n v="412317"/>
    <s v="114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NY90X767"/>
    <n v="90"/>
    <x v="12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s v="114403"/>
    <s v="REHAB/RENOVATE - ADMIN/MAINT FACILITY                       "/>
    <n v="0"/>
    <n v="356000"/>
    <n v="284800"/>
    <n v="360590"/>
    <s v="MEDIUM"/>
    <s v="200k - 1m"/>
    <s v="Syracuse, NY"/>
    <n v="41231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Y90X768"/>
    <n v="90"/>
    <x v="12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s v="117112"/>
    <s v="CAPITAL COST OF 3RD PARTY CONTRACTING                       "/>
    <n v="0"/>
    <n v="5546892"/>
    <n v="4437514"/>
    <n v="360510"/>
    <s v="MEDIUM"/>
    <s v="200k - 1m"/>
    <s v="Albany-Schenectady, NY"/>
    <n v="594962"/>
    <s v="111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1204"/>
    <s v="BUY REPLACEMENT &lt;30 FT BUS                                  "/>
    <n v="1"/>
    <n v="125000"/>
    <n v="100000"/>
    <n v="364240"/>
    <s v="SMALL"/>
    <s v="50k - 200k"/>
    <s v="Kingston, NY"/>
    <n v="5744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900"/>
    <s v="PROJECT ADMINISTRATION                                      "/>
    <n v="0"/>
    <n v="350000"/>
    <n v="280000"/>
    <n v="364240"/>
    <s v="SMALL"/>
    <s v="50k - 200k"/>
    <s v="Kingston, NY"/>
    <n v="57442"/>
    <s v="111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s v="Kingston, NY"/>
    <n v="57442"/>
    <s v="11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69"/>
    <n v="90"/>
    <x v="12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300901"/>
    <s v="UP TO 50% FEDERAL SHARE                                     "/>
    <n v="0"/>
    <n v="1050000"/>
    <n v="525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4403"/>
    <s v="REHAB/RENOVATE - ADMIN/MAINT FACILITY                       "/>
    <n v="1"/>
    <n v="187740"/>
    <n v="150191"/>
    <n v="363310"/>
    <s v="SMALL"/>
    <s v="50k - 200k"/>
    <s v="Ithaca, NY"/>
    <n v="53661"/>
    <s v="117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8000"/>
    <s v="STATE OR PROGRAM ADMINISTRATION                             "/>
    <n v="0"/>
    <n v="66877"/>
    <n v="53502"/>
    <n v="363310"/>
    <s v="SMALL"/>
    <s v="50k - 200k"/>
    <s v="Ithaca, NY"/>
    <n v="53661"/>
    <s v="117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300901"/>
    <s v="UP TO 50% FEDERAL SHARE                                     "/>
    <n v="0"/>
    <n v="12685000"/>
    <n v="68900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300901"/>
    <s v="UP TO 50% FEDERAL SHARE                                     "/>
    <n v="0"/>
    <n v="146044"/>
    <n v="73022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NY90X770"/>
    <n v="90"/>
    <x v="12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4211"/>
    <s v="ACQUIRE - SUPPORT VEHICLES                                  "/>
    <n v="2"/>
    <n v="25000"/>
    <n v="20000"/>
    <n v="363310"/>
    <s v="SMALL"/>
    <s v="50k - 200k"/>
    <s v="Ithaca, NY"/>
    <n v="53661"/>
    <s v="117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900"/>
    <s v="PROJECT ADMINISTRATION                                      "/>
    <n v="0"/>
    <n v="1500000"/>
    <n v="1200000"/>
    <n v="360010"/>
    <s v="LARGE"/>
    <s v="Over 1m"/>
    <s v="New York-Newark, NY-NJ-CT"/>
    <n v="18351295"/>
    <s v="111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0X771"/>
    <n v="90"/>
    <x v="12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s v="New York-Newark, NY-NJ-CT"/>
    <n v="18351295"/>
    <s v="11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s v="111201"/>
    <s v="BUY REPLACEMENT 40-FT BUS                                   "/>
    <n v="4"/>
    <n v="1875000"/>
    <n v="1500000"/>
    <n v="360410"/>
    <s v="MEDIUM"/>
    <s v="200k - 1m"/>
    <s v="Rochester, NY"/>
    <n v="720572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s v="113301"/>
    <s v="CONSTRUCT - BUS TERMINAL                                    "/>
    <n v="0"/>
    <n v="2145677"/>
    <n v="1716543"/>
    <n v="360410"/>
    <s v="MEDIUM"/>
    <s v="200k - 1m"/>
    <s v="Rochester, NY"/>
    <n v="720572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NY95X048"/>
    <n v="95"/>
    <x v="12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s v="117103"/>
    <s v="PROJECT MANAGEMENT - 3RD PARTY                              "/>
    <n v="0"/>
    <n v="83662"/>
    <n v="66928"/>
    <n v="360410"/>
    <s v="MEDIUM"/>
    <s v="200k - 1m"/>
    <s v="Rochester, NY"/>
    <n v="720572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s v="113303"/>
    <s v="TERMINAL, INTERMODAL (TRANSIT)                              "/>
    <n v="0"/>
    <n v="7812500"/>
    <n v="6250000"/>
    <n v="360010"/>
    <s v="LARGE"/>
    <s v="Over 1m"/>
    <s v="New York-Newark, NY-NJ-CT"/>
    <n v="18351295"/>
    <s v="111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NY95X049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s v="117900"/>
    <s v="PROJECT ADMINISTRATION                                      "/>
    <n v="0"/>
    <n v="31250"/>
    <n v="25000"/>
    <n v="360010"/>
    <s v="LARGE"/>
    <s v="Over 1m"/>
    <s v="New York-Newark, NY-NJ-CT"/>
    <n v="18351295"/>
    <s v="111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UTICA AVE                              "/>
    <n v="0"/>
    <n v="440000"/>
    <n v="352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x v="61"/>
    <m/>
    <x v="0"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BRT/SBS WOODHAVEN BLVD                          "/>
    <n v="0"/>
    <n v="1625000"/>
    <n v="130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x v="61"/>
    <m/>
    <x v="0"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LAGUARDIA                              "/>
    <n v="0"/>
    <n v="200000"/>
    <n v="16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x v="61"/>
    <m/>
    <x v="0"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UPPER EAST&amp;WESTSIDE                    "/>
    <n v="0"/>
    <n v="812500"/>
    <n v="65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x v="61"/>
    <m/>
    <x v="0"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WEBSTER AVE                            "/>
    <n v="0"/>
    <n v="1225000"/>
    <n v="98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s v="Engineering and Design"/>
    <s v="01"/>
    <x v="61"/>
    <m/>
    <x v="0"/>
    <n v="1"/>
    <s v="Capital"/>
    <s v="1"/>
    <m/>
    <s v="2"/>
    <m/>
    <s v="1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301"/>
    <s v="CONSTRUCT - WEBSTER AVE BRT/SBS IMPROVEMENTS                "/>
    <n v="0"/>
    <n v="4590370"/>
    <n v="3672296"/>
    <n v="360010"/>
    <s v="LARGE"/>
    <s v="Over 1m"/>
    <s v="New York-Newark, NY-NJ-CT"/>
    <n v="18351295"/>
    <s v="11200"/>
    <s v="  "/>
    <m/>
    <s v="N"/>
    <s v="1123"/>
    <s v="BUS OTHER"/>
    <n v="11"/>
    <s v="Bus"/>
    <s v="23"/>
    <s v="112"/>
    <s v="Construction"/>
    <s v="01"/>
    <x v="61"/>
    <m/>
    <x v="0"/>
    <n v="1"/>
    <s v="Capital"/>
    <s v="1"/>
    <m/>
    <s v="2"/>
    <m/>
    <s v="3"/>
    <s v="0"/>
    <s v="1"/>
  </r>
  <r>
    <s v="NY95X050"/>
    <n v="95"/>
    <x v="12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7900"/>
    <s v="PROJECT ADMINISTRATION                                      "/>
    <n v="0"/>
    <n v="421000"/>
    <n v="336800"/>
    <n v="360010"/>
    <s v="LARGE"/>
    <s v="Over 1m"/>
    <s v="New York-Newark, NY-NJ-CT"/>
    <n v="18351295"/>
    <s v="112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s v="122403"/>
    <s v="2014 Cyclical Track Program; M603-01-14 MNR                 "/>
    <n v="0"/>
    <n v="250000"/>
    <n v="25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NY95X051"/>
    <n v="95"/>
    <x v="12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s v="123402"/>
    <s v="Access Improvement Grand Central/Lex Av NYCT ST01-7135      "/>
    <n v="0"/>
    <n v="8000000"/>
    <n v="8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NY95X052"/>
    <n v="95"/>
    <x v="12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s v="113303"/>
    <s v="Reconstruct Williamsburg Br. Plaza                          "/>
    <n v="0"/>
    <n v="973085"/>
    <n v="778468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NY95X053"/>
    <n v="95"/>
    <x v="12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s v="114210"/>
    <s v="ACQUIRE - MOBILE FARE COLL EQUIP                            "/>
    <n v="250"/>
    <n v="1094000"/>
    <n v="875200"/>
    <n v="360510"/>
    <s v="MEDIUM"/>
    <s v="200k - 1m"/>
    <s v="Albany-Schenectady, NY"/>
    <n v="594962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OH030305"/>
    <n v="3"/>
    <x v="42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H16X011"/>
    <n v="16"/>
    <x v="42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s v="118000"/>
    <s v="STATE OR PROGRAM ADMINISTRATION                             "/>
    <n v="0"/>
    <n v="73119"/>
    <n v="73119"/>
    <n v="390350"/>
    <s v="MEDIUM"/>
    <s v="200k - 1m"/>
    <s v="Dayton, OH"/>
    <n v="724091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H16X012"/>
    <n v="16"/>
    <x v="42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s v="118000"/>
    <s v="STATE OR PROGRAM ADMINISTRATION                             "/>
    <n v="0"/>
    <n v="271671"/>
    <n v="271671"/>
    <n v="390210"/>
    <s v="LARGE"/>
    <s v="Over 1m"/>
    <s v="Cincinnati, OH-KY-IN"/>
    <n v="1624827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1204"/>
    <s v="BUY REPLACEMENT &lt;30 FT BUS                                  "/>
    <n v="3"/>
    <n v="139118"/>
    <n v="91994"/>
    <n v="390870"/>
    <s v="MEDIUM"/>
    <s v="200k - 1m"/>
    <s v="Canton, OH"/>
    <n v="27924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1304"/>
    <s v="BUY &lt;30-FT BUS FOR EXPANSION                                "/>
    <n v="2"/>
    <n v="84067"/>
    <n v="67254"/>
    <n v="390870"/>
    <s v="MEDIUM"/>
    <s v="200k - 1m"/>
    <s v="Canton, OH"/>
    <n v="27924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s v="Canton, OH"/>
    <n v="27924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8000"/>
    <s v="STATE OR PROGRAM ADMINISTRATION                             "/>
    <n v="0"/>
    <n v="29942"/>
    <n v="29942"/>
    <n v="390870"/>
    <s v="MEDIUM"/>
    <s v="200k - 1m"/>
    <s v="Canton, OH"/>
    <n v="279245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H16X013"/>
    <n v="16"/>
    <x v="42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300901"/>
    <s v="OPERATING ASSISTANCE UP TO 50% FEDERAL SHARE                "/>
    <n v="1"/>
    <n v="43772"/>
    <n v="21886"/>
    <n v="390870"/>
    <s v="MEDIUM"/>
    <s v="200k - 1m"/>
    <s v="Canton, OH"/>
    <n v="27924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4207"/>
    <s v="ACQUIRE - ADP HARDWARE                                      "/>
    <n v="0"/>
    <n v="70781"/>
    <n v="56625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4208"/>
    <s v="ACQUIRE - ADP SOFTWARE                                      "/>
    <n v="0"/>
    <n v="1201"/>
    <n v="961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1204"/>
    <s v="BUY REPLACEMENT &lt;30 FT BUS                                  "/>
    <n v="9"/>
    <n v="1002199"/>
    <n v="801759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1204"/>
    <s v="BUY REPLACEMENT &lt;30 FT BUS                                  "/>
    <n v="4"/>
    <n v="244938"/>
    <n v="19595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1204"/>
    <s v="BUY REPLACEMENT &lt;30 FT BUS                                  "/>
    <n v="2"/>
    <n v="68792"/>
    <n v="55034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16X014"/>
    <n v="16"/>
    <x v="42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s v="111240"/>
    <s v="BUY ASSOC CAP MAINT ITEMS                                   "/>
    <n v="0"/>
    <n v="2240"/>
    <n v="1792"/>
    <n v="390450"/>
    <s v="MEDIUM"/>
    <s v="200k - 1m"/>
    <s v="Akron, OH"/>
    <n v="569499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s v="Toledo, OH-MI"/>
    <n v="507643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H16X015"/>
    <n v="16"/>
    <x v="42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8000"/>
    <s v="STATE OR PROGRAM ADMINISTRATION                             "/>
    <n v="0"/>
    <n v="49055"/>
    <n v="49055"/>
    <n v="390500"/>
    <s v="MEDIUM"/>
    <s v="200k - 1m"/>
    <s v="Toledo, OH-MI"/>
    <n v="507643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4207"/>
    <s v="ACQUIRE - ADP HARDWARE                                      "/>
    <n v="5"/>
    <n v="5470"/>
    <n v="4376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4208"/>
    <s v="ACQUIRE - ADP SOFTWARE                                      "/>
    <n v="3"/>
    <n v="29360"/>
    <n v="23488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6203"/>
    <s v="PURCHASE RADIOS                                             "/>
    <n v="5"/>
    <n v="124155"/>
    <n v="99324"/>
    <n v="392030"/>
    <s v="SMALL"/>
    <s v="50k - 200k"/>
    <s v="Weirton-Steubenville, WV-OH-PA"/>
    <n v="70889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1215"/>
    <s v="BUY REPLACEMENT VAN                                         "/>
    <n v="44"/>
    <n v="1864217"/>
    <n v="1530592"/>
    <n v="392030"/>
    <s v="SMALL"/>
    <s v="50k - 200k"/>
    <s v="Weirton-Steubenville, WV-OH-PA"/>
    <n v="7088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1315"/>
    <s v="BUY VAN FOR SVC EXPANSION                                   "/>
    <n v="13"/>
    <n v="1028921"/>
    <n v="921613"/>
    <n v="392030"/>
    <s v="SMALL"/>
    <s v="50k - 200k"/>
    <s v="Weirton-Steubenville, WV-OH-PA"/>
    <n v="70889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9"/>
    <n v="397485"/>
    <n v="317988"/>
    <n v="392030"/>
    <s v="SMALL"/>
    <s v="50k - 200k"/>
    <s v="Weirton-Steubenville, WV-OH-PA"/>
    <n v="7088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5"/>
    <n v="1555000"/>
    <n v="1244000"/>
    <n v="392030"/>
    <s v="SMALL"/>
    <s v="50k - 200k"/>
    <s v="Weirton-Steubenville, WV-OH-PA"/>
    <n v="70889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8000"/>
    <s v="STATE OR PROGRAM ADMINISTRATION                             "/>
    <n v="1"/>
    <n v="292834"/>
    <n v="292834"/>
    <n v="392030"/>
    <s v="SMALL"/>
    <s v="50k - 200k"/>
    <s v="Weirton-Steubenville, WV-OH-PA"/>
    <n v="70889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H16X016"/>
    <n v="16"/>
    <x v="42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300901"/>
    <s v="OPERATING ASSISTANCE UP TO 50% FEDERAL SHARE                "/>
    <n v="2"/>
    <n v="809124"/>
    <n v="404562"/>
    <n v="392030"/>
    <s v="SMALL"/>
    <s v="50k - 200k"/>
    <s v="Weirton-Steubenville, WV-OH-PA"/>
    <n v="7088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215"/>
    <s v="BUY REPLACEMENT VAN                                         "/>
    <n v="16"/>
    <n v="698621"/>
    <n v="558882"/>
    <n v="390210"/>
    <s v="LARGE"/>
    <s v="Over 1m"/>
    <s v="Cincinnati, OH-KY-IN"/>
    <n v="162482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315"/>
    <s v="BUY VAN FOR SVC EXPANSION                                   "/>
    <n v="1"/>
    <n v="38166"/>
    <n v="30532"/>
    <n v="390210"/>
    <s v="LARGE"/>
    <s v="Over 1m"/>
    <s v="Cincinnati, OH-KY-IN"/>
    <n v="1624827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204"/>
    <s v="BUY REPLACEMENT &lt;30 FT BUS                                  "/>
    <n v="20"/>
    <n v="986208"/>
    <n v="788960"/>
    <n v="390210"/>
    <s v="LARGE"/>
    <s v="Over 1m"/>
    <s v="Cincinnati, OH-KY-IN"/>
    <n v="162482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16X017"/>
    <n v="16"/>
    <x v="42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304"/>
    <s v="BUY &lt;30-FT BUS FOR EXPANSION                                "/>
    <n v="1"/>
    <n v="55147"/>
    <n v="44117"/>
    <n v="390210"/>
    <s v="LARGE"/>
    <s v="Over 1m"/>
    <s v="Cincinnati, OH-KY-IN"/>
    <n v="1624827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4207"/>
    <s v="ACQUIRE - ADP HARDWARE                                      "/>
    <n v="1"/>
    <n v="1285"/>
    <n v="1028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4208"/>
    <s v="ACQUIRE - ADP SOFTWARE                                      "/>
    <n v="1"/>
    <n v="600"/>
    <n v="48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4220"/>
    <s v="ACQUIRE - MISC SUPPORT EQUIPMENT                            "/>
    <n v="1"/>
    <n v="100218"/>
    <n v="80174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6203"/>
    <s v="PURCHASE RADIOS                                             "/>
    <n v="3"/>
    <n v="1566"/>
    <n v="1252"/>
    <n v="390320"/>
    <s v="LARGE"/>
    <s v="Over 1m"/>
    <s v="Columbus, OH"/>
    <n v="1368035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1215"/>
    <s v="BUY REPLACEMENT VAN                                         "/>
    <n v="2"/>
    <n v="81916"/>
    <n v="65532"/>
    <n v="390320"/>
    <s v="LARGE"/>
    <s v="Over 1m"/>
    <s v="Columbus, OH"/>
    <n v="1368035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1315"/>
    <s v="BUY VAN FOR SVC EXPANSION                                   "/>
    <n v="3"/>
    <n v="130246"/>
    <n v="104197"/>
    <n v="390320"/>
    <s v="LARGE"/>
    <s v="Over 1m"/>
    <s v="Columbus, OH"/>
    <n v="136803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113"/>
    <s v="3RD PARTY CONTRACTED SERVICES (5310 ONLY)                   "/>
    <n v="1"/>
    <n v="83655"/>
    <n v="66924"/>
    <n v="390320"/>
    <s v="LARGE"/>
    <s v="Over 1m"/>
    <s v="Columbus, OH"/>
    <n v="1368035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16X018"/>
    <n v="16"/>
    <x v="42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8000"/>
    <s v="STATE OR PROGRAM ADMINISTRATION                             "/>
    <n v="1"/>
    <n v="97319"/>
    <n v="97319"/>
    <n v="390320"/>
    <s v="LARGE"/>
    <s v="Over 1m"/>
    <s v="Columbus, OH"/>
    <n v="1368035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H16X019"/>
    <n v="16"/>
    <x v="42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s v="300901"/>
    <s v="OPERATING ASSISTANCE UP TO 50% FEDERAL SHARE                "/>
    <n v="0"/>
    <n v="615978"/>
    <n v="307989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s v="Columbus, OH"/>
    <n v="136803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H16X020"/>
    <n v="16"/>
    <x v="42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300901"/>
    <s v="OPERATING ASSISTANCE UP TO 50% FEDERL SHARE                 "/>
    <n v="0"/>
    <n v="65255"/>
    <n v="32627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s v="111204"/>
    <s v="BUY REPLACEMENT &lt;30 FT BUS                                  "/>
    <n v="8"/>
    <n v="506197"/>
    <n v="404957"/>
    <n v="39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16X021"/>
    <n v="16"/>
    <x v="42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s v="118000"/>
    <s v="STATE OR PROGRAM ADMINISTRATION                             "/>
    <n v="0"/>
    <n v="24283"/>
    <n v="24283"/>
    <n v="390580"/>
    <s v="MEDIUM"/>
    <s v="200k - 1m"/>
    <s v="Youngstown, OH-PA"/>
    <n v="38755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3220"/>
    <s v="TRANSIT ENHANCEMENTS - ACCESSIBILITY ITEMS                  "/>
    <n v="0"/>
    <n v="169478"/>
    <n v="135582"/>
    <n v="390350"/>
    <s v="MEDIUM"/>
    <s v="200k - 1m"/>
    <s v="Dayton, OH"/>
    <n v="724091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1215"/>
    <s v="BUY REPLACEMENT VAN                                         "/>
    <n v="6"/>
    <n v="321000"/>
    <n v="25680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1204"/>
    <s v="BUY REPLACEMENT &lt;30 FT BUS                                  "/>
    <n v="13"/>
    <n v="837000"/>
    <n v="66960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16X022"/>
    <n v="16"/>
    <x v="42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s v="Dayton, OH"/>
    <n v="72409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2"/>
    <s v="PURCHASE COMMUNICATIONS SYSTEM                              "/>
    <n v="1"/>
    <n v="125000"/>
    <n v="1000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2"/>
    <s v="PURCHASE COMMUNICATIONS SYSTEM                              "/>
    <n v="1"/>
    <n v="5400"/>
    <n v="432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2"/>
    <s v="PURCHASE COMMUNICATIONS SYSTEM                              "/>
    <n v="1"/>
    <n v="395"/>
    <n v="316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20"/>
    <s v="PURCHASE MISC COMMUNICATIONS EQUIP                          "/>
    <n v="1"/>
    <n v="66000"/>
    <n v="528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3"/>
    <s v="PURCHASE RADIOS                                             "/>
    <n v="1"/>
    <n v="3000"/>
    <n v="24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3"/>
    <s v="PURCHASE RADIOS                                             "/>
    <n v="1"/>
    <n v="640"/>
    <n v="512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1"/>
    <n v="49886"/>
    <n v="39909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2"/>
    <n v="97476"/>
    <n v="7798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2"/>
    <n v="92000"/>
    <n v="736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3"/>
    <n v="63750"/>
    <n v="510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2"/>
    <n v="102000"/>
    <n v="816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3"/>
    <n v="165000"/>
    <n v="1320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1"/>
    <n v="31260"/>
    <n v="25008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3"/>
    <n v="114000"/>
    <n v="912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2"/>
    <n v="99646"/>
    <n v="79716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3"/>
    <n v="100000"/>
    <n v="8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1"/>
    <n v="47000"/>
    <n v="376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s v="Cleveland, OH"/>
    <n v="1780673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8000"/>
    <s v="STATE OR PROGRAM ADMINISTRATION                             "/>
    <n v="0"/>
    <n v="357981"/>
    <n v="357981"/>
    <n v="390090"/>
    <s v="LARGE"/>
    <s v="Over 1m"/>
    <s v="Cleveland, OH"/>
    <n v="1780673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335884"/>
    <n v="167942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33000"/>
    <n v="165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50000"/>
    <n v="250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16X024"/>
    <n v="16"/>
    <x v="42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24319"/>
    <n v="1216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16X026"/>
    <n v="16"/>
    <x v="42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s v="111204"/>
    <s v="BUY REPLACEMENT &lt;30 FT BUS                                  "/>
    <n v="12"/>
    <n v="1188000"/>
    <n v="9504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16X027"/>
    <n v="16"/>
    <x v="42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s v="111204"/>
    <s v="BUY REPLACEMENT &lt;30 FT BUS                                  "/>
    <n v="12"/>
    <n v="1125524"/>
    <n v="900419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900"/>
    <s v="PROJECT ADMINISTRATION                                      "/>
    <n v="1"/>
    <n v="11250"/>
    <n v="9000"/>
    <n v="390000"/>
    <s v="STATE"/>
    <s v="Under 50k"/>
    <s v="OHIO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s v="OHIO GOV APP"/>
    <n v="0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8000"/>
    <s v="STATE OR PROGRAM ADMINISTRATION                             "/>
    <n v="1"/>
    <n v="500000"/>
    <n v="500000"/>
    <n v="390000"/>
    <s v="STATE"/>
    <s v="Under 50k"/>
    <s v="OHI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8000"/>
    <s v="STATE OR PROGRAM ADMINISTRATION                             "/>
    <n v="1"/>
    <n v="250000"/>
    <n v="250000"/>
    <n v="390000"/>
    <s v="STATE"/>
    <s v="Under 50k"/>
    <s v="OHIO GOV APP"/>
    <n v="0"/>
    <s v="634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300901"/>
    <s v="UP TO 50% FEDERAL SHARE                                     "/>
    <n v="1"/>
    <n v="26298238"/>
    <n v="13149119"/>
    <n v="390000"/>
    <s v="STATE"/>
    <s v="Under 50k"/>
    <s v="OHIO GOV APP"/>
    <n v="0"/>
    <s v="3009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300901"/>
    <s v="UP TO 50% FEDERAL SHARE                                     "/>
    <n v="1"/>
    <n v="4040576"/>
    <n v="2020288"/>
    <n v="390000"/>
    <s v="STATE"/>
    <s v="Under 50k"/>
    <s v="OHIO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300901"/>
    <s v="UP TO 50% FEDERAL SHARE                                     "/>
    <n v="1"/>
    <n v="1283572"/>
    <n v="641786"/>
    <n v="390000"/>
    <s v="STATE"/>
    <s v="Under 50k"/>
    <s v="OHIO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435001"/>
    <s v="TRAINING                                                    "/>
    <n v="1"/>
    <n v="23124"/>
    <n v="23124"/>
    <n v="390000"/>
    <s v="STATE"/>
    <s v="Under 50k"/>
    <s v="OHI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OH18X036"/>
    <n v="18"/>
    <x v="42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435002"/>
    <s v="TECHNICAL ASSISTANCE                                        "/>
    <n v="1"/>
    <n v="200000"/>
    <n v="200000"/>
    <n v="390000"/>
    <s v="STATE"/>
    <s v="Under 50k"/>
    <s v="OHI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s v="551400"/>
    <s v="ALTOONA TESTING                                             "/>
    <n v="0"/>
    <n v="782865"/>
    <n v="782865"/>
    <n v="390870"/>
    <s v="MEDIUM"/>
    <s v="200k - 1m"/>
    <s v="Canton, OH"/>
    <n v="279245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s v="114220"/>
    <s v="HYDROGEN STATION &amp; INFRASTRUCTURE                           "/>
    <n v="0"/>
    <n v="300000"/>
    <n v="300000"/>
    <n v="390870"/>
    <s v="MEDIUM"/>
    <s v="200k - 1m"/>
    <s v="Canton, OH"/>
    <n v="27924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s v="111201"/>
    <s v="BUY REPLACEMENT 40-FT BUS                                   "/>
    <n v="5"/>
    <n v="7139040"/>
    <n v="7139040"/>
    <n v="390870"/>
    <s v="MEDIUM"/>
    <s v="200k - 1m"/>
    <s v="Canton, OH"/>
    <n v="279245"/>
    <s v="11100"/>
    <s v="OR"/>
    <s v="OTHER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s v="111240"/>
    <s v="SPARES                                                      "/>
    <n v="0"/>
    <n v="305500"/>
    <n v="305500"/>
    <n v="390870"/>
    <s v="MEDIUM"/>
    <s v="200k - 1m"/>
    <s v="Canton, OH"/>
    <n v="279245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OH260008"/>
    <n v="26"/>
    <x v="42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s v="557400"/>
    <s v="CALSTART                                                    "/>
    <n v="0"/>
    <n v="350000"/>
    <n v="350000"/>
    <n v="390870"/>
    <s v="MEDIUM"/>
    <s v="200k - 1m"/>
    <s v="Canton, OH"/>
    <n v="279245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1400"/>
    <s v="MANAGERIAL,TECHNICAL &amp; PROFESSIONAL                         "/>
    <n v="0"/>
    <n v="1841771"/>
    <n v="1841771"/>
    <n v="510000"/>
    <s v="STATE"/>
    <s v="Under 50k"/>
    <s v="VIRGINI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2000"/>
    <s v="TRAVEL                                                      "/>
    <n v="0"/>
    <n v="62127"/>
    <n v="62127"/>
    <n v="510000"/>
    <s v="STATE"/>
    <s v="Under 50k"/>
    <s v="VIRGINIA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4200"/>
    <s v="MATERIAL &amp; EQUIP PURCHASE/LEASE/RENT                        "/>
    <n v="0"/>
    <n v="480826"/>
    <n v="480826"/>
    <n v="510000"/>
    <s v="STATE"/>
    <s v="Under 50k"/>
    <s v="VIRGINIA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4300"/>
    <s v="EQUIP DESIGN OR MANUFACTURE                                 "/>
    <n v="0"/>
    <n v="51493"/>
    <n v="51493"/>
    <n v="510000"/>
    <s v="STATE"/>
    <s v="Under 50k"/>
    <s v="VIRGINIA GOV APP"/>
    <n v="0"/>
    <s v="55000"/>
    <s v="  "/>
    <m/>
    <s v="N"/>
    <s v="5543"/>
    <s v="RESEARCH"/>
    <n v="55"/>
    <s v="Research Projects"/>
    <s v="43"/>
    <s v="554"/>
    <s v="Research Projects"/>
    <s v="00"/>
    <x v="135"/>
    <m/>
    <x v="0"/>
    <n v="5"/>
    <s v="Research Projects"/>
    <s v="5"/>
    <m/>
    <s v="4"/>
    <m/>
    <s v="3"/>
    <s v="0"/>
    <s v="0"/>
  </r>
  <r>
    <s v="OH267252"/>
    <n v="26"/>
    <x v="42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5200"/>
    <s v="CONSULTANT SERVICES                                         "/>
    <n v="0"/>
    <n v="305400"/>
    <n v="305400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s v="114220"/>
    <s v="ACQUIRE - MISC SUPPORT EQUIPMENT                            "/>
    <n v="0"/>
    <n v="333174"/>
    <n v="266539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340004"/>
    <n v="34"/>
    <x v="42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s v="119302"/>
    <s v="CONSTRUCTION - BUS SHELTERS                                 "/>
    <n v="0"/>
    <n v="323219"/>
    <n v="258575"/>
    <n v="390090"/>
    <s v="LARGE"/>
    <s v="Over 1m"/>
    <s v="Cleveland, OH"/>
    <n v="1780673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s v="114208"/>
    <s v="ACQUIRE - ADP SOFTWARE                                      "/>
    <n v="0"/>
    <n v="393750"/>
    <n v="315000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s v="119105"/>
    <s v="ENG/DESIGN PED ACCESS / WALKWAYS                            "/>
    <n v="0"/>
    <n v="262445"/>
    <n v="209956"/>
    <n v="390500"/>
    <s v="MEDIUM"/>
    <s v="200k - 1m"/>
    <s v="Toledo, OH-MI"/>
    <n v="507643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OH340010"/>
    <n v="34"/>
    <x v="42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s v="114211"/>
    <s v="ACQUIRE - SUPPORT VEHICLES                                  "/>
    <n v="8"/>
    <n v="310000"/>
    <n v="248000"/>
    <n v="390500"/>
    <s v="MEDIUM"/>
    <s v="200k - 1m"/>
    <s v="Toledo, OH-MI"/>
    <n v="507643"/>
    <s v="11400"/>
    <s v="BD"/>
    <s v="BIODIESEL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OH340013"/>
    <n v="34"/>
    <x v="42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s v="111202"/>
    <s v="BUY REPLACEMENT 35-FT BUS                                   "/>
    <n v="2"/>
    <n v="841684"/>
    <n v="673347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H340016"/>
    <n v="34"/>
    <x v="42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s v="114403"/>
    <s v="REHAB/RENOVATE - ADMIN/MAINT FACILITY                       "/>
    <n v="0"/>
    <n v="1972417"/>
    <n v="1577933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H340017"/>
    <n v="34"/>
    <x v="42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s v="111201"/>
    <s v="BUY REPLACEMENT 40-FT BUS                                   "/>
    <n v="1"/>
    <n v="501506"/>
    <n v="401249"/>
    <n v="390870"/>
    <s v="MEDIUM"/>
    <s v="200k - 1m"/>
    <s v="Canton, OH"/>
    <n v="279245"/>
    <s v="1112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340019"/>
    <n v="34"/>
    <x v="42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s v="111215"/>
    <s v="BUY REPLACEMENT VAN                                         "/>
    <n v="19"/>
    <n v="1031400"/>
    <n v="825120"/>
    <n v="392030"/>
    <s v="SMALL"/>
    <s v="50k - 200k"/>
    <s v="Weirton-Steubenville, WV-OH-PA"/>
    <n v="7088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340020"/>
    <n v="34"/>
    <x v="42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s v="111215"/>
    <s v="BUY REPLACEMENT VAN                                         "/>
    <n v="4"/>
    <n v="265848"/>
    <n v="190625"/>
    <n v="390320"/>
    <s v="LARGE"/>
    <s v="Over 1m"/>
    <s v="Columbus, OH"/>
    <n v="1368035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s v="111201"/>
    <s v="BUY REPLACEMENT 40-FT BUS                                   "/>
    <n v="1"/>
    <n v="84198"/>
    <n v="6735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340021"/>
    <n v="34"/>
    <x v="42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s v="111204"/>
    <s v="BUY REPLACEMENT &lt;30 FT BUS                                  "/>
    <n v="11"/>
    <n v="945900"/>
    <n v="75672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340022"/>
    <n v="34"/>
    <x v="42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s v="111204"/>
    <s v="BUY REPLACEMENT &lt;30 FT BUS                                  "/>
    <n v="1"/>
    <n v="56445"/>
    <n v="45156"/>
    <n v="39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340023"/>
    <n v="34"/>
    <x v="42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s v="111201"/>
    <s v="BUY REPLACEMENT 40-FT BUS                                   "/>
    <n v="2"/>
    <n v="900000"/>
    <n v="720000"/>
    <n v="390450"/>
    <s v="MEDIUM"/>
    <s v="200k - 1m"/>
    <s v="Akron, OH"/>
    <n v="56949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s v="113206"/>
    <s v="ACQUIRE - STATIONARY BUS FARE COLL EQUIP                    "/>
    <n v="0"/>
    <n v="2103376"/>
    <n v="1682701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OH340024"/>
    <n v="34"/>
    <x v="42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s v="111240"/>
    <s v="BUY ASSOC CAP MAINT ITEMS                                   "/>
    <n v="0"/>
    <n v="390000"/>
    <n v="312000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OH340025"/>
    <n v="34"/>
    <x v="42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s v="114403"/>
    <s v="REHAB/RENOVATE - ADMIN/MAINT FACILITY                       "/>
    <n v="0"/>
    <n v="158770"/>
    <n v="127016"/>
    <n v="390210"/>
    <s v="LARGE"/>
    <s v="Over 1m"/>
    <s v="Cincinnati, OH-KY-IN"/>
    <n v="162482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H380015"/>
    <n v="38"/>
    <x v="42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s v="114243"/>
    <s v="ACQUIRE - ADA VEHICLE EQUIPMENT                             "/>
    <n v="4"/>
    <n v="90862"/>
    <n v="82602"/>
    <n v="390000"/>
    <s v="STATE"/>
    <s v="Under 50k"/>
    <s v="OHIO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208"/>
    <s v="FORCE ACCT CONSTRUCTION                                     "/>
    <n v="0"/>
    <n v="288000"/>
    <n v="23040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2103"/>
    <s v="ENG/DESIGN - LINE EQUIP/STRUCTURES                          "/>
    <n v="0"/>
    <n v="38273"/>
    <n v="30618"/>
    <n v="390090"/>
    <s v="LARGE"/>
    <s v="Over 1m"/>
    <s v="Cleveland, OH"/>
    <n v="1780673"/>
    <s v="12200"/>
    <s v="  "/>
    <m/>
    <s v="N"/>
    <s v="1221"/>
    <s v="FIXED GUIDEWAY"/>
    <n v="12"/>
    <s v="Fixed Guideway"/>
    <s v="21"/>
    <s v="122"/>
    <s v="Engineering and Design"/>
    <s v="03"/>
    <x v="13"/>
    <m/>
    <x v="0"/>
    <n v="1"/>
    <s v="Capital"/>
    <s v="2"/>
    <m/>
    <s v="2"/>
    <m/>
    <s v="1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2403"/>
    <s v="REHAB/RENOV LINE EQUIP/STRUCTURES                           "/>
    <n v="0"/>
    <n v="629809"/>
    <n v="503847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3102"/>
    <s v="ENG/DESIGN - RAIL STATION                                   "/>
    <n v="0"/>
    <n v="138915"/>
    <n v="111132"/>
    <n v="390090"/>
    <s v="LARGE"/>
    <s v="Over 1m"/>
    <s v="Cleveland, OH"/>
    <n v="1780673"/>
    <s v="12300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3402"/>
    <s v="REHAB/RENOV - RAIL STATION                                  "/>
    <n v="0"/>
    <n v="2407851"/>
    <n v="1926280"/>
    <n v="390090"/>
    <s v="LARGE"/>
    <s v="Over 1m"/>
    <s v="Cleveland, OH"/>
    <n v="1780673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104"/>
    <s v="CONSTRUCTION MGMT - 3RD PARTY                               "/>
    <n v="0"/>
    <n v="517468"/>
    <n v="413974"/>
    <n v="390090"/>
    <s v="LARGE"/>
    <s v="Over 1m"/>
    <s v="Cleveland, OH"/>
    <n v="1780673"/>
    <s v="12700"/>
    <s v="  "/>
    <m/>
    <s v="N"/>
    <s v="1271"/>
    <s v="FIXED GUIDEWAY"/>
    <n v="12"/>
    <s v="Fixed Guideway"/>
    <s v="71"/>
    <s v="127"/>
    <s v="3rd party Contract"/>
    <s v="04"/>
    <x v="2"/>
    <m/>
    <x v="0"/>
    <n v="1"/>
    <s v="Capital"/>
    <s v="2"/>
    <m/>
    <s v="7"/>
    <m/>
    <s v="1"/>
    <s v="0"/>
    <s v="4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900"/>
    <s v="PROJECT ADMINISTRATION (RAIL)                               "/>
    <n v="0"/>
    <n v="60197"/>
    <n v="48158"/>
    <n v="390090"/>
    <s v="LARGE"/>
    <s v="Over 1m"/>
    <s v="Cleveland, OH"/>
    <n v="1780673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OH540007"/>
    <n v="54"/>
    <x v="42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1400"/>
    <s v="MANAGERIAL,TECHNICAL &amp; PROFESSIONAL                         "/>
    <n v="0"/>
    <n v="160194"/>
    <n v="0"/>
    <n v="390090"/>
    <s v="LARGE"/>
    <s v="Over 1m"/>
    <s v="Cleveland, OH"/>
    <n v="1780673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1900"/>
    <s v="OTHER                                                       "/>
    <n v="0"/>
    <n v="451760"/>
    <n v="225880"/>
    <n v="390090"/>
    <s v="LARGE"/>
    <s v="Over 1m"/>
    <s v="Cleveland, OH"/>
    <n v="1780673"/>
    <s v="55000"/>
    <s v="  "/>
    <m/>
    <s v="N"/>
    <s v="5519"/>
    <s v="RESEARCH"/>
    <n v="55"/>
    <s v="Research Projects"/>
    <s v="19"/>
    <s v="551"/>
    <s v="Research Projects"/>
    <s v="00"/>
    <x v="81"/>
    <m/>
    <x v="0"/>
    <n v="5"/>
    <s v="Research Projects"/>
    <s v="5"/>
    <m/>
    <s v="1"/>
    <m/>
    <s v="9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2000"/>
    <s v="TRAVEL                                                      "/>
    <n v="0"/>
    <n v="1000"/>
    <n v="0"/>
    <n v="390090"/>
    <s v="LARGE"/>
    <s v="Over 1m"/>
    <s v="Cleveland, OH"/>
    <n v="1780673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5200"/>
    <s v="CONSULTANT SERVICES                                         "/>
    <n v="0"/>
    <n v="363710"/>
    <n v="181900"/>
    <n v="390090"/>
    <s v="LARGE"/>
    <s v="Over 1m"/>
    <s v="Cleveland, OH"/>
    <n v="1780673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H647001"/>
    <n v="64"/>
    <x v="42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7400"/>
    <s v="OTHER PROJECT COSTS                                         "/>
    <n v="0"/>
    <n v="9000"/>
    <n v="0"/>
    <n v="390090"/>
    <s v="LARGE"/>
    <s v="Over 1m"/>
    <s v="Cleveland, OH"/>
    <n v="1780673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s v="741001"/>
    <s v="ADMINISTRATIVE EXPENSES                                     "/>
    <n v="0"/>
    <n v="526794"/>
    <n v="421435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s v="741002"/>
    <s v="TRAINING                                                    "/>
    <n v="0"/>
    <n v="50000"/>
    <n v="40000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OH74X001"/>
    <n v="74"/>
    <x v="42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s v="741003"/>
    <s v="CONSULTANT SERVICES                                         "/>
    <n v="0"/>
    <n v="1248636"/>
    <n v="998909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s v="442400"/>
    <s v="SHORT RANGE TRANSIT PLANNING                                "/>
    <n v="0"/>
    <n v="165628"/>
    <n v="132502"/>
    <n v="392030"/>
    <s v="SMALL"/>
    <s v="50k - 200k"/>
    <s v="Weirton-Steubenville, WV-OH-PA"/>
    <n v="70889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H800007"/>
    <n v="80"/>
    <x v="42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s v="442400"/>
    <s v="SHORT RANGE TRANSIT PLANNING                                "/>
    <n v="0"/>
    <n v="428659"/>
    <n v="343476"/>
    <n v="392030"/>
    <s v="SMALL"/>
    <s v="50k - 200k"/>
    <s v="Weirton-Steubenville, WV-OH-PA"/>
    <n v="70889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1202"/>
    <s v="BUY REPLACEMENT 35-FT BUS 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1204"/>
    <s v="BUY REPLACEMENT &lt;30 FT BUS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1402"/>
    <s v="REHAB/REBUILD 35-FT BUS                                     "/>
    <n v="6"/>
    <n v="720000"/>
    <n v="576000"/>
    <n v="390450"/>
    <s v="MEDIUM"/>
    <s v="200k - 1m"/>
    <s v="Akron, OH"/>
    <n v="569499"/>
    <s v="11100"/>
    <s v="DF"/>
    <s v="DIESEL"/>
    <s v="N"/>
    <s v="1114"/>
    <s v="BUS OTHER"/>
    <n v="11"/>
    <s v="Bus"/>
    <s v="14"/>
    <s v="111"/>
    <s v="Rehabilitation / Rebuild"/>
    <s v="02"/>
    <x v="50"/>
    <m/>
    <x v="7"/>
    <n v="1"/>
    <s v="Capital"/>
    <s v="1"/>
    <m/>
    <s v="1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102"/>
    <s v="ENG/DESIGN - MAINT FACILITY                                 "/>
    <n v="0"/>
    <n v="0"/>
    <n v="0"/>
    <n v="390450"/>
    <s v="MEDIUM"/>
    <s v="200k - 1m"/>
    <s v="Akron, OH"/>
    <n v="569499"/>
    <s v="11400"/>
    <s v="  "/>
    <m/>
    <s v="N"/>
    <s v="1141"/>
    <s v="MAINTENANCE FACILITY"/>
    <n v="11"/>
    <s v="Bus"/>
    <s v="41"/>
    <s v="114"/>
    <s v="Engineering and Design"/>
    <s v="02"/>
    <x v="101"/>
    <m/>
    <x v="0"/>
    <n v="1"/>
    <s v="Capital"/>
    <s v="1"/>
    <m/>
    <s v="4"/>
    <m/>
    <s v="1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402"/>
    <s v="REHAB/RENOVATE - MAINTENANCE FACILITY                       "/>
    <n v="0"/>
    <n v="0"/>
    <n v="0"/>
    <n v="390450"/>
    <s v="MEDIUM"/>
    <s v="200k - 1m"/>
    <s v="Akron, OH"/>
    <n v="569499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60000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206"/>
    <s v="ACQUIRE - SHOP EQUIPMENT                                    "/>
    <n v="0"/>
    <n v="0"/>
    <n v="0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OH90X684"/>
    <n v="90"/>
    <x v="42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211"/>
    <s v="ACQUIRE - SUPPORT VEHICLES                                  "/>
    <n v="0"/>
    <n v="0"/>
    <n v="0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4207"/>
    <s v="ACQUIRE - ADP HARDWARE                                      "/>
    <n v="0"/>
    <n v="7000"/>
    <n v="5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4208"/>
    <s v="ACQUIRE - ADP SOFTWARE                                      "/>
    <n v="0"/>
    <n v="0"/>
    <n v="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9202"/>
    <s v="PURCHASE BUS SHELTERS                                       "/>
    <n v="0"/>
    <n v="0"/>
    <n v="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3206"/>
    <s v="ACQUIRE - STATIONARY BUS FARE COLL EQUIP                    "/>
    <n v="0"/>
    <n v="-1.25"/>
    <n v="-1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4220"/>
    <s v="ACQUIRE - MISC SUPPORT EQUIPMENT                            "/>
    <n v="0"/>
    <n v="0"/>
    <n v="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1204"/>
    <s v="BUY REPLACEMENT &lt;30 FT BUS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1206"/>
    <s v="BUY REPL ARTICULATED BUS  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1240"/>
    <s v="BUY ASSOC CAP MAINT ITEMS                                   "/>
    <n v="0"/>
    <n v="67677.5"/>
    <n v="54142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111"/>
    <s v="OTHER 3RD PARTYCONTRACTUAL SERVICES                         "/>
    <n v="0"/>
    <n v="-648000"/>
    <n v="-5184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9302"/>
    <s v="CONSTRUCTION - BUS SHELTERS                                 "/>
    <n v="0"/>
    <n v="24999.5"/>
    <n v="20000"/>
    <n v="390090"/>
    <s v="LARGE"/>
    <s v="Over 1m"/>
    <s v="Cleveland, OH"/>
    <n v="1780673"/>
    <s v="111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103"/>
    <s v="ENG/DESIGN - LINE EQUIP/STRUCTURES                          "/>
    <n v="0"/>
    <n v="0"/>
    <n v="0"/>
    <n v="390090"/>
    <s v="LARGE"/>
    <s v="Over 1m"/>
    <s v="Cleveland, OH"/>
    <n v="1780673"/>
    <s v="12200"/>
    <s v="  "/>
    <m/>
    <s v="N"/>
    <s v="1221"/>
    <s v="FIXED GUIDEWAY"/>
    <n v="12"/>
    <s v="Fixed Guideway"/>
    <s v="21"/>
    <s v="122"/>
    <s v="Engineering and Design"/>
    <s v="03"/>
    <x v="13"/>
    <m/>
    <x v="0"/>
    <n v="1"/>
    <s v="Capital"/>
    <s v="2"/>
    <m/>
    <s v="2"/>
    <m/>
    <s v="1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403"/>
    <s v="REHAB/RENOV LINE EQUIP/STRUCTURES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404"/>
    <s v="REHAB/RENOV TUNNEL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4"/>
    <x v="69"/>
    <m/>
    <x v="0"/>
    <n v="1"/>
    <s v="Capital"/>
    <s v="2"/>
    <m/>
    <s v="2"/>
    <m/>
    <s v="4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405"/>
    <s v="REHAB/RENOV BRIDGE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104"/>
    <s v="CONSTRUCTION MGMT - 3RD PARTY                               "/>
    <n v="0"/>
    <n v="0"/>
    <n v="0"/>
    <n v="390090"/>
    <s v="LARGE"/>
    <s v="Over 1m"/>
    <s v="Cleveland, OH"/>
    <n v="1780673"/>
    <s v="12700"/>
    <s v="  "/>
    <m/>
    <s v="N"/>
    <s v="1271"/>
    <s v="FIXED GUIDEWAY"/>
    <n v="12"/>
    <s v="Fixed Guideway"/>
    <s v="71"/>
    <s v="127"/>
    <s v="3rd party Contract"/>
    <s v="04"/>
    <x v="2"/>
    <m/>
    <x v="0"/>
    <n v="1"/>
    <s v="Capital"/>
    <s v="2"/>
    <m/>
    <s v="7"/>
    <m/>
    <s v="1"/>
    <s v="0"/>
    <s v="4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208"/>
    <s v="FORCE ACCT CONSTRUCTION                                     "/>
    <n v="0"/>
    <n v="0"/>
    <n v="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211"/>
    <s v="FORCE ACCT - OTHER                                          "/>
    <n v="0"/>
    <n v="0"/>
    <n v="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900"/>
    <s v="PROJECT ADMINISTRATION (RAIL)                               "/>
    <n v="0"/>
    <n v="0"/>
    <n v="0"/>
    <n v="390090"/>
    <s v="LARGE"/>
    <s v="Over 1m"/>
    <s v="Cleveland, OH"/>
    <n v="1780673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OH90X739"/>
    <n v="90"/>
    <x v="42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3220"/>
    <s v="ACQUIRE - MISC BUS STATION EQUIP                            "/>
    <n v="0"/>
    <n v="5000"/>
    <n v="4000"/>
    <n v="391180"/>
    <s v="MEDIUM"/>
    <s v="200k - 1m"/>
    <s v="Huntington, WV-KY-OH"/>
    <n v="202637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4220"/>
    <s v="ACQUIRE - MISC SUPPORT EQUIPMENT                            "/>
    <n v="0"/>
    <n v="0"/>
    <n v="0"/>
    <n v="391180"/>
    <s v="MEDIUM"/>
    <s v="200k - 1m"/>
    <s v="Huntington, WV-KY-OH"/>
    <n v="20263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1204"/>
    <s v="BUY REPLACEMENT &lt;30 FT BUS                                  "/>
    <n v="0"/>
    <n v="0"/>
    <n v="0"/>
    <n v="39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s v="Huntington, WV-KY-OH"/>
    <n v="20263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s v="Huntington, WV-KY-OH"/>
    <n v="20263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s v="Huntington, WV-KY-OH"/>
    <n v="202637"/>
    <s v="11700"/>
    <s v="  "/>
    <m/>
    <s v="N"/>
    <s v="117N"/>
    <s v="BUS OTHER"/>
    <n v="11"/>
    <s v="Bus"/>
    <s v="7N"/>
    <s v="117"/>
    <s v="Fuel for Vehicle Operations"/>
    <s v="01"/>
    <x v="98"/>
    <m/>
    <x v="0"/>
    <n v="1"/>
    <s v="Capital"/>
    <s v="1"/>
    <m/>
    <s v="7"/>
    <m/>
    <s v="N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300901"/>
    <s v="OPERATING ASSISTANCE UP TO 50% FEDERAL SHARE                "/>
    <n v="0"/>
    <n v="0"/>
    <n v="0"/>
    <n v="39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300903"/>
    <s v="SPECIAL RULE - OPERATING ASSISTANCE /1 - 75 BUSES           "/>
    <n v="0"/>
    <n v="302982"/>
    <n v="151491"/>
    <n v="39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OH90X747"/>
    <n v="90"/>
    <x v="42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442400"/>
    <s v="SHORT RANGE TRANSIT PLANNING                                "/>
    <n v="0"/>
    <n v="50000"/>
    <n v="40000"/>
    <n v="391180"/>
    <s v="MEDIUM"/>
    <s v="200k - 1m"/>
    <s v="Huntington, WV-KY-OH"/>
    <n v="202637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1204"/>
    <s v="BUY REPLACEMENT &lt;30 FT BUS                                  "/>
    <n v="0"/>
    <n v="0"/>
    <n v="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s v="Dayton, OH"/>
    <n v="724091"/>
    <s v="11700"/>
    <s v="  "/>
    <m/>
    <s v="N"/>
    <s v="117N"/>
    <s v="BUS OTHER"/>
    <n v="11"/>
    <s v="Bus"/>
    <s v="7N"/>
    <s v="117"/>
    <s v="Fuel for Vehicle Operations"/>
    <s v="01"/>
    <x v="98"/>
    <m/>
    <x v="0"/>
    <n v="1"/>
    <s v="Capital"/>
    <s v="1"/>
    <m/>
    <s v="7"/>
    <m/>
    <s v="N"/>
    <s v="0"/>
    <s v="1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300900"/>
    <s v="OPERATING ASSISTANCE - 50% (USE FPC 04)                     "/>
    <n v="0"/>
    <n v="0"/>
    <n v="0"/>
    <n v="390350"/>
    <s v="MEDIUM"/>
    <s v="200k - 1m"/>
    <s v="Dayton, OH"/>
    <n v="724091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OH90X750"/>
    <n v="90"/>
    <x v="42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442400"/>
    <s v="SHORT RANGE TRANSIT PLANNING                                "/>
    <n v="0"/>
    <n v="0"/>
    <n v="0"/>
    <n v="390350"/>
    <s v="MEDIUM"/>
    <s v="200k - 1m"/>
    <s v="Dayton, OH"/>
    <n v="724091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4220"/>
    <s v="ACQUIRE - MISC SUPPORT EQUIPMENT                            "/>
    <n v="0"/>
    <n v="0"/>
    <n v="0"/>
    <n v="393570"/>
    <s v="SMALL"/>
    <s v="50k - 200k"/>
    <s v="Middletown, OH"/>
    <n v="9750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1202"/>
    <s v="BUY REPLACEMENT 35-FT BUS                                   "/>
    <n v="0"/>
    <n v="0"/>
    <n v="0"/>
    <n v="393570"/>
    <s v="SMALL"/>
    <s v="50k - 200k"/>
    <s v="Middletown, OH"/>
    <n v="97503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1204"/>
    <s v="BUY REPLACEMENT &lt;30 FT BUS                                  "/>
    <n v="0"/>
    <n v="0"/>
    <n v="0"/>
    <n v="393570"/>
    <s v="SMALL"/>
    <s v="50k - 200k"/>
    <s v="Middletown, OH"/>
    <n v="97503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s v="Middletown, OH"/>
    <n v="9750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s v="Middletown, OH"/>
    <n v="9750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s v="Middletown, OH"/>
    <n v="9750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s v="Middletown, OH"/>
    <n v="9750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300901"/>
    <s v="OPERATING ASSISTANCE UP TO 50% FEDERAL SHARE                "/>
    <n v="0"/>
    <n v="2400000"/>
    <n v="1200000"/>
    <n v="393570"/>
    <s v="SMALL"/>
    <s v="50k - 200k"/>
    <s v="Middletown, OH"/>
    <n v="9750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90X751"/>
    <n v="90"/>
    <x v="42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442200"/>
    <s v="GENERAL DEVELOPMENT/COMPREHENSIVE PLANNING                  "/>
    <n v="0"/>
    <n v="0"/>
    <n v="0"/>
    <n v="393570"/>
    <s v="SMALL"/>
    <s v="50k - 200k"/>
    <s v="Middletown, OH"/>
    <n v="97503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s v="Columbus, OH"/>
    <n v="1368035"/>
    <s v="11100"/>
    <s v="  "/>
    <m/>
    <s v="N"/>
    <s v="1144"/>
    <s v="MAINTENANCE FACILITY"/>
    <s v="11"/>
    <s v="Bus"/>
    <s v="44"/>
    <s v="114"/>
    <s v="Rehab / Renovation"/>
    <s v="03"/>
    <x v="20"/>
    <m/>
    <x v="0"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s v="Columbus, OH"/>
    <n v="1368035"/>
    <s v="11100"/>
    <s v="  "/>
    <m/>
    <s v="N"/>
    <s v="1144"/>
    <s v="MAINTENANCE FACILITY"/>
    <s v="11"/>
    <s v="Bus"/>
    <s v="44"/>
    <s v="114"/>
    <s v="Rehab / Renovation"/>
    <s v="03"/>
    <x v="20"/>
    <m/>
    <x v="0"/>
    <s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1201"/>
    <s v="BUY REPLACEMENT 40-FT BUS  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1301"/>
    <s v="BUY 4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1302"/>
    <s v="BUY 35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1303"/>
    <s v="BUY 3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3304"/>
    <s v="CONSTRUCT - BUS PARK&amp;RIDE LOT                               "/>
    <n v="0"/>
    <n v="0"/>
    <n v="0"/>
    <n v="390320"/>
    <s v="LARGE"/>
    <s v="Over 1m"/>
    <s v="Columbus, OH"/>
    <n v="1368035"/>
    <s v="111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4403"/>
    <s v="REHAB/RENOVATE - ADMIN/MAINT FACILITY                       "/>
    <n v="0"/>
    <n v="78952"/>
    <n v="63161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4403"/>
    <s v="REHAB/RENOVATE - ADMIN/MAINT FACILITY                       "/>
    <n v="0"/>
    <n v="6687480"/>
    <n v="5349984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H90X786"/>
    <n v="90"/>
    <x v="42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s v="114403"/>
    <s v="REHAB/RENOVATE - ADMIN/MAINT FACILITY                       "/>
    <n v="0"/>
    <n v="4077230"/>
    <n v="3261784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08"/>
    <s v="ACQUIRE - ADP SOFTWARE          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3220"/>
    <s v="ACQUIRE - MISC BUS STATION EQUIP                            "/>
    <n v="0"/>
    <n v="0"/>
    <n v="0"/>
    <n v="390350"/>
    <s v="MEDIUM"/>
    <s v="200k - 1m"/>
    <s v="Dayton, OH"/>
    <n v="724091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1240"/>
    <s v="BUY ASSOCIATED CAPITAL ITEMS                                "/>
    <n v="0"/>
    <n v="0"/>
    <n v="0"/>
    <n v="390350"/>
    <s v="MEDIUM"/>
    <s v="200k - 1m"/>
    <s v="Dayton, OH"/>
    <n v="724091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1640"/>
    <s v="LEASE ASSOC CAP MAINT ITEMS                                 "/>
    <n v="0"/>
    <n v="500000"/>
    <n v="400000"/>
    <n v="390350"/>
    <s v="MEDIUM"/>
    <s v="200k - 1m"/>
    <s v="Dayton, OH"/>
    <n v="724091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403"/>
    <s v="REHAB/RENOVATE - ADMIN/MAINT FACILITY                       "/>
    <n v="0"/>
    <n v="0"/>
    <n v="0"/>
    <n v="390350"/>
    <s v="MEDIUM"/>
    <s v="200k - 1m"/>
    <s v="Dayton, OH"/>
    <n v="724091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s v="Dayton, OH"/>
    <n v="72409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442200"/>
    <s v="GENERAL DEVELOPMENT/COMPREHENSIVE PLANNING                  "/>
    <n v="0"/>
    <n v="0"/>
    <n v="0"/>
    <n v="390350"/>
    <s v="MEDIUM"/>
    <s v="200k - 1m"/>
    <s v="Dayton, OH"/>
    <n v="724091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11"/>
    <s v="ACQUIRE - SUPPORT VEHICLES      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OH90X788"/>
    <n v="90"/>
    <x v="42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09"/>
    <s v="ACQUIRE - MOBILE SURV/SECURITY EQUIP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4401"/>
    <s v="REHAB/RENOVATE - ADMINISTRATIVE FACILITY                    "/>
    <n v="0"/>
    <n v="0"/>
    <n v="0"/>
    <n v="392380"/>
    <s v="SMALL"/>
    <s v="50k - 200k"/>
    <s v="Lima, OH"/>
    <n v="72852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4402"/>
    <s v="REHAB/RENOVATE - MAINTENANCE FACILITY                       "/>
    <n v="0"/>
    <n v="0"/>
    <n v="0"/>
    <n v="392380"/>
    <s v="SMALL"/>
    <s v="50k - 200k"/>
    <s v="Lima, OH"/>
    <n v="72852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111"/>
    <s v="OTHER 3RD PARTYCONTRACTUAL SERVICES                         "/>
    <n v="0"/>
    <n v="11698"/>
    <n v="9358"/>
    <n v="392380"/>
    <s v="SMALL"/>
    <s v="50k - 200k"/>
    <s v="Lima, OH"/>
    <n v="72852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s v="Lima, OH"/>
    <n v="7285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s v="Lima, OH"/>
    <n v="7285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300901"/>
    <s v="OPERATING ASSISTANCE UP TO 50% FEDERAL SHARE                "/>
    <n v="0"/>
    <n v="1016882"/>
    <n v="508441"/>
    <n v="392380"/>
    <s v="SMALL"/>
    <s v="50k - 200k"/>
    <s v="Lima, OH"/>
    <n v="7285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90X800"/>
    <n v="90"/>
    <x v="42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442400"/>
    <s v="SHORT RANGE TRANSIT PLANNING                                "/>
    <n v="0"/>
    <n v="50000"/>
    <n v="40000"/>
    <n v="392380"/>
    <s v="SMALL"/>
    <s v="50k - 200k"/>
    <s v="Lima, OH"/>
    <n v="72852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1204"/>
    <s v="BUY REPLACEMENT &lt;30 FT BUS                                  "/>
    <n v="2"/>
    <n v="160000"/>
    <n v="1280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167960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70144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9208"/>
    <s v="PURCHASE SIGNAGE                                            "/>
    <n v="0"/>
    <n v="16800"/>
    <n v="13376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OH90X802"/>
    <n v="90"/>
    <x v="42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4209"/>
    <s v="ACQUIRE - MOBILE SURV/SECURITY EQUIP                        "/>
    <n v="0"/>
    <n v="16800"/>
    <n v="13376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4207"/>
    <s v="ACQUIRE - ADP HARDWARE          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9206"/>
    <s v="PURCHASE BICYCLE ACCESS, FACIL &amp; EQUIP ON BUSES             "/>
    <n v="0"/>
    <n v="0"/>
    <n v="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9202"/>
    <s v="PURCHASE BUS SHELTERS                                       "/>
    <n v="-2"/>
    <n v="-32000"/>
    <n v="-2560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4220"/>
    <s v="ACQUIRE - MISC SUPPORT EQUIPMENT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s v="Columbus, OH"/>
    <n v="136803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300903"/>
    <s v="SPECIAL RULE - OPERATING ASSISTANCE /1 - 75 BUSES           "/>
    <n v="0"/>
    <n v="0"/>
    <n v="0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300905"/>
    <s v="JOB ACCESS AND REVERSE COMMUTE OPERATING ASSISTANCE         "/>
    <n v="0"/>
    <n v="0"/>
    <n v="0"/>
    <n v="390320"/>
    <s v="LARGE"/>
    <s v="Over 1m"/>
    <s v="Columbus, OH"/>
    <n v="1368035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442400"/>
    <s v="SHORT RANGE TRANSIT PLANNING                                "/>
    <n v="0"/>
    <n v="32000"/>
    <n v="25600"/>
    <n v="390320"/>
    <s v="LARGE"/>
    <s v="Over 1m"/>
    <s v="Columbus, OH"/>
    <n v="136803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9208"/>
    <s v="PURCHASE SIGNAGE                                            "/>
    <n v="0"/>
    <n v="0"/>
    <n v="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4211"/>
    <s v="ACQUIRE - SUPPORT VEHICLES      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OH90X804"/>
    <n v="90"/>
    <x v="42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4209"/>
    <s v="ACQUIRE - MOBILE SURV/SECURITY EQUIP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9202"/>
    <s v="PURCHASE BUS SHELTERS                                       "/>
    <n v="0"/>
    <n v="60000"/>
    <n v="48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4220"/>
    <s v="ACQUIRE - MISC SUPPORT EQUIPMENT                            "/>
    <n v="0"/>
    <n v="315000"/>
    <n v="2520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1215"/>
    <s v="BUY REPLACEMENT VAN                                         "/>
    <n v="1"/>
    <n v="90000"/>
    <n v="72000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103"/>
    <s v="PROJECT MANAGEMENT - 3RD PARTY                              "/>
    <n v="0"/>
    <n v="25000"/>
    <n v="200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s v="Cleveland, OH"/>
    <n v="1780673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300903"/>
    <s v="SPECIAL RULE - OPERATING ASSISTANCE /1 - 75 BUSES           "/>
    <n v="0"/>
    <n v="196000"/>
    <n v="980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OH90X806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3220"/>
    <s v="ACQUIRE - MISC BUS STATION EQUIP                            "/>
    <n v="0"/>
    <n v="0"/>
    <n v="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4220"/>
    <s v="ACQUIRE - MISC SUPPORT EQUIPMENT                            "/>
    <n v="0"/>
    <n v="0"/>
    <n v="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1202"/>
    <s v="BUY REPLACEMENT 35-FT BUS                                   "/>
    <n v="0"/>
    <n v="74972"/>
    <n v="5997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s v="Cincinnati, OH-KY-IN"/>
    <n v="162482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807"/>
    <n v="90"/>
    <x v="42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300903"/>
    <s v="SPECIAL RULE - OPERATING ASSISTANCE /1 - 75 BUSES           "/>
    <n v="0"/>
    <n v="0"/>
    <n v="0"/>
    <n v="390210"/>
    <s v="LARGE"/>
    <s v="Over 1m"/>
    <s v="Cincinnati, OH-KY-IN"/>
    <n v="1624827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s v="Mansfield, OH"/>
    <n v="7525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300900"/>
    <s v="OPERATING ASSISTANCE - 50% (USE FPC 04)                     "/>
    <n v="0"/>
    <n v="0"/>
    <n v="0"/>
    <n v="392200"/>
    <s v="SMALL"/>
    <s v="50k - 200k"/>
    <s v="Mansfield, OH"/>
    <n v="75250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442400"/>
    <s v="SHORT RANGE TRANSIT PLANNING                                "/>
    <n v="0"/>
    <n v="0"/>
    <n v="0"/>
    <n v="392200"/>
    <s v="SMALL"/>
    <s v="50k - 200k"/>
    <s v="Mansfield, OH"/>
    <n v="7525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442613"/>
    <s v="PARTICIPATION OF TRANSIT OPERATORS IN METRO &amp; STATEWIDE PLAN"/>
    <n v="0"/>
    <n v="0"/>
    <n v="0"/>
    <n v="392200"/>
    <s v="SMALL"/>
    <s v="50k - 200k"/>
    <s v="Mansfield, OH"/>
    <n v="75250"/>
    <s v="442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3202"/>
    <s v="ACQUIRE - BUS STATION                                       "/>
    <n v="1"/>
    <n v="25000"/>
    <n v="20000"/>
    <n v="392200"/>
    <s v="SMALL"/>
    <s v="50k - 200k"/>
    <s v="Mansfield, OH"/>
    <n v="75250"/>
    <s v="11300"/>
    <s v="  "/>
    <m/>
    <s v="N"/>
    <s v="1132"/>
    <s v="BUS OTHER"/>
    <n v="11"/>
    <s v="Bus"/>
    <s v="32"/>
    <s v="113"/>
    <s v="Acquisition"/>
    <s v="02"/>
    <x v="38"/>
    <m/>
    <x v="0"/>
    <n v="1"/>
    <s v="Capital"/>
    <s v="1"/>
    <m/>
    <s v="3"/>
    <m/>
    <s v="2"/>
    <s v="0"/>
    <s v="2"/>
  </r>
  <r>
    <s v="OH90X810"/>
    <n v="90"/>
    <x v="42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4211"/>
    <s v="ACQUIRE - SUPPORT VEHICLES                                  "/>
    <n v="1"/>
    <n v="20000"/>
    <n v="16000"/>
    <n v="392200"/>
    <s v="SMALL"/>
    <s v="50k - 200k"/>
    <s v="Mansfield, OH"/>
    <n v="7525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s v="Springfield, OH"/>
    <n v="8525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s v="Springfield, OH"/>
    <n v="8525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300901"/>
    <s v="OPERATING ASSISTANCE UP TO 50% FEDERAL SHARE                "/>
    <n v="1"/>
    <n v="622590"/>
    <n v="311295"/>
    <n v="391910"/>
    <s v="SMALL"/>
    <s v="50k - 200k"/>
    <s v="Springfield, OH"/>
    <n v="8525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90X813"/>
    <n v="90"/>
    <x v="42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442100"/>
    <s v="PROGRAM SUPPORT ADMINISTRATION                              "/>
    <n v="1"/>
    <n v="74000"/>
    <n v="59200"/>
    <n v="391910"/>
    <s v="SMALL"/>
    <s v="50k - 200k"/>
    <s v="Springfield, OH"/>
    <n v="85256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14"/>
    <n v="90"/>
    <x v="42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4209"/>
    <s v="ACQUIRE - MOBILE SURV/SECURITY EQUIP                        "/>
    <n v="1"/>
    <n v="32500"/>
    <n v="2600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9205"/>
    <s v="TRANSIT ENHANCEMENTS                                        "/>
    <n v="0"/>
    <n v="45000"/>
    <n v="36000"/>
    <n v="390870"/>
    <s v="MEDIUM"/>
    <s v="200k - 1m"/>
    <s v="Canton, OH"/>
    <n v="279245"/>
    <s v="11920"/>
    <s v="  "/>
    <m/>
    <s v="N"/>
    <s v="1192"/>
    <s v="BUS OTHER"/>
    <n v="11"/>
    <s v="Bus"/>
    <s v="92"/>
    <s v="119"/>
    <s v="Acquisition"/>
    <s v="05"/>
    <x v="18"/>
    <m/>
    <x v="0"/>
    <n v="1"/>
    <s v="Capital"/>
    <s v="1"/>
    <m/>
    <s v="9"/>
    <m/>
    <s v="2"/>
    <s v="0"/>
    <s v="5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1201"/>
    <s v="BUY REPLACEMENT 40-FT BUS                                   "/>
    <n v="5"/>
    <n v="2085996"/>
    <n v="1667197"/>
    <n v="390870"/>
    <s v="MEDIUM"/>
    <s v="200k - 1m"/>
    <s v="Canton, OH"/>
    <n v="279245"/>
    <s v="1112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1204"/>
    <s v="BUY REPLACEMENT &lt;30 FT BUS                                  "/>
    <n v="3"/>
    <n v="390000"/>
    <n v="312000"/>
    <n v="390870"/>
    <s v="MEDIUM"/>
    <s v="200k - 1m"/>
    <s v="Canton, OH"/>
    <n v="279245"/>
    <s v="1112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4403"/>
    <s v="REHAB/RENOVATE - GATEWAY &amp; TRANSIT CTRS                     "/>
    <n v="0"/>
    <n v="50000"/>
    <n v="40000"/>
    <n v="390870"/>
    <s v="MEDIUM"/>
    <s v="200k - 1m"/>
    <s v="Canton, OH"/>
    <n v="27924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4409"/>
    <s v="ADA REIMBURSEMENT                                           "/>
    <n v="0"/>
    <n v="450000"/>
    <n v="360000"/>
    <n v="390870"/>
    <s v="MEDIUM"/>
    <s v="200k - 1m"/>
    <s v="Canton, OH"/>
    <n v="279245"/>
    <s v="11400"/>
    <s v="  "/>
    <m/>
    <s v="N"/>
    <s v="1144"/>
    <s v="MAINTENANCE FACILITY"/>
    <n v="11"/>
    <s v="Bus"/>
    <s v="44"/>
    <s v="114"/>
    <s v="Rehab / Renovation"/>
    <s v="09"/>
    <x v="34"/>
    <m/>
    <x v="0"/>
    <n v="1"/>
    <s v="Capital"/>
    <s v="1"/>
    <m/>
    <s v="4"/>
    <m/>
    <s v="4"/>
    <s v="0"/>
    <s v="9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s v="Canton, OH"/>
    <n v="279245"/>
    <s v="117L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300904"/>
    <s v="SPECIAL RULE - OPERATING ASSISTANCE/76 - 100 BUSES          "/>
    <n v="0"/>
    <n v="1697456"/>
    <n v="848728"/>
    <n v="390870"/>
    <s v="MEDIUM"/>
    <s v="200k - 1m"/>
    <s v="Canton, OH"/>
    <n v="279245"/>
    <s v="30090"/>
    <s v="  "/>
    <m/>
    <s v="N"/>
    <s v="3009"/>
    <s v="OPERATING"/>
    <n v="30"/>
    <s v="Operating"/>
    <s v="09"/>
    <s v="300"/>
    <s v="Operating Assistance"/>
    <s v="04"/>
    <x v="30"/>
    <m/>
    <x v="0"/>
    <n v="3"/>
    <s v="Operating"/>
    <s v="0"/>
    <m/>
    <s v="0"/>
    <m/>
    <s v="9"/>
    <s v="0"/>
    <s v="4"/>
  </r>
  <r>
    <s v="OH90X818"/>
    <n v="90"/>
    <x v="42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4209"/>
    <s v="ACQUIRE - MOBILE SURV/SECURITY EQUIP                        "/>
    <n v="0"/>
    <n v="45000"/>
    <n v="36000"/>
    <n v="390870"/>
    <s v="MEDIUM"/>
    <s v="200k - 1m"/>
    <s v="Canton, OH"/>
    <n v="27924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s v="300901"/>
    <s v="UP TO 50% FEDERAL SHARE                                     "/>
    <n v="0"/>
    <n v="908600"/>
    <n v="429704"/>
    <n v="392030"/>
    <s v="SMALL"/>
    <s v="50k - 200k"/>
    <s v="Weirton-Steubenville, WV-OH-PA"/>
    <n v="7088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H90X820"/>
    <n v="90"/>
    <x v="42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s v="442200"/>
    <s v="GENERAL DEVELOPMENT/COMPREHENSIVE PLANNING                  "/>
    <n v="0"/>
    <n v="90500"/>
    <n v="72400"/>
    <n v="392030"/>
    <s v="SMALL"/>
    <s v="50k - 200k"/>
    <s v="Weirton-Steubenville, WV-OH-PA"/>
    <n v="70889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OH90X821"/>
    <n v="90"/>
    <x v="42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9202"/>
    <s v="PURCHASE PASSENGER BENCHES                                  "/>
    <n v="10"/>
    <n v="81250"/>
    <n v="65000"/>
    <n v="390450"/>
    <s v="MEDIUM"/>
    <s v="200k - 1m"/>
    <s v="Akron, OH"/>
    <n v="569499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1201"/>
    <s v="BUY REPLACEMENT 40-FT BUS                                   "/>
    <n v="6"/>
    <n v="2658000"/>
    <n v="2126400"/>
    <n v="390450"/>
    <s v="MEDIUM"/>
    <s v="200k - 1m"/>
    <s v="Akron, OH"/>
    <n v="569499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1204"/>
    <s v="BUY REPLACEMENT &lt;30 FT BUS                                  "/>
    <n v="12"/>
    <n v="1248000"/>
    <n v="99840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0X822"/>
    <n v="90"/>
    <x v="42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3499998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4207"/>
    <s v="ACQUIRE - ADP HARDWARE                                      "/>
    <n v="0"/>
    <n v="18250"/>
    <n v="14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4208"/>
    <s v="ACQUIRE - ADP SOFTWARE                                      "/>
    <n v="0"/>
    <n v="43250"/>
    <n v="34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3206"/>
    <s v="ACQUIRE - STATIONARY BUS FARE COLL EQUIP                    "/>
    <n v="0"/>
    <n v="382721"/>
    <n v="306177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1201"/>
    <s v="BUY REPLACEMENT 40-FT BUS                                   "/>
    <n v="1"/>
    <n v="465766"/>
    <n v="372613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111"/>
    <s v="OTHER 3RD PARTYCONTRACTUAL SERVICES                         "/>
    <n v="0"/>
    <n v="70500"/>
    <n v="564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2403"/>
    <s v="REHAB/RENOV LINE EQUIP/STRUCTURES                           "/>
    <n v="0"/>
    <n v="3301591"/>
    <n v="2641273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2405"/>
    <s v="REHAB/RENOV BRIDGES                                         "/>
    <n v="0"/>
    <n v="2750000"/>
    <n v="220000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3402"/>
    <s v="REHAB/RENOV - RAIL STATION                                  "/>
    <n v="0"/>
    <n v="2976710"/>
    <n v="2381368"/>
    <n v="390090"/>
    <s v="LARGE"/>
    <s v="Over 1m"/>
    <s v="Cleveland, OH"/>
    <n v="1780673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5401"/>
    <s v="REHAB/RENOV TRACTION POWER EQUIPMENT                        "/>
    <n v="0"/>
    <n v="120344"/>
    <n v="96275"/>
    <n v="390090"/>
    <s v="LARGE"/>
    <s v="Over 1m"/>
    <s v="Cleveland, OH"/>
    <n v="1780673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5403"/>
    <s v="REHAB/RENOV POWER DISTRIB SUBSTATION                        "/>
    <n v="0"/>
    <n v="3537600"/>
    <n v="2830080"/>
    <n v="390090"/>
    <s v="LARGE"/>
    <s v="Over 1m"/>
    <s v="Cleveland, OH"/>
    <n v="1780673"/>
    <s v="12500"/>
    <s v="  "/>
    <m/>
    <s v="N"/>
    <s v="1254"/>
    <s v="FIXED GUIDEWAY"/>
    <n v="12"/>
    <s v="Fixed Guideway"/>
    <s v="54"/>
    <s v="125"/>
    <s v="Rehab / Renovation"/>
    <s v="03"/>
    <x v="112"/>
    <m/>
    <x v="0"/>
    <n v="1"/>
    <s v="Capital"/>
    <s v="2"/>
    <m/>
    <s v="5"/>
    <m/>
    <s v="4"/>
    <s v="0"/>
    <s v="3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208"/>
    <s v="FORCE ACCT CONSTRUCTION                                     "/>
    <n v="0"/>
    <n v="440815"/>
    <n v="352652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H90X823"/>
    <n v="90"/>
    <x v="42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9309"/>
    <s v="CONSTRUCT ENHANCED ADA ACCESS                               "/>
    <n v="0"/>
    <n v="288783"/>
    <n v="231026"/>
    <n v="390090"/>
    <s v="LARGE"/>
    <s v="Over 1m"/>
    <s v="Cleveland, OH"/>
    <n v="1780673"/>
    <s v="12900"/>
    <s v="  "/>
    <m/>
    <s v="N"/>
    <s v="1293"/>
    <s v="FIXED GUIDEWAY"/>
    <n v="12"/>
    <s v="Fixed Guideway"/>
    <s v="93"/>
    <s v="129"/>
    <s v="Construction"/>
    <s v="09"/>
    <x v="48"/>
    <m/>
    <x v="0"/>
    <n v="1"/>
    <s v="Capital"/>
    <s v="2"/>
    <m/>
    <s v="9"/>
    <m/>
    <s v="3"/>
    <s v="0"/>
    <s v="9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s v="Mansfield, OH"/>
    <n v="7525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300900"/>
    <s v="OPERATING ASSISTANCE - 50% (USE FPC 04)                     "/>
    <n v="0"/>
    <n v="1012000"/>
    <n v="506000"/>
    <n v="392200"/>
    <s v="SMALL"/>
    <s v="50k - 200k"/>
    <s v="Mansfield, OH"/>
    <n v="75250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442400"/>
    <s v="SHORT RANGE TRANSIT PLANNING                                "/>
    <n v="0"/>
    <n v="62500"/>
    <n v="50000"/>
    <n v="392200"/>
    <s v="SMALL"/>
    <s v="50k - 200k"/>
    <s v="Mansfield, OH"/>
    <n v="7525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H90X824"/>
    <n v="90"/>
    <x v="42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442613"/>
    <s v="PARTICIPATION OF TRANSIT OPERATORS IN METRO &amp; STATEWIDE PLAN"/>
    <n v="0"/>
    <n v="70000"/>
    <n v="56000"/>
    <n v="392200"/>
    <s v="SMALL"/>
    <s v="50k - 200k"/>
    <s v="Mansfield, OH"/>
    <n v="75250"/>
    <s v="44200"/>
    <s v="  "/>
    <m/>
    <s v="N"/>
    <s v="4426"/>
    <s v="PLANNING"/>
    <n v="44"/>
    <s v="Planning"/>
    <s v="26"/>
    <s v="442"/>
    <s v="Planning Emphasis Area"/>
    <s v="13"/>
    <x v="119"/>
    <m/>
    <x v="0"/>
    <n v="4"/>
    <s v="Planning"/>
    <s v="4"/>
    <m/>
    <s v="2"/>
    <m/>
    <s v="6"/>
    <s v="1"/>
    <s v="3"/>
  </r>
  <r>
    <s v="OH90X825"/>
    <n v="90"/>
    <x v="42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s v="111301"/>
    <s v="BUY 40-FT BUS FOR EXPANSION                                 "/>
    <n v="8"/>
    <n v="3866675"/>
    <n v="309334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s v="111302"/>
    <s v="BUY 35-FT BUS FOR EXPANSION                                 "/>
    <n v="5"/>
    <n v="2374690"/>
    <n v="1899752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OH90X826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s v="114403"/>
    <s v="REHAB/RENOVATE - ADMIN/MAINT FACILITY                       "/>
    <n v="0"/>
    <n v="5150000"/>
    <n v="41200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s v="114207"/>
    <s v="ACQUIRE - ADP HARDWARE &amp; Copier                             "/>
    <n v="0"/>
    <n v="9000"/>
    <n v="720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s v="114208"/>
    <s v="ACQUIRE MAPPING SOFTWARE                                    "/>
    <n v="0"/>
    <n v="1200"/>
    <n v="96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H90X827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s v="114206"/>
    <s v="ACQUIRE - SHOP EQUIPMENT                                    "/>
    <n v="0"/>
    <n v="44006"/>
    <n v="35196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1215"/>
    <s v="BUY REPLACEMENT VAN                                         "/>
    <n v="3"/>
    <n v="195000"/>
    <n v="156000"/>
    <n v="39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1640"/>
    <s v="LEASE ASSOC CAP MAINT ITEMS                                 "/>
    <n v="0"/>
    <n v="67248"/>
    <n v="53798"/>
    <n v="390580"/>
    <s v="MEDIUM"/>
    <s v="200k - 1m"/>
    <s v="Youngstown, OH-PA"/>
    <n v="387550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4103"/>
    <s v="ENG/DESIGN - ADMIN/MAINTENANCE FACILITY                     "/>
    <n v="0"/>
    <n v="45000"/>
    <n v="36000"/>
    <n v="390580"/>
    <s v="MEDIUM"/>
    <s v="200k - 1m"/>
    <s v="Youngstown, OH-PA"/>
    <n v="387550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4120"/>
    <s v="ENG/DESIGN - MISC EQUIPMENT                                 "/>
    <n v="0"/>
    <n v="50000"/>
    <n v="40000"/>
    <n v="390580"/>
    <s v="MEDIUM"/>
    <s v="200k - 1m"/>
    <s v="Youngstown, OH-PA"/>
    <n v="387550"/>
    <s v="11400"/>
    <s v="  "/>
    <m/>
    <s v="N"/>
    <s v="1141"/>
    <s v="MAINTENANCE FACILITY"/>
    <n v="11"/>
    <s v="Bus"/>
    <s v="41"/>
    <s v="114"/>
    <s v="Engineering and Design"/>
    <s v="20"/>
    <x v="16"/>
    <m/>
    <x v="0"/>
    <n v="1"/>
    <s v="Capital"/>
    <s v="1"/>
    <m/>
    <s v="4"/>
    <m/>
    <s v="1"/>
    <s v="2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4403"/>
    <s v="REHAB/RENOVATE - ADMIN/MAINT FACILITY                       "/>
    <n v="0"/>
    <n v="400000"/>
    <n v="320000"/>
    <n v="390580"/>
    <s v="MEDIUM"/>
    <s v="200k - 1m"/>
    <s v="Youngstown, OH-PA"/>
    <n v="38755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s v="Youngstown, OH-PA"/>
    <n v="38755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s v="Youngstown, OH-PA"/>
    <n v="38755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442400"/>
    <s v="SHORT RANGE TRANSIT PLANNING                                "/>
    <n v="0"/>
    <n v="100000"/>
    <n v="80000"/>
    <n v="390580"/>
    <s v="MEDIUM"/>
    <s v="200k - 1m"/>
    <s v="Youngstown, OH-PA"/>
    <n v="38755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4206"/>
    <s v="ACQUIRE - SHOP EQUIPMENT                                    "/>
    <n v="0"/>
    <n v="75000"/>
    <n v="60000"/>
    <n v="39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OH90X828"/>
    <n v="90"/>
    <x v="42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4211"/>
    <s v="ACQUIRE - SUPPORT VEHICLES                                  "/>
    <n v="0"/>
    <n v="65000"/>
    <n v="52000"/>
    <n v="39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s v="111201"/>
    <s v="BUY REPLACEMENT 40-FT BUS                                   "/>
    <n v="16"/>
    <n v="7471989"/>
    <n v="5977591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s v="111204"/>
    <s v="BUY REPLACEMENT &lt;30 FT BUS                                  "/>
    <n v="24"/>
    <n v="1738548"/>
    <n v="1390838"/>
    <n v="390320"/>
    <s v="LARGE"/>
    <s v="Over 1m"/>
    <s v="Columbus, OH"/>
    <n v="1368035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s v="111301"/>
    <s v="BUY 40-FT BUS FOR EXPANSION                                 "/>
    <n v="7"/>
    <n v="3421947"/>
    <n v="2737558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s v="111304"/>
    <s v="BUY &lt;30-FT BUS FOR EXPANSION                                "/>
    <n v="2"/>
    <n v="137582"/>
    <n v="110066"/>
    <n v="390320"/>
    <s v="LARGE"/>
    <s v="Over 1m"/>
    <s v="Columbus, OH"/>
    <n v="1368035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H90X829"/>
    <n v="90"/>
    <x v="42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s v="114403"/>
    <s v="REHAB/RENOVATE - ADMIN/MAINT FACILITY                       "/>
    <n v="0"/>
    <n v="5190000"/>
    <n v="41520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s v="119101"/>
    <s v="DETAILED DESIGN                                             "/>
    <n v="0"/>
    <n v="108484"/>
    <n v="86787"/>
    <n v="394460"/>
    <s v="SMALL"/>
    <s v="50k - 200k"/>
    <s v="Sandusky, OH"/>
    <n v="50693"/>
    <s v="11900"/>
    <s v="  "/>
    <m/>
    <s v="N"/>
    <s v="1191"/>
    <s v="BUS OTHER"/>
    <n v="11"/>
    <s v="Bus"/>
    <s v="91"/>
    <s v="119"/>
    <s v="Engineering and Design"/>
    <s v="01"/>
    <x v="102"/>
    <m/>
    <x v="0"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s v="119101"/>
    <s v="PE DEVELOP                                                  "/>
    <n v="0"/>
    <n v="17286"/>
    <n v="13828"/>
    <n v="394460"/>
    <s v="SMALL"/>
    <s v="50k - 200k"/>
    <s v="Sandusky, OH"/>
    <n v="50693"/>
    <s v="11900"/>
    <s v="  "/>
    <m/>
    <s v="N"/>
    <s v="1191"/>
    <s v="BUS OTHER"/>
    <n v="11"/>
    <s v="Bus"/>
    <s v="91"/>
    <s v="119"/>
    <s v="Engineering and Design"/>
    <s v="01"/>
    <x v="102"/>
    <m/>
    <x v="0"/>
    <n v="1"/>
    <s v="Capital"/>
    <s v="1"/>
    <m/>
    <s v="9"/>
    <m/>
    <s v="1"/>
    <s v="0"/>
    <s v="1"/>
  </r>
  <r>
    <s v="OH90X830"/>
    <n v="90"/>
    <x v="42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s v="119401"/>
    <s v="REHAB/RENOV HISTORIC MASS TRANSP BLDGS (INCL OPS)           "/>
    <n v="0"/>
    <n v="3362755"/>
    <n v="3264250"/>
    <n v="394460"/>
    <s v="SMALL"/>
    <s v="50k - 200k"/>
    <s v="Sandusky, OH"/>
    <n v="50693"/>
    <s v="11900"/>
    <s v="  "/>
    <m/>
    <s v="N"/>
    <s v="1194"/>
    <s v="BUS OTHER"/>
    <n v="11"/>
    <s v="Bus"/>
    <s v="94"/>
    <s v="119"/>
    <s v="Rehab / Renovation"/>
    <s v="01"/>
    <x v="102"/>
    <m/>
    <x v="0"/>
    <n v="1"/>
    <s v="Capital"/>
    <s v="1"/>
    <m/>
    <s v="9"/>
    <m/>
    <s v="4"/>
    <s v="0"/>
    <s v="1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3220"/>
    <s v="ACQUIRE - MISC BUS STATION EQUIP                            "/>
    <n v="0"/>
    <n v="16875"/>
    <n v="1350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4220"/>
    <s v="ACQUIRE - MISC SUPPORT EQUIPMENT                            "/>
    <n v="0"/>
    <n v="33598"/>
    <n v="26878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s v="Cincinnati, OH-KY-IN"/>
    <n v="162482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300903"/>
    <s v="SPECIAL RULE - OPERATING ASSISTANCE /1 - 75 BUSES           "/>
    <n v="0"/>
    <n v="839472"/>
    <n v="419736"/>
    <n v="390210"/>
    <s v="LARGE"/>
    <s v="Over 1m"/>
    <s v="Cincinnati, OH-KY-IN"/>
    <n v="1624827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OH90X831"/>
    <n v="90"/>
    <x v="42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4209"/>
    <s v="ACQUIRE - MOBILE SURV/SECURITY EQUIP                        "/>
    <n v="0"/>
    <n v="16875"/>
    <n v="1350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s v="111204"/>
    <s v="BUY REPLACEMENT &lt;30 FT BUS                                  "/>
    <n v="6"/>
    <n v="448070"/>
    <n v="358456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s v="117112"/>
    <s v="CAPITAL COST OF 3RD PARTY CONTRACTING                       "/>
    <n v="0"/>
    <n v="990103"/>
    <n v="792082"/>
    <n v="390350"/>
    <s v="MEDIUM"/>
    <s v="200k - 1m"/>
    <s v="Dayton, OH"/>
    <n v="724091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OH90X832"/>
    <n v="90"/>
    <x v="42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s v="442301"/>
    <s v="LONGTERM TRANS PLAN - SYSTEM LEVEL                          "/>
    <n v="0"/>
    <n v="199755"/>
    <n v="159804"/>
    <n v="390350"/>
    <s v="MEDIUM"/>
    <s v="200k - 1m"/>
    <s v="Dayton, OH"/>
    <n v="724091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9202"/>
    <s v="PURCHASE BUS SHELTERS                                       "/>
    <n v="0"/>
    <n v="30000"/>
    <n v="24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4220"/>
    <s v="ACQUIRE - MISC SUPPORT EQUIPMENT                            "/>
    <n v="0"/>
    <n v="36000"/>
    <n v="288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101"/>
    <s v="PRELIMINARY ENGINEERING - 3RD PARTY                         "/>
    <n v="0"/>
    <n v="25000"/>
    <n v="200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s v="3rd party Contract"/>
    <s v="01"/>
    <x v="2"/>
    <m/>
    <x v="0"/>
    <n v="1"/>
    <s v="Capital"/>
    <s v="1"/>
    <m/>
    <s v="7"/>
    <m/>
    <s v="1"/>
    <s v="0"/>
    <s v="1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s v="Cleveland, OH"/>
    <n v="1780673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OH90X833"/>
    <n v="90"/>
    <x v="42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300903"/>
    <s v="SPECIAL RULE - OPERATING ASSISTANCE /1 - 75 BUSES           "/>
    <n v="1"/>
    <n v="445686"/>
    <n v="222843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OH90X834"/>
    <n v="90"/>
    <x v="42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300905"/>
    <s v="JOB ACCESS AND REVERSE COMMUTE OPERATING ASSISTANCE         "/>
    <n v="1"/>
    <n v="250800"/>
    <n v="125400"/>
    <n v="390320"/>
    <s v="LARGE"/>
    <s v="Over 1m"/>
    <s v="Columbus, OH"/>
    <n v="1368035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s v="117112"/>
    <s v="CAPITAL COST OF 3RD PARTY CONTRACTING                       "/>
    <n v="0"/>
    <n v="645520"/>
    <n v="506088"/>
    <n v="390580"/>
    <s v="MEDIUM"/>
    <s v="200k - 1m"/>
    <s v="Youngstown, OH-PA"/>
    <n v="387550"/>
    <s v="11701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OH90X835"/>
    <n v="90"/>
    <x v="42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s v="442200"/>
    <s v="GENERAL DEVELOPMENT/COMPREHENSIVE PLANNING                  "/>
    <n v="0"/>
    <n v="25000"/>
    <n v="20000"/>
    <n v="390580"/>
    <s v="MEDIUM"/>
    <s v="200k - 1m"/>
    <s v="Youngstown, OH-PA"/>
    <n v="38755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01"/>
    <s v="BUY REPLACEMENT 40-FT BUS                                   "/>
    <n v="0"/>
    <n v="0"/>
    <n v="0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01"/>
    <s v="BUY REPLACEMENT 40-FT BUS                                   "/>
    <n v="21"/>
    <n v="9925068"/>
    <n v="7940054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09"/>
    <s v="BUY REPLACEMENT TROLLEY BUS                                 "/>
    <n v="12"/>
    <n v="5943149"/>
    <n v="5754519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40"/>
    <s v="BUY ASSOC CAP MAINT ITEMS                                   "/>
    <n v="0"/>
    <n v="0"/>
    <n v="0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OH95X122"/>
    <n v="95"/>
    <x v="42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s v="119202"/>
    <s v="PURCHASE BUS SHELTERS                                       "/>
    <n v="0"/>
    <n v="-56739"/>
    <n v="-45395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s v="113303"/>
    <s v="TERMINAL, INTERMODAL (TRANSIT)                              "/>
    <n v="0"/>
    <n v="-279171"/>
    <n v="-223357"/>
    <n v="390210"/>
    <s v="LARGE"/>
    <s v="Over 1m"/>
    <s v="Cincinnati, OH-KY-IN"/>
    <n v="1624827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s v="119303"/>
    <s v="CONSTRUCT LANDSCAPING / SCENIC BEAUTIFICATION               "/>
    <n v="0"/>
    <n v="0"/>
    <n v="0"/>
    <n v="390210"/>
    <s v="LARGE"/>
    <s v="Over 1m"/>
    <s v="Cincinnati, OH-KY-IN"/>
    <n v="1624827"/>
    <s v="11900"/>
    <s v="  "/>
    <m/>
    <s v="N"/>
    <s v="1193"/>
    <s v="BUS OTHER"/>
    <n v="11"/>
    <s v="Bus"/>
    <s v="93"/>
    <s v="119"/>
    <s v="Construction"/>
    <s v="03"/>
    <x v="128"/>
    <m/>
    <x v="0"/>
    <n v="1"/>
    <s v="Capital"/>
    <s v="1"/>
    <m/>
    <s v="9"/>
    <m/>
    <s v="3"/>
    <s v="0"/>
    <s v="3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s v="119305"/>
    <s v="CONSTRUCT PED ACCESS / WALKWAYS                             "/>
    <n v="0"/>
    <n v="-55090"/>
    <n v="-44074"/>
    <n v="390210"/>
    <s v="LARGE"/>
    <s v="Over 1m"/>
    <s v="Cincinnati, OH-KY-IN"/>
    <n v="1624827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OH95X123"/>
    <n v="95"/>
    <x v="42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s v="119208"/>
    <s v="PURCHASE SIGNAGE                                            "/>
    <n v="0"/>
    <n v="-50"/>
    <n v="-16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1202"/>
    <s v="BUY REPLACEMENT 35-FT BUS                                   "/>
    <n v="0"/>
    <n v="0"/>
    <n v="0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H95X125"/>
    <n v="95"/>
    <x v="42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s v="Youngstown, OH-PA"/>
    <n v="38755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s v="111215"/>
    <s v="BUY REPLACEMENT VAN                                         "/>
    <n v="0"/>
    <n v="323719"/>
    <n v="258975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95X137"/>
    <n v="95"/>
    <x v="42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s v="111201"/>
    <s v="BUY REPLACEMENT 40-FT BUS                                   "/>
    <n v="5"/>
    <n v="2916375"/>
    <n v="2333100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5X152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s v="113604"/>
    <s v="LEASE - BUS PARK &amp; RIDE LOT                                 "/>
    <n v="0"/>
    <n v="650000"/>
    <n v="520000"/>
    <n v="390210"/>
    <s v="LARGE"/>
    <s v="Over 1m"/>
    <s v="Cincinnati, OH-KY-IN"/>
    <n v="1624827"/>
    <s v="11300"/>
    <s v="  "/>
    <m/>
    <s v="N"/>
    <s v="1136"/>
    <s v="BUS OTHER"/>
    <n v="11"/>
    <s v="Bus"/>
    <s v="36"/>
    <s v="113"/>
    <s v="Lease"/>
    <s v="04"/>
    <x v="166"/>
    <m/>
    <x v="0"/>
    <n v="1"/>
    <s v="Capital"/>
    <s v="1"/>
    <m/>
    <s v="3"/>
    <m/>
    <s v="6"/>
    <s v="0"/>
    <s v="4"/>
  </r>
  <r>
    <s v="OH95X159"/>
    <n v="95"/>
    <x v="42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s v="308001"/>
    <s v="OPERATING ASSISTANCE - 80% CMAQ CAPITAL                     "/>
    <n v="0"/>
    <n v="468750"/>
    <n v="375000"/>
    <n v="391180"/>
    <s v="MEDIUM"/>
    <s v="200k - 1m"/>
    <s v="Huntington, WV-KY-OH"/>
    <n v="20263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OH95X162"/>
    <n v="95"/>
    <x v="42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s v="111215"/>
    <s v="BUY REPLACEMENT VAN                                         "/>
    <n v="8"/>
    <n v="805707"/>
    <n v="644566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H95X166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s v="114210"/>
    <s v="ACQUIRE - MOBILE FARE COLL EQUIP                            "/>
    <n v="0"/>
    <n v="391039"/>
    <n v="312831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OH95X168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s v="114403"/>
    <s v="REHAB/RENOVATE - ADMIN/MAINT FACILITY                       "/>
    <n v="0"/>
    <n v="4483125"/>
    <n v="35865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s v="114220"/>
    <s v="ACQUIRE - MISC SUPPORT EQUIPMENT                            "/>
    <n v="0"/>
    <n v="500000"/>
    <n v="450000"/>
    <n v="390870"/>
    <s v="MEDIUM"/>
    <s v="200k - 1m"/>
    <s v="Canton, OH"/>
    <n v="279245"/>
    <s v="11400"/>
    <s v="OR"/>
    <s v="OTHER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s v="308001"/>
    <s v="Biodiesel Fuel                                              "/>
    <n v="0"/>
    <n v="92000"/>
    <n v="82800"/>
    <n v="390870"/>
    <s v="MEDIUM"/>
    <s v="200k - 1m"/>
    <s v="Canton, OH"/>
    <n v="279245"/>
    <s v="30000"/>
    <s v="BD"/>
    <s v="BIODIESEL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OH95X172"/>
    <n v="95"/>
    <x v="42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s v="308001"/>
    <s v="CNG Fuel                                                    "/>
    <n v="0"/>
    <n v="660000"/>
    <n v="594000"/>
    <n v="390870"/>
    <s v="MEDIUM"/>
    <s v="200k - 1m"/>
    <s v="Canton, OH"/>
    <n v="279245"/>
    <s v="30000"/>
    <s v="CN"/>
    <s v="COMPRESSED NATURAL GAS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s v="111204"/>
    <s v="BUY REPLACEMENT &lt;30 FT BUS                                  "/>
    <n v="5"/>
    <n v="575000"/>
    <n v="460000"/>
    <n v="390500"/>
    <s v="MEDIUM"/>
    <s v="200k - 1m"/>
    <s v="Toledo, OH-MI"/>
    <n v="507643"/>
    <s v="11100"/>
    <s v="BD"/>
    <s v="BIO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5X177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s v="308001"/>
    <s v="OPERATING ASSISTANCE - 80% CMAQ CAPITAL                     "/>
    <n v="0"/>
    <n v="1500000"/>
    <n v="1200000"/>
    <n v="390500"/>
    <s v="MEDIUM"/>
    <s v="200k - 1m"/>
    <s v="Toledo, OH-MI"/>
    <n v="507643"/>
    <s v="30000"/>
    <s v="BD"/>
    <s v="BIODIESEL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OH95X180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s v="111209"/>
    <s v="BUY REPLACEMENT TROLLEY BUS                                 "/>
    <n v="6"/>
    <n v="5100000"/>
    <n v="4080000"/>
    <n v="390350"/>
    <s v="MEDIUM"/>
    <s v="200k - 1m"/>
    <s v="Dayton, OH"/>
    <n v="724091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OH95X182"/>
    <n v="95"/>
    <x v="42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s v="111201"/>
    <s v="BUY REPLACEMENT 40-FT BUS                                   "/>
    <n v="3"/>
    <n v="1274358"/>
    <n v="1019486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5X183"/>
    <n v="95"/>
    <x v="42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5X184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s v="Canton, OH"/>
    <n v="27924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5X185"/>
    <n v="95"/>
    <x v="42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5X186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s v="113204"/>
    <s v="ACQUIRE - BUS PARK &amp; RIDE LOT                               "/>
    <n v="0"/>
    <n v="1000000"/>
    <n v="75000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s v="Acquisition"/>
    <s v="04"/>
    <x v="27"/>
    <m/>
    <x v="0"/>
    <n v="1"/>
    <s v="Capital"/>
    <s v="1"/>
    <m/>
    <s v="3"/>
    <m/>
    <s v="2"/>
    <s v="0"/>
    <s v="4"/>
  </r>
  <r>
    <s v="OH95X18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s v="111201"/>
    <s v="BUY REPLACEMENT 40-FT BUS                                   "/>
    <n v="11"/>
    <n v="4675000"/>
    <n v="3740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1204"/>
    <s v="BUY REPLACEMENT &lt;30 FT BUS                                  "/>
    <n v="2"/>
    <n v="154000"/>
    <n v="138600"/>
    <n v="392030"/>
    <s v="SMALL"/>
    <s v="50k - 200k"/>
    <s v="Weirton-Steubenville, WV-OH-PA"/>
    <n v="70889"/>
    <s v="11124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1240"/>
    <s v="BUY ASSOC CAP MAINT ITEMS                                   "/>
    <n v="0"/>
    <n v="2"/>
    <n v="1"/>
    <n v="392030"/>
    <s v="SMALL"/>
    <s v="50k - 200k"/>
    <s v="Weirton-Steubenville, WV-OH-PA"/>
    <n v="70889"/>
    <s v="114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s v="Weirton-Steubenville, WV-OH-PA"/>
    <n v="7088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5X188"/>
    <n v="95"/>
    <x v="42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4209"/>
    <s v="ACQUIRE - MOBILE SURV/SECURITY EQUIP                        "/>
    <n v="0"/>
    <n v="7998"/>
    <n v="7199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H95X189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s v="111201"/>
    <s v="BUY REPLACEMENT 40-FT BUS                                   "/>
    <n v="9"/>
    <n v="3981250"/>
    <n v="3185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5X190"/>
    <n v="95"/>
    <x v="42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s v="Springfield, OH"/>
    <n v="8525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5X191"/>
    <n v="95"/>
    <x v="42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4220"/>
    <s v="ACQUIRE - MISC SUPPORT EQUIPMENT                            "/>
    <n v="0"/>
    <n v="6500"/>
    <n v="5850"/>
    <n v="392380"/>
    <s v="SMALL"/>
    <s v="50k - 200k"/>
    <s v="Lima, OH"/>
    <n v="72852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1304"/>
    <s v="BUY &lt;30-FT BUS FOR EXPANSION                                "/>
    <n v="1"/>
    <n v="125000"/>
    <n v="112500"/>
    <n v="392380"/>
    <s v="SMALL"/>
    <s v="50k - 200k"/>
    <s v="Lima, OH"/>
    <n v="72852"/>
    <s v="11101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H95X192"/>
    <n v="95"/>
    <x v="42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s v="Lima, OH"/>
    <n v="7285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5X193"/>
    <n v="95"/>
    <x v="42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s v="114304"/>
    <s v="CONSTRUCT - STORAGE FACILITY                                "/>
    <n v="0"/>
    <n v="1750000"/>
    <n v="1400000"/>
    <n v="390450"/>
    <s v="MEDIUM"/>
    <s v="200k - 1m"/>
    <s v="Akron, OH"/>
    <n v="569499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OH95X194"/>
    <n v="95"/>
    <x v="42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s v="117112"/>
    <s v="CAPITAL COST OF 3RD PARTY CONTRACTING                       "/>
    <n v="0"/>
    <n v="418050"/>
    <n v="376245"/>
    <n v="390580"/>
    <s v="MEDIUM"/>
    <s v="200k - 1m"/>
    <s v="Youngstown, OH-PA"/>
    <n v="38755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OH95X195"/>
    <n v="95"/>
    <x v="42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s v="111201"/>
    <s v="BUY REPLACEMENT 40-FT BUS                                   "/>
    <n v="4"/>
    <n v="1960000"/>
    <n v="1568000"/>
    <n v="390350"/>
    <s v="MEDIUM"/>
    <s v="200k - 1m"/>
    <s v="Dayton, OH"/>
    <n v="724091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5X196"/>
    <n v="95"/>
    <x v="42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s v="111202"/>
    <s v="BUY REPLACEMENT 35-FT BUS                                   "/>
    <n v="2"/>
    <n v="930000"/>
    <n v="837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H95X197"/>
    <n v="95"/>
    <x v="42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s v="111201"/>
    <s v="BUY REPLACEMENT 40-FT BUS                                   "/>
    <n v="4"/>
    <n v="1920000"/>
    <n v="1536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H95X198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s v="111202"/>
    <s v="BUY REPLACEMENT 35-FT BUS                                   "/>
    <n v="3"/>
    <n v="1264086"/>
    <n v="1011269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4208"/>
    <s v="ACQUIRE - ADP SOFTWARE                                      "/>
    <n v="0"/>
    <n v="50000"/>
    <n v="45000"/>
    <n v="392200"/>
    <s v="SMALL"/>
    <s v="50k - 200k"/>
    <s v="Mansfield, OH"/>
    <n v="7525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H95X199"/>
    <n v="95"/>
    <x v="42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1204"/>
    <s v="BUY REPLACEMENT &lt;30 FT BUS                                  "/>
    <n v="3"/>
    <n v="270000"/>
    <n v="216000"/>
    <n v="390870"/>
    <s v="MEDIUM"/>
    <s v="200k - 1m"/>
    <s v="Canton, OH"/>
    <n v="279245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H95X200"/>
    <n v="95"/>
    <x v="42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s v="Canton, OH"/>
    <n v="279245"/>
    <s v="117A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1202"/>
    <s v="BUY REPLACEMENT 35-FT BUS                                   "/>
    <n v="3"/>
    <n v="1000000"/>
    <n v="800000"/>
    <n v="390500"/>
    <s v="MEDIUM"/>
    <s v="200k - 1m"/>
    <s v="Toledo, OH-MI"/>
    <n v="507643"/>
    <s v="11100"/>
    <s v="BD"/>
    <s v="BIO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1301"/>
    <s v="BUY 40-FT BUS FOR EXPANSION                                 "/>
    <n v="2"/>
    <n v="900000"/>
    <n v="720000"/>
    <n v="390500"/>
    <s v="MEDIUM"/>
    <s v="200k - 1m"/>
    <s v="Toledo, OH-MI"/>
    <n v="507643"/>
    <s v="11100"/>
    <s v="BD"/>
    <s v="BIO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OH95X201"/>
    <n v="95"/>
    <x v="42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s v="Toledo, OH-MI"/>
    <n v="50764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H95X202"/>
    <n v="95"/>
    <x v="42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s v="114420"/>
    <s v="REHAB/RENOVATE - MISC SUPPORT EQUIPMENT                     "/>
    <n v="0"/>
    <n v="3000000"/>
    <n v="2400000"/>
    <n v="390090"/>
    <s v="LARGE"/>
    <s v="Over 1m"/>
    <s v="Cleveland, OH"/>
    <n v="1780673"/>
    <s v="11400"/>
    <s v="  "/>
    <m/>
    <s v="N"/>
    <s v="1144"/>
    <s v="MAINTENANCE FACILITY"/>
    <n v="11"/>
    <s v="Bus"/>
    <s v="44"/>
    <s v="114"/>
    <s v="Rehab / Renovation"/>
    <s v="20"/>
    <x v="16"/>
    <m/>
    <x v="0"/>
    <n v="1"/>
    <s v="Capital"/>
    <s v="1"/>
    <m/>
    <s v="4"/>
    <m/>
    <s v="4"/>
    <s v="2"/>
    <s v="0"/>
  </r>
  <r>
    <s v="OH95X204"/>
    <n v="95"/>
    <x v="42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s v="111202"/>
    <s v="BUY REPLACEMENT 35-FT BUS                                   "/>
    <n v="6"/>
    <n v="2500000"/>
    <n v="2000000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15"/>
    <s v="BUY REPLACEMENT VAN                                         "/>
    <n v="21"/>
    <n v="776000"/>
    <n v="6208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03"/>
    <s v="BUY REPLACEMENT 30-FT BUS                                   "/>
    <n v="9"/>
    <n v="3825000"/>
    <n v="3060000"/>
    <n v="400000"/>
    <s v="STATE"/>
    <s v="Under 50k"/>
    <s v="OKLAHOMA GOV APP"/>
    <n v="0"/>
    <s v="11100"/>
    <s v="LN"/>
    <s v="LIQUEFIED NATURAL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04"/>
    <s v="BUY REPLACEMENT &lt;30 FT BUS                                  "/>
    <n v="4"/>
    <n v="340000"/>
    <n v="272000"/>
    <n v="400000"/>
    <s v="STATE"/>
    <s v="Under 50k"/>
    <s v="OKLAHOMA GOV APP"/>
    <n v="0"/>
    <s v="11100"/>
    <s v="LN"/>
    <s v="LIQUEFI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K040026"/>
    <n v="4"/>
    <x v="43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04"/>
    <s v="BUY REPLACEMENT &lt;30 FT BUS                                  "/>
    <n v="3"/>
    <n v="162000"/>
    <n v="1296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6"/>
    <s v="DL BUY VAN/SUV EXPANSION NON ACCESS                         "/>
    <n v="4"/>
    <n v="98000"/>
    <n v="7840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5"/>
    <s v="DS BUY VAN FOR SVC EXPANSION ACCESS                         "/>
    <n v="19"/>
    <n v="731177"/>
    <n v="62150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5"/>
    <s v="DL BUY VAN/SUV FOR SVC EXPANSION ACCESSIBLE                 "/>
    <n v="6"/>
    <n v="230898"/>
    <n v="196263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5"/>
    <s v="DS  BUY VAN/SUV FOR SVC EXPANSION NON ACCESSIBLE            "/>
    <n v="6"/>
    <n v="147000"/>
    <n v="11760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S BUY &lt;30-FT BUS FOR EXPANSION ACCESS                      "/>
    <n v="6"/>
    <n v="368700"/>
    <n v="313395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M BUY &lt;30-FT BUS FOR EXPANSION ACCESSIBLE CNG              "/>
    <n v="2"/>
    <n v="162000"/>
    <n v="137700"/>
    <n v="400430"/>
    <s v="MEDIUM"/>
    <s v="200k - 1m"/>
    <s v="Oklahoma City, OK"/>
    <n v="861505"/>
    <s v="11100"/>
    <s v="CN"/>
    <s v="COMPRESSED NATURAL GAS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L BUY &lt;30-FT BUS FOR EXPANSION ACCESSIBLE                  "/>
    <n v="3"/>
    <n v="176530"/>
    <n v="15005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L BUY &lt;30-FT BUS FOR EXPANSION CNG                         "/>
    <n v="3"/>
    <n v="243000"/>
    <n v="206550"/>
    <n v="400430"/>
    <s v="MEDIUM"/>
    <s v="200k - 1m"/>
    <s v="Oklahoma City, OK"/>
    <n v="861505"/>
    <s v="11100"/>
    <s v="CN"/>
    <s v="COMPRESSED NATURAL GAS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S BUY &lt;30-FT BUS FOR EXPANSION ACCESSIBLE CNG              "/>
    <n v="1"/>
    <n v="81000"/>
    <n v="68850"/>
    <n v="400430"/>
    <s v="MEDIUM"/>
    <s v="200k - 1m"/>
    <s v="Oklahoma City, OK"/>
    <n v="861505"/>
    <s v="11100"/>
    <s v="CN"/>
    <s v="COMPRESSED NATURAL GAS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M BUY &lt;30-FT BUS FOR EXPANSION ACCESSIBLE                  "/>
    <n v="2"/>
    <n v="143649"/>
    <n v="122102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7300"/>
    <s v="DS DL CONTINGENCIES/PROGRAM RESERVE                         "/>
    <n v="0"/>
    <n v="74123"/>
    <n v="63004"/>
    <n v="400430"/>
    <s v="MEDIUM"/>
    <s v="200k - 1m"/>
    <s v="Oklahoma City, OK"/>
    <n v="861505"/>
    <s v="630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OK16X009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8000"/>
    <s v="STATE OR PROGRAM ADMINISTRATION                             "/>
    <n v="0"/>
    <n v="230599"/>
    <n v="230599"/>
    <n v="400430"/>
    <s v="MEDIUM"/>
    <s v="200k - 1m"/>
    <s v="Oklahoma City, OK"/>
    <n v="861505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1215"/>
    <s v="BUY REPLACEMENT VAN                                         "/>
    <n v="1"/>
    <n v="172700"/>
    <n v="138160"/>
    <n v="400600"/>
    <s v="MEDIUM"/>
    <s v="200k - 1m"/>
    <s v="Tulsa, OK"/>
    <n v="655479"/>
    <s v="64100"/>
    <s v="CN"/>
    <s v="COMPRESSED NATURAL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1315"/>
    <s v="BUY VAN FOR SVC EXPANSION                                   "/>
    <n v="2"/>
    <n v="62000"/>
    <n v="49600"/>
    <n v="400600"/>
    <s v="MEDIUM"/>
    <s v="200k - 1m"/>
    <s v="Tulsa, OK"/>
    <n v="655479"/>
    <s v="64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1204"/>
    <s v="BUY REPLACEMENT &lt;30 FT BUS                                  "/>
    <n v="2"/>
    <n v="106390"/>
    <n v="85112"/>
    <n v="400600"/>
    <s v="MEDIUM"/>
    <s v="200k - 1m"/>
    <s v="Tulsa, OK"/>
    <n v="655479"/>
    <s v="64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1304"/>
    <s v="BUY &lt;30-FT BUS FOR EXPANSION                                "/>
    <n v="1"/>
    <n v="75000"/>
    <n v="60000"/>
    <n v="400600"/>
    <s v="MEDIUM"/>
    <s v="200k - 1m"/>
    <s v="Tulsa, OK"/>
    <n v="655479"/>
    <s v="64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1404"/>
    <s v="REHAB/REBUILD &lt;30-FT BUS                                    "/>
    <n v="1"/>
    <n v="25000"/>
    <n v="20000"/>
    <n v="400600"/>
    <s v="MEDIUM"/>
    <s v="200k - 1m"/>
    <s v="Tulsa, OK"/>
    <n v="655479"/>
    <s v="64100"/>
    <s v="CN"/>
    <s v="COMPRESSED NATURAL GAS"/>
    <s v="N"/>
    <s v="1114"/>
    <s v="BUS OTHER"/>
    <n v="11"/>
    <s v="Bus"/>
    <s v="14"/>
    <s v="111"/>
    <s v="Rehabilitation / Rebuild"/>
    <s v="04"/>
    <x v="7"/>
    <m/>
    <x v="2"/>
    <n v="1"/>
    <s v="Capital"/>
    <s v="1"/>
    <m/>
    <s v="1"/>
    <m/>
    <s v="4"/>
    <s v="0"/>
    <s v="4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s v="Tulsa, OK"/>
    <n v="655479"/>
    <s v="64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8000"/>
    <s v="STATE OR PROGRAM ADMINISTRATION                             "/>
    <n v="0"/>
    <n v="57742"/>
    <n v="57742"/>
    <n v="400600"/>
    <s v="MEDIUM"/>
    <s v="200k - 1m"/>
    <s v="Tulsa, OK"/>
    <n v="655479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9405"/>
    <s v="REHAB/RENOV PED ACCESS / WALKWAYS                           "/>
    <n v="0"/>
    <n v="47225"/>
    <n v="37780"/>
    <n v="400600"/>
    <s v="MEDIUM"/>
    <s v="200k - 1m"/>
    <s v="Tulsa, OK"/>
    <n v="655479"/>
    <s v="64700"/>
    <s v="  "/>
    <m/>
    <s v="N"/>
    <s v="1194"/>
    <s v="BUS OTHER"/>
    <n v="11"/>
    <s v="Bus"/>
    <s v="94"/>
    <s v="119"/>
    <s v="Rehab / Renovation"/>
    <s v="05"/>
    <x v="18"/>
    <m/>
    <x v="0"/>
    <n v="1"/>
    <s v="Capital"/>
    <s v="1"/>
    <m/>
    <s v="9"/>
    <m/>
    <s v="4"/>
    <s v="0"/>
    <s v="5"/>
  </r>
  <r>
    <s v="OK16X011"/>
    <n v="16"/>
    <x v="43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300901"/>
    <s v="UP TO 50% FEDERAL SHARE                                     "/>
    <n v="0"/>
    <n v="235852"/>
    <n v="117926"/>
    <n v="400600"/>
    <s v="MEDIUM"/>
    <s v="200k - 1m"/>
    <s v="Tulsa, OK"/>
    <n v="655479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5"/>
    <s v="DM 12 pb ADA  FOR SVC EXPANSION                             "/>
    <n v="2"/>
    <n v="141292"/>
    <n v="120098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5"/>
    <s v="DM  4 p mini-van ADA FOR SVC EXPANSION                      "/>
    <n v="2"/>
    <n v="76906"/>
    <n v="6537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6"/>
    <s v="DS  12 pb  ADA &lt; 30 FT  FOR SVC EXPANSION                   "/>
    <n v="6"/>
    <n v="379940"/>
    <n v="322945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5"/>
    <s v="DM  6 p SUV non ADA  FOR SVC EXPANSION                      "/>
    <n v="4"/>
    <n v="92344"/>
    <n v="73875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20 pb gas/propane ADA equipped                           "/>
    <n v="2"/>
    <n v="193442"/>
    <n v="164425"/>
    <n v="400430"/>
    <s v="MEDIUM"/>
    <s v="200k - 1m"/>
    <s v="Oklahoma City, OK"/>
    <n v="861505"/>
    <s v="11100"/>
    <s v="DM"/>
    <s v="DUAL MODE (DIESEL / ELEC)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12 pb ADA&lt;30 FT BUS FOR EXPANSION                        "/>
    <n v="5"/>
    <n v="327558"/>
    <n v="278424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 4 pb ADA mini-van FOR EXPANSION                         "/>
    <n v="5"/>
    <n v="192265"/>
    <n v="163425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 6 p SUV non ADA FOR SVC EXPANSION                       "/>
    <n v="3"/>
    <n v="69258"/>
    <n v="55406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6"/>
    <s v="DS   4 p mini-van ADA FOR EXPANSION                         "/>
    <n v="25"/>
    <n v="952117"/>
    <n v="809299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6"/>
    <s v="DS  6 p SUV non ADA FOR SVC EXPANSION                       "/>
    <n v="1"/>
    <n v="23087"/>
    <n v="18469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OK16X012"/>
    <n v="16"/>
    <x v="43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8000"/>
    <s v="STATE OR PROGRAM ADMINISTRATION                             "/>
    <n v="0"/>
    <n v="230192"/>
    <n v="230192"/>
    <n v="400430"/>
    <s v="MEDIUM"/>
    <s v="200k - 1m"/>
    <s v="Oklahoma City, OK"/>
    <n v="861505"/>
    <s v="60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4207"/>
    <s v="ACQUIRE - ADP HARDWARE                                      "/>
    <n v="0"/>
    <n v="0"/>
    <n v="0"/>
    <n v="400000"/>
    <s v="STATE"/>
    <s v="Under 50k"/>
    <s v="OKLAHOMA GOV APP"/>
    <n v="0"/>
    <s v="11401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1201"/>
    <s v="BUY REPLACEMENT 40-FT BUS ADA ACCESS                        "/>
    <n v="0"/>
    <n v="0"/>
    <n v="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1202"/>
    <s v="BUY REPLACEMENT 35-FT BUS ADA ACCESS                        "/>
    <n v="1"/>
    <n v="0"/>
    <n v="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7900"/>
    <s v="PROJECT ADMINISTRATION                                      "/>
    <n v="0"/>
    <n v="241874"/>
    <n v="193500"/>
    <n v="400000"/>
    <s v="STATE"/>
    <s v="Under 50k"/>
    <s v="OKLAHOMA GOV APP"/>
    <n v="0"/>
    <s v="60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7900"/>
    <s v="PROJECT ADMINISTRATION                                      "/>
    <n v="0"/>
    <n v="0"/>
    <n v="0"/>
    <n v="400000"/>
    <s v="STATE"/>
    <s v="Under 50k"/>
    <s v="OKLAHOMA GOV APP"/>
    <n v="0"/>
    <s v="63401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118000"/>
    <s v="STATE OR PROGRAM ADMINISTRATION                             "/>
    <n v="0"/>
    <n v="0"/>
    <n v="0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300901"/>
    <s v="AMEND 01 UP TO 50% FEDERAL SHARE                            "/>
    <n v="0"/>
    <n v="378856"/>
    <n v="189428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300901"/>
    <s v="UP TO 50% FEDERAL SHARE                                     "/>
    <n v="0"/>
    <n v="0"/>
    <n v="0"/>
    <n v="400000"/>
    <s v="STATE"/>
    <s v="Under 50k"/>
    <s v="OKLAHOMA GOV APP"/>
    <n v="0"/>
    <s v="63401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435001"/>
    <s v="TRAINING                                                    "/>
    <n v="0"/>
    <n v="0"/>
    <n v="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OK18X097"/>
    <n v="18"/>
    <x v="43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s v="435002"/>
    <s v="TECHNICAL ASSISTANCE                                        "/>
    <n v="0"/>
    <n v="0"/>
    <n v="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OK18X100"/>
    <n v="18"/>
    <x v="43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s v="300901"/>
    <s v="UP TO 50% FEDERAL SHARE                                     "/>
    <n v="0"/>
    <n v="605222"/>
    <n v="60522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01"/>
    <n v="18"/>
    <x v="43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s v="300901"/>
    <s v="UP TO 50% FEDERAL SHARE                                     "/>
    <n v="0"/>
    <n v="557292"/>
    <n v="55729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02"/>
    <n v="18"/>
    <x v="43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s v="300901"/>
    <s v="UP TO 50% FEDERAL SHARE                                     "/>
    <n v="0"/>
    <n v="553601"/>
    <n v="553601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s v="116220"/>
    <s v="PURCHASE MISC COMMUNICATIONS EQUIP                          "/>
    <n v="0"/>
    <n v="61835"/>
    <n v="61835"/>
    <n v="400000"/>
    <s v="STATE"/>
    <s v="Under 50k"/>
    <s v="OKLAHOMA GOV APP"/>
    <n v="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s v="111215"/>
    <s v="BUY REPLACEMENT VAN                                         "/>
    <n v="1"/>
    <n v="45000"/>
    <n v="450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s v="111204"/>
    <s v="BUY REPLACEMENT &lt;30 FT BUS                                  "/>
    <n v="1"/>
    <n v="75000"/>
    <n v="750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s v="117900"/>
    <s v="PROJECT ADMINISTRATION                                      "/>
    <n v="0"/>
    <n v="66351"/>
    <n v="66351"/>
    <n v="400000"/>
    <s v="STATE"/>
    <s v="Under 50k"/>
    <s v="OKLAHOMA GOV APP"/>
    <n v="0"/>
    <s v="30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K18X103"/>
    <n v="18"/>
    <x v="43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s v="300901"/>
    <s v="UP TO 50% FEDERAL SHARE                                     "/>
    <n v="0"/>
    <n v="663505"/>
    <n v="663505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04"/>
    <n v="18"/>
    <x v="43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s v="300901"/>
    <s v="UP TO 50% FEDERAL SHARE                                     "/>
    <n v="0"/>
    <n v="215569"/>
    <n v="215569"/>
    <n v="400000"/>
    <s v="STATE"/>
    <s v="Under 50k"/>
    <s v="OKLAHOMA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4220"/>
    <s v="ACQUIRE - MISC SUPPORT EQUIPMENT                            "/>
    <n v="0"/>
    <n v="4000"/>
    <n v="4000"/>
    <n v="400000"/>
    <s v="STATE"/>
    <s v="Under 50k"/>
    <s v="OKLAHOM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6220"/>
    <s v="PURCHASE MISC COMMUNICATIONS EQUIP                          "/>
    <n v="0"/>
    <n v="8348"/>
    <n v="8348"/>
    <n v="400000"/>
    <s v="STATE"/>
    <s v="Under 50k"/>
    <s v="OKLAHOMA GOV APP"/>
    <n v="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1304"/>
    <s v="BUY &lt;30-FT BUS FOR EXPANSION                                "/>
    <n v="1"/>
    <n v="57000"/>
    <n v="57000"/>
    <n v="400000"/>
    <s v="STATE"/>
    <s v="Under 50k"/>
    <s v="OKLAHOMA GOV APP"/>
    <n v="0"/>
    <s v="11100"/>
    <s v="CN"/>
    <s v="COMPRESSED NATURAL GAS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300901"/>
    <s v="UP TO 50% FEDERAL SHARE                                     "/>
    <n v="0"/>
    <n v="225581"/>
    <n v="225581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05"/>
    <n v="18"/>
    <x v="43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4209"/>
    <s v="ACQUIRE - MOBILE SURV/SECURITY EQUIP                        "/>
    <n v="0"/>
    <n v="14000"/>
    <n v="14000"/>
    <n v="400000"/>
    <s v="STATE"/>
    <s v="Under 50k"/>
    <s v="OKLAHOM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K18X106"/>
    <n v="18"/>
    <x v="43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s v="300901"/>
    <s v="UP TO 50% FEDERAL SHARE                                     "/>
    <n v="0"/>
    <n v="978005"/>
    <n v="978005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s v="111316"/>
    <s v="Amend 01 BUY SEDAN/STA WAGON-EXPANSION                      "/>
    <n v="2"/>
    <n v="70000"/>
    <n v="70000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s v="111204"/>
    <s v="BUY REPLACEMENT &lt;30 FT BUS                                  "/>
    <n v="5"/>
    <n v="394000"/>
    <n v="39400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K18X107"/>
    <n v="18"/>
    <x v="43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s v="300901"/>
    <s v="Amend 01 UP TO 50% FEDERAL SHARE                            "/>
    <n v="0"/>
    <n v="592066"/>
    <n v="592066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111315"/>
    <s v="BUY VAN FOR SVC EXPANSION                                   "/>
    <n v="2"/>
    <n v="82604"/>
    <n v="68561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111304"/>
    <s v="BUY &lt;30-FT BUS FOR EXPANSION                                "/>
    <n v="1"/>
    <n v="63655"/>
    <n v="52833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117900"/>
    <s v="PROJECT ADMINISTRATION                                      "/>
    <n v="0"/>
    <n v="1147549"/>
    <n v="918033"/>
    <n v="400000"/>
    <s v="STATE"/>
    <s v="Under 50k"/>
    <s v="OKLAHOMA GOV APP"/>
    <n v="0"/>
    <s v="60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117900"/>
    <s v="PROJECT ADMINISTRATION                                      "/>
    <n v="0"/>
    <n v="174897"/>
    <n v="139915"/>
    <n v="400000"/>
    <s v="STATE"/>
    <s v="Under 50k"/>
    <s v="OKLAHOMA GOV APP"/>
    <n v="0"/>
    <s v="63401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118000"/>
    <s v="STATE OR PROGRAM ADMINISTRATION                             "/>
    <n v="0"/>
    <n v="1223783"/>
    <n v="1223783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300901"/>
    <s v="UP TO 50% FEDERAL SHARE                                     "/>
    <n v="0"/>
    <n v="16277884"/>
    <n v="813894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300901"/>
    <s v="UP TO 50% FEDERAL SHARE                                     "/>
    <n v="0"/>
    <n v="3391518"/>
    <n v="1695759"/>
    <n v="400000"/>
    <s v="STATE"/>
    <s v="Under 50k"/>
    <s v="OKLAHOMA GOV APP"/>
    <n v="0"/>
    <s v="63401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435001"/>
    <s v="TRAINING                                                    "/>
    <n v="0"/>
    <n v="25000"/>
    <n v="2500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OK18X108"/>
    <n v="18"/>
    <x v="43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s v="435002"/>
    <s v="TECHNICAL ASSISTANCE                                        "/>
    <n v="0"/>
    <n v="159628"/>
    <n v="159628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s v="117900"/>
    <s v="PROJECT ADMINISTRATION                                      "/>
    <n v="0"/>
    <n v="56033"/>
    <n v="56033"/>
    <n v="400000"/>
    <s v="STATE"/>
    <s v="Under 50k"/>
    <s v="OKLAHOMA GOV APP"/>
    <n v="0"/>
    <s v="62000"/>
    <s v="OR"/>
    <s v="OTHER"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K18X109"/>
    <n v="18"/>
    <x v="43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s v="300901"/>
    <s v="UP TO 50% FEDERAL SHARE                                     "/>
    <n v="0"/>
    <n v="560334"/>
    <n v="560334"/>
    <n v="400000"/>
    <s v="STATE"/>
    <s v="Under 50k"/>
    <s v="OKLAHOMA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10"/>
    <n v="18"/>
    <x v="43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s v="300901"/>
    <s v="UP TO 50% FEDERAL SHARE                                     "/>
    <n v="0"/>
    <n v="834462"/>
    <n v="834462"/>
    <n v="400000"/>
    <s v="STATE"/>
    <s v="Under 50k"/>
    <s v="OKLAHOMA GOV APP"/>
    <n v="0"/>
    <s v="300-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s v="114220"/>
    <s v="ACQUIRE - MISC SUPPORT EQUIPMENT                            "/>
    <n v="0"/>
    <n v="118287"/>
    <n v="118287"/>
    <n v="400000"/>
    <s v="STATE"/>
    <s v="Under 50k"/>
    <s v="OKLAHOMA GOV APP"/>
    <n v="0"/>
    <s v="111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K18X111"/>
    <n v="18"/>
    <x v="43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s v="300901"/>
    <s v="UP TO 50% FEDERAL SHARE                                     "/>
    <n v="1"/>
    <n v="274806"/>
    <n v="274806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1400"/>
    <s v="MANAGERIAL,TECHNICAL &amp; PROFESSIONAL                         "/>
    <n v="0"/>
    <n v="548400"/>
    <n v="224250"/>
    <n v="400000"/>
    <s v="STATE"/>
    <s v="Under 50k"/>
    <s v="OKLAHOMA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2000"/>
    <s v="TRAVEL                                                      "/>
    <n v="0"/>
    <n v="2000"/>
    <n v="2000"/>
    <n v="400000"/>
    <s v="STATE"/>
    <s v="Under 50k"/>
    <s v="OKLAHOMA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3000"/>
    <s v="FRINGE BENEFITS                                             "/>
    <n v="0"/>
    <n v="20000"/>
    <n v="20000"/>
    <n v="400000"/>
    <s v="STATE"/>
    <s v="Under 50k"/>
    <s v="OKLAHOMA GOV APP"/>
    <n v="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4200"/>
    <s v="MATERIAL &amp; EQUIP PURCHASE/LEASE/RENT                        "/>
    <n v="0"/>
    <n v="248000"/>
    <n v="30000"/>
    <n v="400000"/>
    <s v="STATE"/>
    <s v="Under 50k"/>
    <s v="OKLAHOMA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4900"/>
    <s v="SUPPLIES                                                    "/>
    <n v="0"/>
    <n v="94350"/>
    <n v="40475"/>
    <n v="400000"/>
    <s v="STATE"/>
    <s v="Under 50k"/>
    <s v="OKLAHOMA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5400"/>
    <s v="OTHER                                                       "/>
    <n v="0"/>
    <n v="60000"/>
    <n v="10500"/>
    <n v="400000"/>
    <s v="STATE"/>
    <s v="Under 50k"/>
    <s v="OKLAHOMA GOV APP"/>
    <n v="0"/>
    <s v="550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OK647001"/>
    <n v="64"/>
    <x v="43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7100"/>
    <s v="ADMINISTRATIVE COSTS                                        "/>
    <n v="0"/>
    <n v="110408"/>
    <n v="72708"/>
    <n v="400000"/>
    <s v="STATE"/>
    <s v="Under 50k"/>
    <s v="OKLAHOMA GOV APP"/>
    <n v="0"/>
    <s v="550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100"/>
    <s v="PROGRAM SUPPORT ADMINISTRATION                              "/>
    <n v="0"/>
    <n v="54250"/>
    <n v="43400"/>
    <n v="400000"/>
    <s v="STATE"/>
    <s v="Under 50k"/>
    <s v="OKLAHOMA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100"/>
    <s v="PROGRAM SUPPORT ADMINISTRATION                              "/>
    <n v="0"/>
    <n v="97362"/>
    <n v="77890"/>
    <n v="400000"/>
    <s v="STATE"/>
    <s v="Under 50k"/>
    <s v="OKLAHOMA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200"/>
    <s v="GENERAL DEVELOPMENT/COMPREHENSIVE PLANNING                  "/>
    <n v="0"/>
    <n v="81378"/>
    <n v="65102"/>
    <n v="400000"/>
    <s v="STATE"/>
    <s v="Under 50k"/>
    <s v="OKLAHOMA GOV APP"/>
    <n v="0"/>
    <s v="441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200"/>
    <s v="GENERAL DEVELOPMENT/COMPREHENSIVE PLANNING                  "/>
    <n v="0"/>
    <n v="150840"/>
    <n v="120672"/>
    <n v="400000"/>
    <s v="STATE"/>
    <s v="Under 50k"/>
    <s v="OKLAHOM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301"/>
    <s v="LONGTERM TRANS PLAN - SYSTEM LEVEL                          "/>
    <n v="0"/>
    <n v="76969"/>
    <n v="61575"/>
    <n v="400000"/>
    <s v="STATE"/>
    <s v="Under 50k"/>
    <s v="OKLAHOM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400"/>
    <s v="SHORT RANGE TRANSIT PLANNING                                "/>
    <n v="0"/>
    <n v="104921"/>
    <n v="83937"/>
    <n v="400000"/>
    <s v="STATE"/>
    <s v="Under 50k"/>
    <s v="OKLAHOM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500"/>
    <s v="TRANSPORTATION IMPROVEMENT PROGRAM                          "/>
    <n v="0"/>
    <n v="85315"/>
    <n v="68252"/>
    <n v="400000"/>
    <s v="STATE"/>
    <s v="Under 50k"/>
    <s v="OKLAHOM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OK800024"/>
    <n v="80"/>
    <x v="43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s v="442700"/>
    <s v="OTHER ACTIVITIES                                            "/>
    <n v="0"/>
    <n v="4033"/>
    <n v="3226"/>
    <n v="400000"/>
    <s v="STATE"/>
    <s v="Under 50k"/>
    <s v="OKLAHOMA GOV APP"/>
    <n v="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9202"/>
    <s v="Amend 01 PURCHASE BUS SHELTERS                              "/>
    <n v="0"/>
    <n v="240000"/>
    <n v="192000"/>
    <n v="400600"/>
    <s v="MEDIUM"/>
    <s v="200k - 1m"/>
    <s v="Tulsa, OK"/>
    <n v="655479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4601"/>
    <s v="Amend 01 LEASE ADMINISTRATIVE FACILITY                      "/>
    <n v="0"/>
    <n v="108899"/>
    <n v="87119"/>
    <n v="400600"/>
    <s v="MEDIUM"/>
    <s v="200k - 1m"/>
    <s v="Tulsa, OK"/>
    <n v="655479"/>
    <s v="11400"/>
    <s v="  "/>
    <m/>
    <s v="N"/>
    <s v="1146"/>
    <s v="MAINTENANCE FACILITY"/>
    <n v="11"/>
    <s v="Bus"/>
    <s v="46"/>
    <s v="114"/>
    <s v="Lease"/>
    <s v="01"/>
    <x v="20"/>
    <m/>
    <x v="0"/>
    <n v="1"/>
    <s v="Capital"/>
    <s v="1"/>
    <m/>
    <s v="4"/>
    <m/>
    <s v="6"/>
    <s v="0"/>
    <s v="1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107"/>
    <s v="Amend 01 AUDIT SERVICES - 3RD PARTY                         "/>
    <n v="0"/>
    <n v="68156"/>
    <n v="54525"/>
    <n v="400600"/>
    <s v="MEDIUM"/>
    <s v="200k - 1m"/>
    <s v="Tulsa, OK"/>
    <n v="655479"/>
    <s v="11700"/>
    <s v="  "/>
    <m/>
    <s v="N"/>
    <s v="1171"/>
    <s v="BUS OTHER"/>
    <n v="11"/>
    <s v="Bus"/>
    <s v="71"/>
    <s v="117"/>
    <s v="3rd party Contract"/>
    <s v="07"/>
    <x v="2"/>
    <m/>
    <x v="0"/>
    <n v="1"/>
    <s v="Capital"/>
    <s v="1"/>
    <m/>
    <s v="7"/>
    <m/>
    <s v="1"/>
    <s v="0"/>
    <s v="7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s v="Tulsa, OK"/>
    <n v="6554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s v="Tulsa, OK"/>
    <n v="65547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9402"/>
    <s v="Amend 01 BUS SHELTERS                                       "/>
    <n v="0"/>
    <n v="137500"/>
    <n v="110000"/>
    <n v="400600"/>
    <s v="MEDIUM"/>
    <s v="200k - 1m"/>
    <s v="Tulsa, OK"/>
    <n v="655479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300903"/>
    <s v="Amend 01 SPECIAL RULE - OPERATING ASSISTANCE /1 - 75 BUSES  "/>
    <n v="0"/>
    <n v="2808848"/>
    <n v="1404424"/>
    <n v="400600"/>
    <s v="MEDIUM"/>
    <s v="200k - 1m"/>
    <s v="Tulsa, OK"/>
    <n v="655479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442100"/>
    <s v="Amend 01 PROGRAM SUPPORT ADMINISTRATION                     "/>
    <n v="0"/>
    <n v="375000"/>
    <n v="300000"/>
    <n v="400600"/>
    <s v="MEDIUM"/>
    <s v="200k - 1m"/>
    <s v="Tulsa, OK"/>
    <n v="655479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442302"/>
    <s v="Amend 01 LONGTERM TRANS PLAN - PROJECT LEVEL                "/>
    <n v="0"/>
    <n v="375000"/>
    <n v="300000"/>
    <n v="400600"/>
    <s v="MEDIUM"/>
    <s v="200k - 1m"/>
    <s v="Tulsa, OK"/>
    <n v="655479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442400"/>
    <s v="Amend 01 SHORT RANGE TRANSIT PLANNING                       "/>
    <n v="0"/>
    <n v="375000"/>
    <n v="300000"/>
    <n v="400600"/>
    <s v="MEDIUM"/>
    <s v="200k - 1m"/>
    <s v="Tulsa, OK"/>
    <n v="65547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442700"/>
    <s v="Amend 01 OTHER ACTIVITIES - IT                              "/>
    <n v="0"/>
    <n v="375000"/>
    <n v="300000"/>
    <n v="400600"/>
    <s v="MEDIUM"/>
    <s v="200k - 1m"/>
    <s v="Tulsa, OK"/>
    <n v="655479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442700"/>
    <s v="Amend 01 OTHER ACTIVITIES - TRAINING                        "/>
    <n v="0"/>
    <n v="48998"/>
    <n v="39198"/>
    <n v="400600"/>
    <s v="MEDIUM"/>
    <s v="200k - 1m"/>
    <s v="Tulsa, OK"/>
    <n v="655479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OK90X122"/>
    <n v="90"/>
    <x v="43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4209"/>
    <s v="Amend 01 ACQUIRE - MOBILE SURV/SECURITY EQUIP               "/>
    <n v="0"/>
    <n v="78750"/>
    <n v="63000"/>
    <n v="400600"/>
    <s v="MEDIUM"/>
    <s v="200k - 1m"/>
    <s v="Tulsa, OK"/>
    <n v="65547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4220"/>
    <s v="ACQUIRE - MISC SUPPORT EQUIPMENT                            "/>
    <n v="0"/>
    <n v="21600"/>
    <n v="17280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4603"/>
    <s v="LEASE ADMIN/MAINT FACILITY                                  "/>
    <n v="0"/>
    <n v="53520"/>
    <n v="42816"/>
    <n v="401880"/>
    <s v="SMALL"/>
    <s v="50k - 200k"/>
    <s v="Lawton, OK"/>
    <n v="94457"/>
    <s v="11400"/>
    <s v="  "/>
    <m/>
    <s v="N"/>
    <s v="1146"/>
    <s v="MAINTENANCE FACILITY"/>
    <n v="11"/>
    <s v="Bus"/>
    <s v="46"/>
    <s v="114"/>
    <s v="Lease"/>
    <s v="03"/>
    <x v="20"/>
    <m/>
    <x v="0"/>
    <n v="1"/>
    <s v="Capital"/>
    <s v="1"/>
    <m/>
    <s v="4"/>
    <m/>
    <s v="6"/>
    <s v="0"/>
    <s v="3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s v="Lawton, OK"/>
    <n v="9445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s v="Lawton, OK"/>
    <n v="9445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300901"/>
    <s v="UP TO 50% FEDERAL SHARE                                     "/>
    <n v="0"/>
    <n v="744558"/>
    <n v="372279"/>
    <n v="401880"/>
    <s v="SMALL"/>
    <s v="50k - 200k"/>
    <s v="Lawton, OK"/>
    <n v="9445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442400"/>
    <s v="SHORT RANGE TRANSIT PLANNING                                "/>
    <n v="0"/>
    <n v="154080"/>
    <n v="123264"/>
    <n v="401880"/>
    <s v="SMALL"/>
    <s v="50k - 200k"/>
    <s v="Lawton, OK"/>
    <n v="94457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K90X123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4209"/>
    <s v="ACQUIRE - MOBILE SURV/SECURITY EQUIP                        "/>
    <n v="0"/>
    <n v="24200"/>
    <n v="19360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3220"/>
    <s v="ACQUIRE - MISC BUS STATION EQUIP                            "/>
    <n v="0"/>
    <n v="16932"/>
    <n v="13545"/>
    <n v="403170"/>
    <s v="SMALL"/>
    <s v="50k - 200k"/>
    <s v="Norman, OK"/>
    <n v="103898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1202"/>
    <s v="BUY REPLACEMENT 35-FT BUS                                   "/>
    <n v="1"/>
    <n v="362889"/>
    <n v="308455"/>
    <n v="403170"/>
    <s v="SMALL"/>
    <s v="50k - 200k"/>
    <s v="Norman, OK"/>
    <n v="103898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s v="Norman, OK"/>
    <n v="10389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s v="Norman, OK"/>
    <n v="10389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300901"/>
    <s v="UP TO 50% FEDERAL SHARE                                     "/>
    <n v="0"/>
    <n v="790338"/>
    <n v="395169"/>
    <n v="403170"/>
    <s v="SMALL"/>
    <s v="50k - 200k"/>
    <s v="Norman, OK"/>
    <n v="10389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K90X124"/>
    <n v="90"/>
    <x v="43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442400"/>
    <s v="SHORT RANGE TRANSIT PLANNING                                "/>
    <n v="0"/>
    <n v="212688"/>
    <n v="170150"/>
    <n v="403170"/>
    <s v="SMALL"/>
    <s v="50k - 200k"/>
    <s v="Norman, OK"/>
    <n v="103898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4220"/>
    <s v="ACQUIRE - MISC SUPPORT EQUIPMENT                            "/>
    <n v="0"/>
    <n v="11935"/>
    <n v="9548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s v="Lawton, OK"/>
    <n v="9445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s v="Lawton, OK"/>
    <n v="9445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K90X125"/>
    <n v="90"/>
    <x v="43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300901"/>
    <s v="UP TO 50% FEDERAL SHARE                                     "/>
    <n v="0"/>
    <n v="162322"/>
    <n v="81161"/>
    <n v="401880"/>
    <s v="SMALL"/>
    <s v="50k - 200k"/>
    <s v="Lawton, OK"/>
    <n v="9445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31320"/>
    <s v="LIGHT RAIL CARS (FY14-15 5309NS) (55.88:44.12) (02,03)      "/>
    <n v="5"/>
    <n v="25000000"/>
    <n v="13969210"/>
    <n v="410280"/>
    <s v="LARGE"/>
    <s v="Over 1m"/>
    <s v="Portland, OR-WA"/>
    <n v="1849898"/>
    <s v="14000"/>
    <s v="EP"/>
    <s v="ELECTRIC TRACKLESS TROLLEY"/>
    <s v="N"/>
    <s v="1313"/>
    <s v="NEW STARTS"/>
    <n v="13"/>
    <s v="New Starts"/>
    <s v="13"/>
    <s v="131"/>
    <s v="Purchase - Expansion"/>
    <s v="20"/>
    <x v="66"/>
    <s v="Light Rail Cars"/>
    <x v="0"/>
    <n v="1"/>
    <s v="Capital"/>
    <s v="3"/>
    <m/>
    <s v="1"/>
    <m/>
    <s v="3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110"/>
    <s v="GUIDEWAY &amp; TRACK (FY12-15 5309NS) (55.88:44.12)(00,01,02,03)"/>
    <n v="0"/>
    <n v="30000000"/>
    <n v="16763052"/>
    <n v="410280"/>
    <s v="LARGE"/>
    <s v="Over 1m"/>
    <s v="Portland, OR-WA"/>
    <n v="1849898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220"/>
    <s v="STATIONS, STOPS, TERM (FY14,15 5309NS) (55.88:44.12) (02,03)"/>
    <n v="0"/>
    <n v="2000000"/>
    <n v="1117537"/>
    <n v="410280"/>
    <s v="LARGE"/>
    <s v="Over 1m"/>
    <s v="Portland, OR-WA"/>
    <n v="1849898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330"/>
    <s v="SUPT FACILITIES (FY12,14,15 5309NS) (55.88:44.12) (00,02,03)"/>
    <n v="0"/>
    <n v="10000000"/>
    <n v="5587684"/>
    <n v="410280"/>
    <s v="LARGE"/>
    <s v="Over 1m"/>
    <s v="Portland, OR-WA"/>
    <n v="1849898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440"/>
    <s v="SITE&amp;SPECIAL COND (FY12-15 5309NS)(55.88:44.12)(00,01,02,03)"/>
    <n v="0"/>
    <n v="45000000"/>
    <n v="25144579"/>
    <n v="410280"/>
    <s v="LARGE"/>
    <s v="Over 1m"/>
    <s v="Portland, OR-WA"/>
    <n v="1849898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550"/>
    <s v="SYSTEMS (FY14-15 5309NS) (55.88:44.12) (02,03)              "/>
    <n v="0"/>
    <n v="5000000"/>
    <n v="2793843"/>
    <n v="410280"/>
    <s v="LARGE"/>
    <s v="Over 1m"/>
    <s v="Portland, OR-WA"/>
    <n v="1849898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660"/>
    <s v="ROW,EXIST IMPROV (FY12-15 5309NS)(55.88:44.12)(00,01,02,03) "/>
    <n v="0"/>
    <n v="15000000"/>
    <n v="8381526"/>
    <n v="410280"/>
    <s v="LARGE"/>
    <s v="Over 1m"/>
    <s v="Portland, OR-WA"/>
    <n v="1849898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880"/>
    <s v="PROF SERVICES (FY12-15 5309NS) (55.88:44.12) (00,01,02,03)  "/>
    <n v="0"/>
    <n v="25465020"/>
    <n v="14229048"/>
    <n v="410280"/>
    <s v="LARGE"/>
    <s v="Over 1m"/>
    <s v="Portland, OR-WA"/>
    <n v="1849898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880"/>
    <s v="INDIRECT COSTS (FY13-15 5309NS) (55.88:44.12) (01,02,03)    "/>
    <n v="0"/>
    <n v="500000"/>
    <n v="279384"/>
    <n v="410280"/>
    <s v="LARGE"/>
    <s v="Over 1m"/>
    <s v="Portland, OR-WA"/>
    <n v="1849898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OR030126"/>
    <n v="3"/>
    <x v="17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1010"/>
    <s v="FINANCE CHARGES (FY13-15 5309NS) (55.88:44.12) (01,02,03)   "/>
    <n v="0"/>
    <n v="21000000"/>
    <n v="11734137"/>
    <n v="410280"/>
    <s v="LARGE"/>
    <s v="Over 1m"/>
    <s v="Portland, OR-WA"/>
    <n v="1849898"/>
    <s v="140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110"/>
    <s v="GUIDEWAY &amp; TRACK ELEMENTS (15 5309 CIG 80:20)(00)           "/>
    <n v="0"/>
    <n v="7447094"/>
    <n v="5957675"/>
    <n v="411440"/>
    <s v="MEDIUM"/>
    <s v="200k - 1m"/>
    <s v="Eugene, OR"/>
    <n v="247421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220"/>
    <s v="STATIONS, STOPS, TERMINALS, INTERMDAL (15 5309CIG 80:20)(00)"/>
    <n v="0"/>
    <n v="7978019"/>
    <n v="6382415"/>
    <n v="411440"/>
    <s v="MEDIUM"/>
    <s v="200k - 1m"/>
    <s v="Eugene, OR"/>
    <n v="247421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330"/>
    <s v="SUPPRT FACILTS:YARDS, SHOPS,ADMN BLDG (15 5309CIG 80:20)(00)"/>
    <n v="0"/>
    <n v="50000"/>
    <n v="40000"/>
    <n v="411440"/>
    <s v="MEDIUM"/>
    <s v="200k - 1m"/>
    <s v="Eugene, OR"/>
    <n v="247421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440"/>
    <s v="SITEWORK &amp; SPECIAL CONDITIONS (14/15 5309 CIG 80:20)(00)    "/>
    <n v="0"/>
    <n v="39280734"/>
    <n v="31424587"/>
    <n v="411440"/>
    <s v="MEDIUM"/>
    <s v="200k - 1m"/>
    <s v="Eugene, OR"/>
    <n v="247421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550"/>
    <s v="SYSTEMS (15 5309 CIG 80:20)(00)                             "/>
    <n v="0"/>
    <n v="4910219"/>
    <n v="3928175"/>
    <n v="411440"/>
    <s v="MEDIUM"/>
    <s v="200k - 1m"/>
    <s v="Eugene, OR"/>
    <n v="247421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660"/>
    <s v="ROW, LAND, EXISTING IMPROVEMETS (15 5309 CIG 80:20)(00)     "/>
    <n v="0"/>
    <n v="3208620"/>
    <n v="2566896"/>
    <n v="411440"/>
    <s v="MEDIUM"/>
    <s v="200k - 1m"/>
    <s v="Eugene, OR"/>
    <n v="247421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OR030127"/>
    <n v="3"/>
    <x v="17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s v="140990"/>
    <s v="UNALLOCATED CONTINGENCY (15 5309 CIG 80:20)(00)             "/>
    <n v="0"/>
    <n v="1372533"/>
    <n v="1098026"/>
    <n v="411440"/>
    <s v="MEDIUM"/>
    <s v="200k - 1m"/>
    <s v="Eugene, OR"/>
    <n v="247421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s v="131306"/>
    <s v="PURCHASE EXP - ARTICULATED BUS (14 5309 B 80:20)(00)        "/>
    <n v="1"/>
    <n v="1672925"/>
    <n v="1338340"/>
    <n v="411440"/>
    <s v="MEDIUM"/>
    <s v="200k - 1m"/>
    <s v="Eugene, OR"/>
    <n v="247421"/>
    <s v="14000"/>
    <s v="HE"/>
    <s v="HYBRID ELECTRIC - DIESEL"/>
    <s v="N"/>
    <s v="1313"/>
    <s v="NEW STARTS"/>
    <n v="13"/>
    <s v="New Starts"/>
    <s v="13"/>
    <s v="131"/>
    <s v="Purchase - Expansion"/>
    <s v="06"/>
    <x v="58"/>
    <m/>
    <x v="11"/>
    <n v="1"/>
    <s v="Capital"/>
    <s v="3"/>
    <m/>
    <s v="1"/>
    <m/>
    <s v="3"/>
    <s v="0"/>
    <s v="6"/>
  </r>
  <r>
    <s v="OR030128"/>
    <n v="3"/>
    <x v="17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s v="140550"/>
    <s v="SYSTEMS (14 5309 B 80:20)(00)                               "/>
    <n v="0"/>
    <n v="260281"/>
    <n v="208225"/>
    <n v="411440"/>
    <s v="MEDIUM"/>
    <s v="200k - 1m"/>
    <s v="Eugene, OR"/>
    <n v="247421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s v="111315"/>
    <s v="BUY APPROX 2 EXP VANS (14 5309 85:15)(00)                   "/>
    <n v="0"/>
    <n v="0"/>
    <n v="0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s v="111202"/>
    <s v="BUY APPROX 4 REPL 35-FT BUS (14 5309 80:20)(00)             "/>
    <n v="4"/>
    <n v="600000"/>
    <n v="48000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R040047"/>
    <n v="4"/>
    <x v="17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s v="111204"/>
    <s v="BUY APPROX 1 REPL &lt;30 FT BUS (14 5309 80:20)(00)            "/>
    <n v="0"/>
    <n v="75000"/>
    <n v="6000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R040048"/>
    <n v="4"/>
    <x v="17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s v="131306"/>
    <s v="PURCHASE EXP - ARTICULATED BUS (14 5309 B 80:20)(00)        "/>
    <n v="6"/>
    <n v="6527075"/>
    <n v="5221660"/>
    <n v="411440"/>
    <s v="MEDIUM"/>
    <s v="200k - 1m"/>
    <s v="Eugene, OR"/>
    <n v="247421"/>
    <s v="14000"/>
    <s v="HE"/>
    <s v="HYBRID ELECTRIC - DIESEL"/>
    <s v="N"/>
    <s v="1313"/>
    <s v="NEW STARTS"/>
    <n v="13"/>
    <s v="New Starts"/>
    <s v="13"/>
    <s v="131"/>
    <s v="Purchase - Expansion"/>
    <s v="06"/>
    <x v="58"/>
    <m/>
    <x v="11"/>
    <n v="1"/>
    <s v="Capital"/>
    <s v="3"/>
    <m/>
    <s v="1"/>
    <m/>
    <s v="3"/>
    <s v="0"/>
    <s v="6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113"/>
    <s v="3RD PARTY CONTRACTED SERVICES (13 5310 80:20)(00)           "/>
    <n v="0"/>
    <n v="128749"/>
    <n v="103000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113"/>
    <s v="3RD PARTY CONTRACTED SERVICES (14 5310 80:20)(00)           "/>
    <n v="0"/>
    <n v="124288"/>
    <n v="99430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113"/>
    <s v="3RD PARTY CONTRACTED SERVICES (15 5310 80:20)(00)(01)       "/>
    <n v="0"/>
    <n v="124066"/>
    <n v="99253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16X040"/>
    <n v="16"/>
    <x v="17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COMMUNITY TRANSPORTATION SERVICES FY13-15 (80:20) (01-04)   "/>
    <n v="0"/>
    <n v="331636"/>
    <n v="265309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NORTH/NORTHEAST SHUTTLE FY13,14 (80:20) (01,02,03)          "/>
    <n v="0"/>
    <n v="0"/>
    <n v="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RIDEWISE TRAVEL TRAINING FY13-15 (80:20) (01-04)            "/>
    <n v="0"/>
    <n v="529549"/>
    <n v="423639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FOREST GROVE SERVICE FY13,14 (80:20) (01,02,03)             "/>
    <n v="0"/>
    <n v="0"/>
    <n v="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LAKE OSWEGO SHUTTLE SERVICE FY13-15 (80:20) (01-04)         "/>
    <n v="0"/>
    <n v="91996"/>
    <n v="73597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COMMUNITY TRANSPORTATION SERVICES FY13 (80:20) (00,01)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NORTH/NORTHEAST SHUTTLE FY13 (80:20) (00,01) 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RIDEWISE TRAVEL TRAINING FY13 (80:20) (00,01)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FOREST GROVE SERVICE FY13 (80:20) (00,01)    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16X042"/>
    <n v="16"/>
    <x v="17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LAKE OSWEGO SHUTTLE SERVICE FY13 (80:20) (00,01)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16X044"/>
    <n v="16"/>
    <x v="17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s v="Portland, OR-WA"/>
    <n v="1849898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16X045"/>
    <n v="16"/>
    <x v="17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s v="111204"/>
    <s v="BUY APPROX 6  ACCESS SERVICE VEH (13/14 5310 85:15)(00)     "/>
    <n v="0"/>
    <n v="764305"/>
    <n v="611444"/>
    <n v="411440"/>
    <s v="MEDIUM"/>
    <s v="200k - 1m"/>
    <s v="Eugene, OR"/>
    <n v="247421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1215"/>
    <s v="BUY APPROX 2 REPLACE VAN (15 5310 R 80:20)(00)              "/>
    <n v="0"/>
    <n v="249783"/>
    <n v="199825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1315"/>
    <s v=" BUY APPROX 2 EXPAND VANS (15 5310 R 80:20)(00)             "/>
    <n v="0"/>
    <n v="55141"/>
    <n v="55141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1204"/>
    <s v="BUY APPROX 1 REPLACE &lt;30 FT BUS (15 5310 R 80:20)(00)       "/>
    <n v="7"/>
    <n v="15000"/>
    <n v="1500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113"/>
    <s v="3RD PARTY CONTRACT SERVICES (15 5310 R/SU 80:20)(00)        "/>
    <n v="0"/>
    <n v="1579491"/>
    <n v="1263593"/>
    <n v="410000"/>
    <s v="STATE"/>
    <s v="Under 50k"/>
    <s v="OREGON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s v="OREGON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16X046"/>
    <n v="16"/>
    <x v="17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8000"/>
    <s v="INDIRECT COSTS (15 5310 R/SU 80:20)                         "/>
    <n v="1"/>
    <n v="167378"/>
    <n v="167378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4242"/>
    <s v="ACQUIRE - EXCLUSIVE BICYCLE FACIL(13 5311(f) 80:20)(00)     "/>
    <n v="0"/>
    <n v="0"/>
    <n v="0"/>
    <n v="410000"/>
    <s v="STATE"/>
    <s v="Under 50k"/>
    <s v="OREGON GOV APP"/>
    <n v="0"/>
    <s v="63400"/>
    <s v="  "/>
    <m/>
    <s v="N"/>
    <s v="1142"/>
    <s v="MAINTENANCE FACILITY"/>
    <n v="11"/>
    <s v="Bus"/>
    <s v="42"/>
    <s v="114"/>
    <s v="Acquisition"/>
    <s v="42"/>
    <x v="167"/>
    <m/>
    <x v="0"/>
    <n v="1"/>
    <s v="Capital"/>
    <s v="1"/>
    <m/>
    <s v="4"/>
    <m/>
    <s v="2"/>
    <s v="4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3209"/>
    <s v="ACQUIRE - BUS ROUTE SIGNING (13 5311 (f) 80:20)(00)         "/>
    <n v="0"/>
    <n v="0"/>
    <n v="0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1202"/>
    <s v="BUY REPLACEMENT 35-FT BUS (13 5311(f)) 80:20)(00)           "/>
    <n v="0"/>
    <n v="0"/>
    <n v="0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1303"/>
    <s v="BUY 30-FT BUS FOR EXPANS (13 5311(f ) PILOT ONLY 80:20)(00) "/>
    <n v="0"/>
    <n v="0"/>
    <n v="0"/>
    <n v="410000"/>
    <s v="STATE"/>
    <s v="Under 50k"/>
    <s v="OREGON GOV APP"/>
    <n v="0"/>
    <s v="63400"/>
    <s v="DF"/>
    <s v="DIESEL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1304"/>
    <s v="BUY &lt;30-FT BUS FOR EXPANSION (13 5311 89.73:10.27)(00)      "/>
    <n v="0"/>
    <n v="0"/>
    <n v="0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900"/>
    <s v="PROJECT ADMIN (13 5311 89.73:10.27)(00)                     "/>
    <n v="0"/>
    <n v="0"/>
    <n v="0"/>
    <n v="410000"/>
    <s v="STATE"/>
    <s v="Under 50k"/>
    <s v="OREGON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s v="OREGON GOV APP"/>
    <n v="0"/>
    <s v="634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s v="OREGON GOV APP"/>
    <n v="0"/>
    <s v="634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8000"/>
    <s v="State Administration (13 5311 100:0)(00)                    "/>
    <n v="0"/>
    <n v="0"/>
    <n v="0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300901"/>
    <s v="UP TO 50% FEDERAL SHARE (13 5311 Transfer 5307 50:50)(01)   "/>
    <n v="0"/>
    <n v="55402"/>
    <n v="27701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300901"/>
    <s v="UP TO 50% FEDERAL SHARE (13 5311(f) 50:50)(00)              "/>
    <n v="0"/>
    <n v="0"/>
    <n v="0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300902"/>
    <s v="SLIDING SCALE (13 5311 56.08:43.92)(00)(01)                 "/>
    <n v="0"/>
    <n v="900699"/>
    <n v="505112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300902"/>
    <s v="SLIDING SCALE (13 5311(f) PILOT ONLY 56.08:43.92)(00)       "/>
    <n v="0"/>
    <n v="0"/>
    <n v="0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435001"/>
    <s v="RTAP Training (12 5311(b)(3)100:0)(00)                      "/>
    <n v="0"/>
    <n v="0"/>
    <n v="0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435002"/>
    <s v="RTAP Technical Assistance (12 5311(b)(3)100:0)(00)          "/>
    <n v="0"/>
    <n v="0"/>
    <n v="0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OR18X042"/>
    <n v="18"/>
    <x v="17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442614"/>
    <s v="TRANSIT SYS MNGMNT PLANNING / OPS (13 5311(f) 80:20)(00)    "/>
    <n v="0"/>
    <n v="0"/>
    <n v="0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OR18X051"/>
    <n v="18"/>
    <x v="17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s v="300902"/>
    <s v="SLIDING SCALE (14 5311 TTP-F 100:0)(00)                     "/>
    <n v="0"/>
    <n v="100108"/>
    <n v="100108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OR18X053"/>
    <n v="18"/>
    <x v="17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s v="300901"/>
    <s v="OPERATING ASSISTANCE  (15 5311 TTP FORMULA 100:0)(00)       "/>
    <n v="0"/>
    <n v="62240"/>
    <n v="62240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3210"/>
    <s v="ACQUIRE - BUS PSSNGR SHELTERS (15 5311(f) 80:20)(00)        "/>
    <n v="1"/>
    <n v="13360"/>
    <n v="10688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3209"/>
    <s v="ACQUIRE - BUS RTE SIGNING (15 5311(f) 80:20)(00)            "/>
    <n v="6"/>
    <n v="3490"/>
    <n v="2792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1202"/>
    <s v="BUY APPROX 3 REPLACE 35-FT BUS (15 5311(f) 80:20)(00)       "/>
    <n v="3"/>
    <n v="203508"/>
    <n v="162806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1204"/>
    <s v="BUY REPLACEMENT &lt;30 FT BUS (15 5311(f) 80:20)(0)            "/>
    <n v="2"/>
    <n v="213334"/>
    <n v="170667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3101"/>
    <s v="ENG/DESIGN - BUS TERMINAL (15 5311(f) 80:20)(00)            "/>
    <n v="0"/>
    <n v="15441"/>
    <n v="12353"/>
    <n v="410000"/>
    <s v="STATE"/>
    <s v="Under 50k"/>
    <s v="OREGON GOV APP"/>
    <n v="0"/>
    <s v="63400"/>
    <s v="  "/>
    <m/>
    <s v="N"/>
    <s v="1131"/>
    <s v="BUS OTHER"/>
    <n v="11"/>
    <s v="Bus"/>
    <s v="31"/>
    <s v="113"/>
    <s v="Engineering and Design"/>
    <s v="01"/>
    <x v="59"/>
    <m/>
    <x v="0"/>
    <n v="1"/>
    <s v="Capital"/>
    <s v="1"/>
    <m/>
    <s v="3"/>
    <m/>
    <s v="1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3301"/>
    <s v="CONSTRUCT - BUS TERMINAL (15 5311(f) 80:20)(00)             "/>
    <n v="0"/>
    <n v="75000"/>
    <n v="60000"/>
    <n v="410000"/>
    <s v="STATE"/>
    <s v="Under 50k"/>
    <s v="OREGON GOV APP"/>
    <n v="0"/>
    <s v="634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900"/>
    <s v="PROJECT ADMINISTRATION (15 5311 89.73:10.27)(00)            "/>
    <n v="0"/>
    <n v="1415753"/>
    <n v="1270354"/>
    <n v="410000"/>
    <s v="STATE"/>
    <s v="Under 50k"/>
    <s v="OREGON GOV APP"/>
    <n v="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s v="OREGON GOV APP"/>
    <n v="0"/>
    <s v="634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s v="OREGON GOV APP"/>
    <n v="0"/>
    <s v="634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8000"/>
    <s v="STATE OR PROG ADMIN  (15 5311 100:100)(00)                  "/>
    <n v="0"/>
    <n v="793744"/>
    <n v="793744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300901"/>
    <s v="UP TO 50% FED SHARE  (15 5311(f) 50:50)(00)                 "/>
    <n v="0"/>
    <n v="811948"/>
    <n v="405974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300902"/>
    <s v="SLIDING SCALE (15 5311 56.08:43.29)(00)                     "/>
    <n v="0"/>
    <n v="7727227"/>
    <n v="4333429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435001"/>
    <s v="TRAINING  (15 5311 100:100)(00)                             "/>
    <n v="0"/>
    <n v="66667"/>
    <n v="66667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435002"/>
    <s v="TECHNICAL ASSISTANCE  (15 5311 100:100)(00)                 "/>
    <n v="0"/>
    <n v="55141"/>
    <n v="55141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OR18X058"/>
    <n v="18"/>
    <x v="17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442614"/>
    <s v="PLANNING FOR TRANSIT SYS MNGMNT/OP (15 5311(f) 80:20)(00)   "/>
    <n v="0"/>
    <n v="19334"/>
    <n v="15467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s v="114207"/>
    <s v="ACQUIRE - ADP HARDWARE (10 5320 100:0)(01)                  "/>
    <n v="7"/>
    <n v="15000"/>
    <n v="15000"/>
    <n v="414010"/>
    <s v="SMALL"/>
    <s v="50k - 200k"/>
    <s v="Bend, OR"/>
    <n v="83794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s v="119206"/>
    <s v="BUY APPX 3 BIKE TRAILER &amp; RACK (10 5320 100:0)(00/01)       "/>
    <n v="0"/>
    <n v="-1382"/>
    <n v="-1382"/>
    <n v="414010"/>
    <s v="SMALL"/>
    <s v="50k - 200k"/>
    <s v="Bend, OR"/>
    <n v="83794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s v="116202"/>
    <s v="BUY COMMUNICATIONS (10 5320 100:0)(00)(01)                  "/>
    <n v="2"/>
    <n v="16790"/>
    <n v="16790"/>
    <n v="414010"/>
    <s v="SMALL"/>
    <s v="50k - 200k"/>
    <s v="Bend, OR"/>
    <n v="83794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OR20X005"/>
    <n v="20"/>
    <x v="17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s v="111301"/>
    <s v="BUY 37-FT BUS FOR EXPANSION(10-5320-100%)                   "/>
    <n v="0"/>
    <n v="192"/>
    <n v="192"/>
    <n v="414010"/>
    <s v="SMALL"/>
    <s v="50k - 200k"/>
    <s v="Bend, OR"/>
    <n v="83794"/>
    <s v="111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1400"/>
    <s v="MANAGERIAL,TECHNICAL &amp; PROFESSIONAL                         "/>
    <n v="0"/>
    <n v="304225"/>
    <n v="172357"/>
    <n v="410280"/>
    <s v="LARGE"/>
    <s v="Over 1m"/>
    <s v="Portland, OR-WA"/>
    <n v="1849898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2000"/>
    <s v="TRAVEL                                                      "/>
    <n v="0"/>
    <n v="57000"/>
    <n v="57000"/>
    <n v="410280"/>
    <s v="LARGE"/>
    <s v="Over 1m"/>
    <s v="Portland, OR-WA"/>
    <n v="1849898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3000"/>
    <s v="FRINGE BENEFITS                                             "/>
    <n v="0"/>
    <n v="59769"/>
    <n v="59769"/>
    <n v="410280"/>
    <s v="LARGE"/>
    <s v="Over 1m"/>
    <s v="Portland, OR-WA"/>
    <n v="1849898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4900"/>
    <s v="SUPPLIES                                                    "/>
    <n v="0"/>
    <n v="3000"/>
    <n v="3000"/>
    <n v="410280"/>
    <s v="LARGE"/>
    <s v="Over 1m"/>
    <s v="Portland, OR-WA"/>
    <n v="1849898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5200"/>
    <s v="CONSULTANT SERVICES                                         "/>
    <n v="0"/>
    <n v="426398"/>
    <n v="426398"/>
    <n v="410280"/>
    <s v="LARGE"/>
    <s v="Over 1m"/>
    <s v="Portland, OR-WA"/>
    <n v="1849898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02000"/>
    <s v="TUITION/FEES                                                "/>
    <n v="0"/>
    <n v="11318"/>
    <n v="11318"/>
    <n v="410280"/>
    <s v="LARGE"/>
    <s v="Over 1m"/>
    <s v="Portland, OR-WA"/>
    <n v="1849898"/>
    <s v="55000"/>
    <s v="  "/>
    <m/>
    <s v="N"/>
    <s v="5020"/>
    <s v="MANAGEMENT TRAINING"/>
    <n v="50"/>
    <s v="Management Training"/>
    <s v="20"/>
    <s v="502"/>
    <s v="Management Training"/>
    <s v="00"/>
    <x v="115"/>
    <m/>
    <x v="0"/>
    <n v="5"/>
    <s v="Research Projects"/>
    <s v="0"/>
    <m/>
    <s v="2"/>
    <m/>
    <s v="0"/>
    <s v="0"/>
    <s v="0"/>
  </r>
  <r>
    <s v="OR267012"/>
    <n v="26"/>
    <x v="17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s v="558100"/>
    <s v="OVERHEAD                                                    "/>
    <n v="0"/>
    <n v="214142"/>
    <n v="214142"/>
    <n v="410280"/>
    <s v="LARGE"/>
    <s v="Over 1m"/>
    <s v="Portland, OR-WA"/>
    <n v="1849898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s v="112101"/>
    <s v="APPROX 6 40-FT DIESEL BUS (FY13 5339) (80:20) (00,01)       "/>
    <n v="0"/>
    <n v="0"/>
    <n v="0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s v="Engineering and Design"/>
    <s v="01"/>
    <x v="61"/>
    <m/>
    <x v="0"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s v="112101"/>
    <s v="APPROX 6 40-FT DIESEL BUS (FY14 5339) (80:20) (02)          "/>
    <n v="0"/>
    <n v="0"/>
    <n v="0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s v="Engineering and Design"/>
    <s v="01"/>
    <x v="61"/>
    <m/>
    <x v="0"/>
    <n v="1"/>
    <s v="Capital"/>
    <s v="1"/>
    <m/>
    <s v="2"/>
    <m/>
    <s v="1"/>
    <s v="0"/>
    <s v="1"/>
  </r>
  <r>
    <s v="OR340001"/>
    <n v="34"/>
    <x v="17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s v="112101"/>
    <s v="APPROX 5 40-FT DIESEL BUS (FY15 5339) (80:20) (03)          "/>
    <n v="5"/>
    <n v="2281786"/>
    <n v="1825429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s v="Engineering and Design"/>
    <s v="01"/>
    <x v="61"/>
    <m/>
    <x v="0"/>
    <n v="1"/>
    <s v="Capital"/>
    <s v="1"/>
    <m/>
    <s v="2"/>
    <m/>
    <s v="1"/>
    <s v="0"/>
    <s v="1"/>
  </r>
  <r>
    <s v="OR340002"/>
    <n v="34"/>
    <x v="17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s v="113401"/>
    <s v="Rehab/Renovate - Bus Terminal (13 5339 80:20)(00)           "/>
    <n v="0"/>
    <n v="764305"/>
    <n v="611444"/>
    <n v="411940"/>
    <s v="MEDIUM"/>
    <s v="200k - 1m"/>
    <s v="Salem, OR"/>
    <n v="236632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15"/>
    <s v="BUY APPROX 2 REPLACE VAN (14 5339 83:17)(00)                "/>
    <n v="1"/>
    <n v="49131"/>
    <n v="40779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15"/>
    <s v=" BUY REPLACEMENT VAN (14 5339 83:17)(00)                    "/>
    <n v="1"/>
    <n v="75000"/>
    <n v="62250"/>
    <n v="410000"/>
    <s v="STATE"/>
    <s v="Under 50k"/>
    <s v="OREGON GOV APP"/>
    <n v="0"/>
    <s v="11100"/>
    <s v="OR"/>
    <s v="OTHER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1"/>
    <s v="BUY APPROX 1 REPLACE 40-FT BUS (13 5339 83:17)(00)          "/>
    <n v="1"/>
    <n v="375000"/>
    <n v="31125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1"/>
    <s v="BUY APPROX 1 REPLACE 40-FT BUS (14 5339 SU 83:17)(00)       "/>
    <n v="1"/>
    <n v="510376"/>
    <n v="423612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2"/>
    <s v="BUY APPROX 7 REPLACE 35-FT BUS (13/14 5339 83:17)(00)       "/>
    <n v="7"/>
    <n v="1151295"/>
    <n v="955575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2"/>
    <s v="BUY APPROX 6 REPLACE 35-FT BUS (13/14 5339 SU 83:17)(00)    "/>
    <n v="6"/>
    <n v="1200876"/>
    <n v="996727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3"/>
    <s v="BUY APPROX 2 REPLACE 30-FT BUS (13 5339 83:17)(00)          "/>
    <n v="2"/>
    <n v="316000"/>
    <n v="26228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3"/>
    <s v="BUY REPLACEMENT 30-FT BUS (14 5339 83:17)(00)               "/>
    <n v="1"/>
    <n v="150000"/>
    <n v="12450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4"/>
    <s v="BUY APPROX 7 REPLACE &lt;30 FT BUS (13/14 5339 R 83:17)(00)    "/>
    <n v="7"/>
    <n v="486610"/>
    <n v="403886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4"/>
    <s v="BUY APROX 4 REPLACE &lt;30 FT BUS (13/14 5339 83:17)(00)       "/>
    <n v="4"/>
    <n v="306000"/>
    <n v="25398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R340003"/>
    <n v="34"/>
    <x v="17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4"/>
    <s v=" BUY APPROX 1 REPLACE &lt;30 FT BUS (13 5339 83:17)(00)        "/>
    <n v="1"/>
    <n v="100000"/>
    <n v="83000"/>
    <n v="410000"/>
    <s v="STATE"/>
    <s v="Under 50k"/>
    <s v="OREGON GOV APP"/>
    <n v="0"/>
    <s v="11100"/>
    <s v="OR"/>
    <s v="OTHER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s v="114208"/>
    <s v="ACQUIRE - ADP SOFTWARE (FY13 5339; 80:20) (00)              "/>
    <n v="0"/>
    <n v="0"/>
    <n v="0"/>
    <n v="410280"/>
    <s v="LARGE"/>
    <s v="Over 1m"/>
    <s v="Portland, OR-WA"/>
    <n v="1849898"/>
    <s v="111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R340004"/>
    <n v="34"/>
    <x v="17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s v="114208"/>
    <s v="ACQUIRE - ADP SOFTWARE (FY14 5339; 80:20) (01)              "/>
    <n v="0"/>
    <n v="56839"/>
    <n v="45471"/>
    <n v="410280"/>
    <s v="LARGE"/>
    <s v="Over 1m"/>
    <s v="Portland, OR-WA"/>
    <n v="1849898"/>
    <s v="111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s v="140660"/>
    <s v="ROW, LAND, EXISTING IMPROVEMETS (14 5339AA 80:20)(00)       "/>
    <n v="0"/>
    <n v="2291966"/>
    <n v="1833573"/>
    <n v="411440"/>
    <s v="MEDIUM"/>
    <s v="200k - 1m"/>
    <s v="Eugene, OR"/>
    <n v="247421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OR390008"/>
    <n v="39"/>
    <x v="17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s v="140880"/>
    <s v="PROFESSIONAL SERVICES (14 5339AA 80:20)(00)                 "/>
    <n v="0"/>
    <n v="18750534"/>
    <n v="15000427"/>
    <n v="411440"/>
    <s v="MEDIUM"/>
    <s v="200k - 1m"/>
    <s v="Eugene, OR"/>
    <n v="247421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OR430005"/>
    <n v="43"/>
    <x v="17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s v="555200"/>
    <s v="CONSULTANT SERVICES                                         "/>
    <n v="0"/>
    <n v="4000000"/>
    <n v="40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s v="555200"/>
    <s v="CONSULTANT SERVICES                                         "/>
    <n v="0"/>
    <n v="-1343208.79"/>
    <n v="-1343208.79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R445001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s v="555200"/>
    <s v="CONSULTANT SERVICES                                         "/>
    <n v="0"/>
    <n v="537177"/>
    <n v="537177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s v="555200"/>
    <s v="CONSULTANT SERVICES                                         "/>
    <n v="0"/>
    <n v="-326215.05"/>
    <n v="-326215.0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R445002"/>
    <n v="44"/>
    <x v="17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s v="555200"/>
    <s v="CONSULTANT SERVICES                                         "/>
    <n v="0"/>
    <n v="141858"/>
    <n v="141858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R445003"/>
    <n v="44"/>
    <x v="17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s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s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R445004"/>
    <n v="44"/>
    <x v="17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s v="555200"/>
    <s v="CONSULTANT SERVICES                                         "/>
    <n v="0"/>
    <n v="1000000"/>
    <n v="10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R495001"/>
    <n v="49"/>
    <x v="17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s v="555200"/>
    <s v="CONSULTANT SERVICES                                         "/>
    <n v="0"/>
    <n v="-360094.75"/>
    <n v="-360094.7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211"/>
    <s v="SGR PROGRAM (FY14 5337SGR) (80:20) (02)                     "/>
    <n v="0"/>
    <n v="0"/>
    <n v="0"/>
    <n v="410280"/>
    <s v="LARGE"/>
    <s v="Over 1m"/>
    <s v="Portland, OR-WA"/>
    <n v="1849898"/>
    <s v="1272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211"/>
    <s v="SGR PROGRAM (FY15 5337SGR) (80:20) (03)                     "/>
    <n v="0"/>
    <n v="146000"/>
    <n v="116800"/>
    <n v="410280"/>
    <s v="LARGE"/>
    <s v="Over 1m"/>
    <s v="Portland, OR-WA"/>
    <n v="1849898"/>
    <s v="1272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R540001"/>
    <n v="54"/>
    <x v="17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207"/>
    <s v="ACQUIRE - ADP HARDWARE (15 5310 STP 89.73:10.27)(00)        "/>
    <n v="1"/>
    <n v="207780"/>
    <n v="186441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208"/>
    <s v="ACQUIRE - ADP SOFTWARE (15 5310 STP 89.73:10.27)(00)        "/>
    <n v="1"/>
    <n v="11000"/>
    <n v="9870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206"/>
    <s v="ACQUIRE - SHOP EQUIPMENT (15 5310 STP 89.73:10.27)(00)      "/>
    <n v="5"/>
    <n v="20000"/>
    <n v="17946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215"/>
    <s v="BUY APPROX 12 REPLACE VAN (15 5310 STP 89.73:10.27)(00)     "/>
    <n v="12"/>
    <n v="587042"/>
    <n v="526753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315"/>
    <s v="BUY APPROX 10 EXPAND VAN (15 5310 STP 89.73:10.27)(00)      "/>
    <n v="10"/>
    <n v="502490"/>
    <n v="450884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202"/>
    <s v="BUY APPROX 3 REPLACE 35-FT BUS (15 5310 STP 89.73:10.27)(00)"/>
    <n v="3"/>
    <n v="644000"/>
    <n v="577861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203"/>
    <s v="BUY APPROX 1 REPLACE 30-FT BUS (15 5310 STP 89.73:10.27)(00)"/>
    <n v="1"/>
    <n v="200000"/>
    <n v="17946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204"/>
    <s v="BUY APRX 24 REPLACE &lt;30 FT BUS (15 5310 STP 89.73:10.27)(00)"/>
    <n v="24"/>
    <n v="1697884"/>
    <n v="1523511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204"/>
    <s v="BUY APRX 20 REPLACE &lt;30 FT BUS (15 5310 STP 89.73:10.27)(00)"/>
    <n v="20"/>
    <n v="1852560"/>
    <n v="1662310"/>
    <n v="410000"/>
    <s v="STATE"/>
    <s v="Under 50k"/>
    <s v="OREGON GOV APP"/>
    <n v="0"/>
    <s v="11100"/>
    <s v="BD"/>
    <s v="BIO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302"/>
    <s v="BUY APPROX 1 EXPAND 35-FT BUS (15 5310 STP 89.73:10.27)(00) "/>
    <n v="1"/>
    <n v="144000"/>
    <n v="129211"/>
    <n v="410000"/>
    <s v="STATE"/>
    <s v="Under 50k"/>
    <s v="OREGON GOV APP"/>
    <n v="0"/>
    <s v="11100"/>
    <s v="OR"/>
    <s v="OTHER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303"/>
    <s v="BUY APPROX 2 EXPAND 30-FT BUS (15 5310 STP 89.73:10.27)(00) "/>
    <n v="2"/>
    <n v="254198"/>
    <n v="228092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304"/>
    <s v="BUY APPROX 3 EXPAND &lt;30-FT BUS (15 5310 STP 89.73:10.27)(00)"/>
    <n v="3"/>
    <n v="177147"/>
    <n v="158955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1304"/>
    <s v="BUY APPROX 2 EXPAND &lt;30-FT BUS (15 5310 STP 89.73:10.27)(00)"/>
    <n v="2"/>
    <n v="137000"/>
    <n v="122930"/>
    <n v="410000"/>
    <s v="STATE"/>
    <s v="Under 50k"/>
    <s v="OREGON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304"/>
    <s v="CONSTRUCT - STORAGE FACILITY (15 5310 STP 89.73:10.27)(00)  "/>
    <n v="1"/>
    <n v="25000"/>
    <n v="22432"/>
    <n v="410000"/>
    <s v="STATE"/>
    <s v="Under 50k"/>
    <s v="OREGON GOV APP"/>
    <n v="0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404"/>
    <s v="REHAB/RENOVATE - STORAGE FACILITY  (15 5310 STP 89.73:10.27)"/>
    <n v="1"/>
    <n v="68000"/>
    <n v="61016"/>
    <n v="410000"/>
    <s v="STATE"/>
    <s v="Under 50k"/>
    <s v="OREGON GOV APP"/>
    <n v="0"/>
    <s v="11400"/>
    <s v="  "/>
    <m/>
    <s v="N"/>
    <s v="1144"/>
    <s v="MAINTENANCE FACILITY"/>
    <n v="11"/>
    <s v="Bus"/>
    <s v="44"/>
    <s v="114"/>
    <s v="Rehab / Renovation"/>
    <s v="04"/>
    <x v="60"/>
    <m/>
    <x v="0"/>
    <n v="1"/>
    <s v="Capital"/>
    <s v="1"/>
    <m/>
    <s v="4"/>
    <m/>
    <s v="4"/>
    <s v="0"/>
    <s v="4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113"/>
    <s v="3RD PARTY CONTRACTED SERVICES (15 5310 STP  89.73:10.27     "/>
    <n v="0"/>
    <n v="11701454"/>
    <n v="10499716"/>
    <n v="410000"/>
    <s v="STATE"/>
    <s v="Under 50k"/>
    <s v="OREGON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s v="OREGON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8000"/>
    <s v="INDIRECT COSTS (15 5310 STP 100:0)(00)                      "/>
    <n v="0"/>
    <n v="2422710"/>
    <n v="2422710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R65X012"/>
    <n v="65"/>
    <x v="17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4209"/>
    <s v="ACQUIRE - SURV/SECURITY EQUIP (15 5310 STP 89.73:10.27      "/>
    <n v="19"/>
    <n v="47614"/>
    <n v="42724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s v="111301"/>
    <s v="APPRX 1 40-FT EXP BUS  (12 5311f STP 89.73:10.27)(00)(01)   "/>
    <n v="0"/>
    <n v="-31363"/>
    <n v="-28143"/>
    <n v="410000"/>
    <s v="STATE"/>
    <s v="Under 50k"/>
    <s v="OREGON GOV APP"/>
    <n v="0"/>
    <s v="63400"/>
    <s v="DF"/>
    <s v="DIESEL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s v="113311"/>
    <s v="CONSTRUCT INTRMDAL TERM (14 5311f STP 89.73:10.27)(01)      "/>
    <n v="1"/>
    <n v="640811"/>
    <n v="575000"/>
    <n v="410000"/>
    <s v="STATE"/>
    <s v="Under 50k"/>
    <s v="OREGON GOV APP"/>
    <n v="0"/>
    <s v="63400"/>
    <s v="  "/>
    <m/>
    <s v="N"/>
    <s v="1133"/>
    <s v="BUS OTHER"/>
    <n v="11"/>
    <s v="Bus"/>
    <s v="33"/>
    <s v="113"/>
    <s v="Construction"/>
    <s v="11"/>
    <x v="113"/>
    <m/>
    <x v="0"/>
    <n v="1"/>
    <s v="Capital"/>
    <s v="1"/>
    <m/>
    <s v="3"/>
    <m/>
    <s v="3"/>
    <s v="1"/>
    <s v="1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s v="118000"/>
    <s v="STATE OR PROG ADMIN (12/14 5311 f STP 100:00)(00)(01)       "/>
    <n v="0"/>
    <n v="52593"/>
    <n v="52593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OR85X003"/>
    <n v="85"/>
    <x v="17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s v="442614"/>
    <s v="TRANSIT SYST MANAGEMENT PLANNNG (12 5311f STP 89:11)(00)(01)"/>
    <n v="0"/>
    <n v="-27025"/>
    <n v="-24250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OR85X004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s v="114303"/>
    <s v="CONSTRUCT - ADMIN/MAINT FAC (15 5311 STP 89.73:10.27)(00)   "/>
    <n v="0"/>
    <n v="1888823"/>
    <n v="1694841"/>
    <n v="410000"/>
    <s v="STATE"/>
    <s v="Under 50k"/>
    <s v="OREGON GOV APP"/>
    <n v="0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s v="111203"/>
    <s v="BUY REPLACEMENT 30-FT BUS (15 5311 STP 89.73:10.27)(00)     "/>
    <n v="6"/>
    <n v="689000"/>
    <n v="61824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OR85X005"/>
    <n v="85"/>
    <x v="17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s v="111204"/>
    <s v="BUY REPLACEMENT &lt;30 FT BUS (15 5311 STP 89.73:10.27)(00)    "/>
    <n v="2"/>
    <n v="205060"/>
    <n v="18400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s v="Portland, OR-WA"/>
    <n v="1849898"/>
    <s v="12900"/>
    <s v="  "/>
    <m/>
    <s v="N"/>
    <s v="1294"/>
    <s v="FIXED GUIDEWAY"/>
    <s v="12"/>
    <s v="Fixed Guideway"/>
    <s v="94"/>
    <s v="129"/>
    <s v="Rehab / Renovation"/>
    <s v="06"/>
    <x v="44"/>
    <m/>
    <x v="0"/>
    <s v="1"/>
    <s v="Capital"/>
    <s v="2"/>
    <m/>
    <s v="9"/>
    <m/>
    <s v="4"/>
    <s v="0"/>
    <s v="6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23"/>
    <m/>
    <x v="0"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R90X166"/>
    <n v="90"/>
    <x v="17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9406"/>
    <s v="BIKE LOCKER REPLACEMENTS (FY13 5307 80:20) (02)             "/>
    <n v="0"/>
    <n v="436240"/>
    <n v="348992"/>
    <n v="410280"/>
    <s v="LARGE"/>
    <s v="Over 1m"/>
    <s v="Portland, OR-WA"/>
    <n v="1849898"/>
    <s v="12900"/>
    <s v="  "/>
    <m/>
    <s v="N"/>
    <s v="1294"/>
    <s v="FIXED GUIDEWAY"/>
    <n v="12"/>
    <s v="Fixed Guideway"/>
    <s v="94"/>
    <s v="129"/>
    <s v="Rehab / Renovation"/>
    <s v="06"/>
    <x v="44"/>
    <m/>
    <x v="0"/>
    <n v="1"/>
    <s v="Capital"/>
    <s v="2"/>
    <m/>
    <s v="9"/>
    <m/>
    <s v="4"/>
    <s v="0"/>
    <s v="6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s v="111204"/>
    <s v="BUY REPLACEMENT &lt;30 FT BUS (14 5307 85/15)(01)              "/>
    <n v="1"/>
    <n v="55294"/>
    <n v="47000"/>
    <n v="415160"/>
    <s v="SMALL"/>
    <s v="50k - 200k"/>
    <s v="Grants Pass, OR"/>
    <n v="5052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OR90X171"/>
    <n v="90"/>
    <x v="17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s v="300901"/>
    <s v="UP TO 50% FEDERAL SHARE (14 5307 50/50)(00/01)              "/>
    <n v="0"/>
    <n v="1369668"/>
    <n v="684834"/>
    <n v="415160"/>
    <s v="SMALL"/>
    <s v="50k - 200k"/>
    <s v="Grants Pass, OR"/>
    <n v="50520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4220"/>
    <s v="Acquire - Misc Support Equipment (14 5307 80:20)(00)        "/>
    <n v="0"/>
    <n v="0"/>
    <n v="0"/>
    <n v="419550"/>
    <s v="SMALL"/>
    <s v="50k - 200k"/>
    <s v="Albany, OR"/>
    <n v="5699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4220"/>
    <s v="Security - Misc Support Equipiment (15 5307 80:20)(01)      "/>
    <n v="0"/>
    <n v="7542"/>
    <n v="6034"/>
    <n v="419550"/>
    <s v="SMALL"/>
    <s v="50k - 200k"/>
    <s v="Albany, OR"/>
    <n v="5699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1215"/>
    <s v="Buy Replacement Van (15 5307 80:20)(01)                     "/>
    <n v="1"/>
    <n v="50000"/>
    <n v="40000"/>
    <n v="419550"/>
    <s v="SMALL"/>
    <s v="50k - 200k"/>
    <s v="Albany, OR"/>
    <n v="56997"/>
    <s v="114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1202"/>
    <s v="Buy Replacement 35-ft Bus (14 5307 80:20)(00)               "/>
    <n v="0"/>
    <n v="0"/>
    <n v="0"/>
    <n v="419550"/>
    <s v="SMALL"/>
    <s v="50k - 200k"/>
    <s v="Albany, OR"/>
    <n v="56997"/>
    <s v="11100"/>
    <s v="BD"/>
    <s v="BIO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s v="Albany, OR"/>
    <n v="56997"/>
    <s v="11700"/>
    <s v="DF"/>
    <s v="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s v="Albany, OR"/>
    <n v="5699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s v="Albany, OR"/>
    <n v="5699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s v="Albany, OR"/>
    <n v="5699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Albany (14 5307 50:50)(00)                      "/>
    <n v="0"/>
    <n v="0"/>
    <n v="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Corvallis (14 5307 50:50)(00)                   "/>
    <n v="0"/>
    <n v="0"/>
    <n v="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Corvallis (15 5307 50:50)(01)                   "/>
    <n v="0"/>
    <n v="176000"/>
    <n v="8800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90X175"/>
    <n v="90"/>
    <x v="17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Albany (15 5307 50:50)(01)                      "/>
    <n v="0"/>
    <n v="863756"/>
    <n v="431878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07"/>
    <s v="11.42.07 Computer Hardware (13 5307 80:20)(00)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08"/>
    <s v="11.42.08 Computer Software (13 5307 80:20)(00)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08"/>
    <s v="11.42.08 Computer Software (13 5307 80:20)(01)              "/>
    <n v="0"/>
    <n v="150000"/>
    <n v="1200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9202"/>
    <s v="11.92.02 Shelters (13 5307 80:20)(00)                       "/>
    <n v="0"/>
    <n v="0"/>
    <n v="0"/>
    <n v="411440"/>
    <s v="MEDIUM"/>
    <s v="200k - 1m"/>
    <s v="Eugene, OR"/>
    <n v="247421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20"/>
    <s v="11.42.20 Miscellaneous Equipment (13 5307 80:20)(00)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3302"/>
    <s v="11.33.02 Pavilion Station (13 5307 80:20)(00)               "/>
    <n v="0"/>
    <n v="0"/>
    <n v="0"/>
    <n v="411440"/>
    <s v="MEDIUM"/>
    <s v="200k - 1m"/>
    <s v="Eugene, OR"/>
    <n v="247421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303"/>
    <s v="11.43.03 Improvements (13 5307 80:20)(00)                   "/>
    <n v="0"/>
    <n v="0"/>
    <n v="0"/>
    <n v="411440"/>
    <s v="MEDIUM"/>
    <s v="200k - 1m"/>
    <s v="Eugene, OR"/>
    <n v="247421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403"/>
    <s v="11.44.03 Improvements (13 5307 80:20)(01)                   "/>
    <n v="0"/>
    <n v="184000"/>
    <n v="147200"/>
    <n v="411440"/>
    <s v="MEDIUM"/>
    <s v="200k - 1m"/>
    <s v="Eugene, OR"/>
    <n v="247421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11"/>
    <s v="11.42.11 Support Vehicles (13 5307 80:20)(00) 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11"/>
    <s v="11.42.11 Support Vehicles (13 5307 80:20)(01)               "/>
    <n v="3"/>
    <n v="100000"/>
    <n v="800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09"/>
    <s v="11.42.09 Security Improvements (13 5307 80:20)(00)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R90X179"/>
    <n v="90"/>
    <x v="17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4209"/>
    <s v="11.42.09 Security Improvements (13 5307 80:20)(01)          "/>
    <n v="0"/>
    <n v="73375"/>
    <n v="587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OR90X180"/>
    <n v="90"/>
    <x v="17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s v="300901"/>
    <s v="Operating Assistance (12 5307)(50:50)(00)                   "/>
    <n v="0"/>
    <n v="6600"/>
    <n v="3300"/>
    <n v="413930"/>
    <s v="SMALL"/>
    <s v="50k - 200k"/>
    <s v="Corvallis, OR"/>
    <n v="6243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90X181"/>
    <n v="90"/>
    <x v="17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s v="119409"/>
    <s v="(14 5307 90:10)(00) REHAB/RENOV ENHANCED ADA ACCESS         "/>
    <n v="0"/>
    <n v="190000"/>
    <n v="171000"/>
    <n v="414050"/>
    <s v="STATE"/>
    <s v="Under 50k"/>
    <s v="OREGON GOV APP"/>
    <n v="0"/>
    <s v="11900"/>
    <s v="  "/>
    <m/>
    <s v="N"/>
    <s v="1194"/>
    <s v="BUS OTHER"/>
    <n v="11"/>
    <s v="Bus"/>
    <s v="94"/>
    <s v="119"/>
    <s v="Rehab / Renovation"/>
    <s v="09"/>
    <x v="48"/>
    <m/>
    <x v="0"/>
    <n v="1"/>
    <s v="Capital"/>
    <s v="1"/>
    <m/>
    <s v="9"/>
    <m/>
    <s v="4"/>
    <s v="0"/>
    <s v="9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s v="Corvallis, OR"/>
    <n v="6243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s v="Corvallis, OR"/>
    <n v="6243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R90X184"/>
    <n v="90"/>
    <x v="17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300901"/>
    <s v="Operating Assistance (15 5307)(50:50)(00)                   "/>
    <n v="0"/>
    <n v="1747358"/>
    <n v="873679"/>
    <n v="413930"/>
    <s v="SMALL"/>
    <s v="50k - 200k"/>
    <s v="Corvallis, OR"/>
    <n v="6243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s v="Medford, OR"/>
    <n v="15408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300901"/>
    <s v="OPERATING ASSISTANCE  (2015 5307 50:50)(00)                 "/>
    <n v="0"/>
    <n v="2123238"/>
    <n v="1061619"/>
    <n v="413560"/>
    <s v="SMALL"/>
    <s v="50k - 200k"/>
    <s v="Medford, OR"/>
    <n v="15408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90X185"/>
    <n v="90"/>
    <x v="17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300901"/>
    <s v="OPERATING ASST SECURITY (2015 5307 50:50)(00)               "/>
    <n v="0"/>
    <n v="32800"/>
    <n v="16400"/>
    <n v="413560"/>
    <s v="SMALL"/>
    <s v="50k - 200k"/>
    <s v="Medford, OR"/>
    <n v="15408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900"/>
    <s v="PROJECT ADMIN (15 5307 80:20)(00)                           "/>
    <n v="0"/>
    <n v="172500"/>
    <n v="138000"/>
    <n v="414010"/>
    <s v="SMALL"/>
    <s v="50k - 200k"/>
    <s v="Bend, OR"/>
    <n v="83794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900"/>
    <s v="INDIRECT COSTS (15 5307 80:20)(00)                          "/>
    <n v="0"/>
    <n v="75000"/>
    <n v="60000"/>
    <n v="414010"/>
    <s v="SMALL"/>
    <s v="50k - 200k"/>
    <s v="Bend, OR"/>
    <n v="83794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s v="Bend, OR"/>
    <n v="8379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s v="Bend, OR"/>
    <n v="8379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9109"/>
    <s v="ENG/DESIGN ENHANCED ADA ACCESS                              "/>
    <n v="0"/>
    <n v="80000"/>
    <n v="64000"/>
    <n v="414010"/>
    <s v="SMALL"/>
    <s v="50k - 200k"/>
    <s v="Bend, OR"/>
    <n v="83794"/>
    <s v="11900"/>
    <s v="  "/>
    <m/>
    <s v="N"/>
    <s v="1191"/>
    <s v="BUS OTHER"/>
    <n v="11"/>
    <s v="Bus"/>
    <s v="91"/>
    <s v="119"/>
    <s v="Engineering and Design"/>
    <s v="09"/>
    <x v="48"/>
    <m/>
    <x v="0"/>
    <n v="1"/>
    <s v="Capital"/>
    <s v="1"/>
    <m/>
    <s v="9"/>
    <m/>
    <s v="1"/>
    <s v="0"/>
    <s v="9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300901"/>
    <s v="TRANSIT OPERATIONS (15 5307 50:50)(00)                      "/>
    <n v="0"/>
    <n v="1305102"/>
    <n v="652551"/>
    <n v="414010"/>
    <s v="SMALL"/>
    <s v="50k - 200k"/>
    <s v="Bend, OR"/>
    <n v="8379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OR90X186"/>
    <n v="90"/>
    <x v="17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4211"/>
    <s v="BUY APPROX 2 SUPPORT VEHICLES (15 5307 80:20)(00)           "/>
    <n v="2"/>
    <n v="43750"/>
    <n v="35000"/>
    <n v="414010"/>
    <s v="SMALL"/>
    <s v="50k - 200k"/>
    <s v="Bend, OR"/>
    <n v="83794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OR95X031"/>
    <n v="95"/>
    <x v="17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OR95X038"/>
    <n v="95"/>
    <x v="17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s v="113110"/>
    <s v="Eng/Design - Bus Passenger Shelters(13 STP 89.73:10.27)(00) "/>
    <n v="663"/>
    <n v="222891"/>
    <n v="200000"/>
    <n v="411940"/>
    <s v="MEDIUM"/>
    <s v="200k - 1m"/>
    <s v="Salem, OR"/>
    <n v="236632"/>
    <s v="11300"/>
    <s v="  "/>
    <m/>
    <s v="N"/>
    <s v="1131"/>
    <s v="BUS OTHER"/>
    <n v="11"/>
    <s v="Bus"/>
    <s v="31"/>
    <s v="113"/>
    <s v="Engineering and Design"/>
    <s v="10"/>
    <x v="0"/>
    <m/>
    <x v="0"/>
    <n v="1"/>
    <s v="Capital"/>
    <s v="1"/>
    <m/>
    <s v="3"/>
    <m/>
    <s v="1"/>
    <s v="1"/>
    <s v="0"/>
  </r>
  <r>
    <s v="OR95X043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s v="113410"/>
    <s v="Rehab/Renovate - Bus Pass Shelters(13 STP 89.73:10.27)(00)  "/>
    <n v="306"/>
    <n v="665243"/>
    <n v="596923"/>
    <n v="411940"/>
    <s v="MEDIUM"/>
    <s v="200k - 1m"/>
    <s v="Salem, OR"/>
    <n v="236632"/>
    <s v="113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s v="308001"/>
    <s v="OPERATING ASSISTANCE - 2013 CMAQ (89.73:10.27)(00)          "/>
    <n v="0"/>
    <n v="0"/>
    <n v="0"/>
    <n v="413560"/>
    <s v="SMALL"/>
    <s v="50k - 200k"/>
    <s v="Medford, OR"/>
    <n v="154081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OR95X046"/>
    <n v="95"/>
    <x v="17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s v="308001"/>
    <s v="OPERATING ASSISTANCE - 2015 CMAQ (89.73:10.27)(01)          "/>
    <n v="0"/>
    <n v="110000"/>
    <n v="98703"/>
    <n v="413560"/>
    <s v="SMALL"/>
    <s v="50k - 200k"/>
    <s v="Medford, OR"/>
    <n v="154081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s v="117900"/>
    <s v="RTO Program Administration (13/14 STP 89.73:10.27)(00/01)   "/>
    <n v="0"/>
    <n v="468071"/>
    <n v="420000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s v="117900"/>
    <s v="TDM Marketing (13/14 STP 89.73:10.27)(00/01)                "/>
    <n v="0"/>
    <n v="1761601"/>
    <n v="1580684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R95X051"/>
    <n v="95"/>
    <x v="17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s v="117900"/>
    <s v="TDM Rideshare (13/14 STP 100:00)(00/01)                     "/>
    <n v="0"/>
    <n v="-250000"/>
    <n v="-250000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s v="Debt Service Reserve"/>
    <s v="00"/>
    <x v="12"/>
    <m/>
    <x v="0"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s v="Debt Service Reserve"/>
    <s v="00"/>
    <x v="12"/>
    <m/>
    <x v="0"/>
    <n v="1"/>
    <s v="Capital"/>
    <s v="3"/>
    <m/>
    <s v="7"/>
    <m/>
    <s v="M"/>
    <s v="0"/>
    <s v="0"/>
  </r>
  <r>
    <s v="OR95X053"/>
    <n v="95"/>
    <x v="17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s v="Debt Service Reserve"/>
    <s v="00"/>
    <x v="12"/>
    <m/>
    <x v="0"/>
    <n v="1"/>
    <s v="Capital"/>
    <s v="3"/>
    <m/>
    <s v="7"/>
    <m/>
    <s v="M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OR95X054"/>
    <n v="95"/>
    <x v="17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9306"/>
    <s v="CONSTRUCT BICYCLE FACILITY (FY15 STP) (89.73:10.27) (04)    "/>
    <n v="0"/>
    <n v="89156"/>
    <n v="80000"/>
    <n v="410280"/>
    <s v="LARGE"/>
    <s v="Over 1m"/>
    <s v="Portland, OR-WA"/>
    <n v="1849898"/>
    <s v="12900"/>
    <s v="  "/>
    <m/>
    <s v="N"/>
    <s v="1293"/>
    <s v="FIXED GUIDEWAY"/>
    <n v="12"/>
    <s v="Fixed Guideway"/>
    <s v="93"/>
    <s v="129"/>
    <s v="Construction"/>
    <s v="06"/>
    <x v="44"/>
    <m/>
    <x v="0"/>
    <n v="1"/>
    <s v="Capital"/>
    <s v="2"/>
    <m/>
    <s v="9"/>
    <m/>
    <s v="3"/>
    <s v="0"/>
    <s v="6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1201"/>
    <s v="Replace Approx 3 Hybrid 40-Ft Buses (14 STP 89.73/10.27)(01)"/>
    <n v="0"/>
    <n v="0"/>
    <n v="0"/>
    <n v="411440"/>
    <s v="MEDIUM"/>
    <s v="200k - 1m"/>
    <s v="Eugene, OR"/>
    <n v="24742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3302"/>
    <s v="Pavilion Station Construction (14 STP 89.73:10.27)(01)      "/>
    <n v="0"/>
    <n v="0"/>
    <n v="0"/>
    <n v="411440"/>
    <s v="MEDIUM"/>
    <s v="200k - 1m"/>
    <s v="Eugene, OR"/>
    <n v="247421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442302"/>
    <s v="Bike Parkng Study (13 STP-U 89.73/10.27)(00)                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442302"/>
    <s v="Bike Share Study (14 STP 89.73:10.27)(01)                   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OR95X055"/>
    <n v="95"/>
    <x v="17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442302"/>
    <s v="NW Eugene-LCC Transit Corridor Plan (14 STP 89.73:10.27)(01)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s v="119206"/>
    <s v="Purchase and Install Bike Amenities (89.73/10.27)(00)       "/>
    <n v="12"/>
    <n v="12500"/>
    <n v="11215.63"/>
    <n v="415160"/>
    <s v="SMALL"/>
    <s v="50k - 200k"/>
    <s v="Grants Pass, OR"/>
    <n v="50520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s v="119105"/>
    <s v="ENG/DESIGN PED ACCESS / WALKWAYS (14 CMAQ 89.73/10.27)(00)  "/>
    <n v="0"/>
    <n v="330715"/>
    <n v="296829.28000000003"/>
    <n v="415160"/>
    <s v="SMALL"/>
    <s v="50k - 200k"/>
    <s v="Grants Pass, OR"/>
    <n v="50520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OR95X058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s v="119305"/>
    <s v="CONSTRUCT PED ACCESS / WALKWAYS (14 CMAQ 89.73/10.27)(00)   "/>
    <n v="0"/>
    <n v="1567785"/>
    <n v="1406695.09"/>
    <n v="415160"/>
    <s v="SMALL"/>
    <s v="50k - 200k"/>
    <s v="Grants Pass, OR"/>
    <n v="50520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OR95X060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s v="111203"/>
    <s v="BUY REPLACEMENT 30-FT BUS (14 STP 89.73:10.27) (00)         "/>
    <n v="2"/>
    <n v="560000"/>
    <n v="502488"/>
    <n v="415160"/>
    <s v="SMALL"/>
    <s v="50k - 200k"/>
    <s v="Grants Pass, OR"/>
    <n v="5052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OR95X062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s v="111203"/>
    <s v="BUY APPROX 2 REPLACE 30-FT BUS (14 5307 STP 89.73:10.27)(00)"/>
    <n v="2"/>
    <n v="309367"/>
    <n v="277595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s v="113302"/>
    <s v="CONSTRUCT - BUS STATION (13 5307 STP 89.73:10.27)(00)       "/>
    <n v="0"/>
    <n v="805143"/>
    <n v="722455"/>
    <n v="410000"/>
    <s v="STATE"/>
    <s v="Under 50k"/>
    <s v="OREGON GOV APP"/>
    <n v="0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s v="113402"/>
    <s v="REHAB/RENO - BUS STATION (13 5307 STP 89.73:10.27)(00)      "/>
    <n v="0"/>
    <n v="156024"/>
    <n v="140000"/>
    <n v="410000"/>
    <s v="STATE"/>
    <s v="Under 50k"/>
    <s v="OREGON GOV APP"/>
    <n v="0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OR95X063"/>
    <n v="95"/>
    <x v="17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s v="113420"/>
    <s v="REHAB/RENO - MISC STATION EQUIP (13 5307 trf 89.73:10.27)   "/>
    <n v="0"/>
    <n v="280842"/>
    <n v="252000"/>
    <n v="410000"/>
    <s v="STATE"/>
    <s v="Under 50k"/>
    <s v="OREGON GOV APP"/>
    <n v="0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OR95X064"/>
    <n v="95"/>
    <x v="17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s v="308001"/>
    <s v="OPERATING ASSIST - (15 CMAQ 89.73/10.27)(00)                "/>
    <n v="0"/>
    <n v="499926"/>
    <n v="448584"/>
    <n v="415160"/>
    <s v="SMALL"/>
    <s v="50k - 200k"/>
    <s v="Grants Pass, OR"/>
    <n v="5052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OR95X065"/>
    <n v="95"/>
    <x v="17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s v="114220"/>
    <s v="Acquire-Misc Support Equipment(15 5307 STP 89.73:10.27)(00) "/>
    <n v="12"/>
    <n v="258553"/>
    <n v="232000"/>
    <n v="411940"/>
    <s v="MEDIUM"/>
    <s v="200k - 1m"/>
    <s v="Salem, OR"/>
    <n v="236632"/>
    <s v="11400"/>
    <s v="CN"/>
    <s v="COMPRESSED NATURAL GAS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OR95X066"/>
    <n v="95"/>
    <x v="17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s v="Medford, OR"/>
    <n v="15408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OR95X068"/>
    <n v="95"/>
    <x v="17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s v="111302"/>
    <s v="BUY APPRX 2 35-FT EXPAND BUS (2015 5307 STP 89.73:10.27)(00)"/>
    <n v="2"/>
    <n v="712136"/>
    <n v="639000"/>
    <n v="413560"/>
    <s v="SMALL"/>
    <s v="50k - 200k"/>
    <s v="Medford, OR"/>
    <n v="154081"/>
    <s v="11100"/>
    <s v="DP"/>
    <s v="DIESEL (PARTICULATE TRAP)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OR95X070"/>
    <n v="95"/>
    <x v="17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s v="111203"/>
    <s v="BUY APPROX 1 REPLACE 30-FT BUS (15 5307 STP 89.73:10.27)(00)"/>
    <n v="1"/>
    <n v="159349"/>
    <n v="142984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s v="123402"/>
    <s v="EXTON STATION IMPROVEMENTS                                  "/>
    <n v="0"/>
    <n v="6133740"/>
    <n v="4906992"/>
    <n v="420890"/>
    <s v="MEDIUM"/>
    <s v="200k - 1m"/>
    <s v="Harrisburg, PA"/>
    <n v="444474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PA050085"/>
    <n v="5"/>
    <x v="13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s v="127208"/>
    <s v="FORCE ACCT CONSTRUCTION- CYNWYD SIGNALS                     "/>
    <n v="0"/>
    <n v="3153322"/>
    <n v="2522657"/>
    <n v="420890"/>
    <s v="MEDIUM"/>
    <s v="200k - 1m"/>
    <s v="Harrisburg, PA"/>
    <n v="444474"/>
    <s v="126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- FFY 13 Rural                          "/>
    <n v="10"/>
    <n v="438533"/>
    <n v="350828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Rural                            "/>
    <n v="7"/>
    <n v="306050"/>
    <n v="24484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- FFY 13 Pittsburgh UZA                 "/>
    <n v="1"/>
    <n v="38391"/>
    <n v="28118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Lancaster UZA                    "/>
    <n v="2"/>
    <n v="81330"/>
    <n v="65064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Allentown-Bethlehem UZA "/>
    <n v="10"/>
    <n v="850000"/>
    <n v="618947"/>
    <n v="420890"/>
    <s v="MEDIUM"/>
    <s v="200k - 1m"/>
    <s v="Harrisburg, PA"/>
    <n v="444474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 Harrisburg UZA         "/>
    <n v="8"/>
    <n v="477476"/>
    <n v="38198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Lancaster UZA           "/>
    <n v="8"/>
    <n v="437095"/>
    <n v="349676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3- Philadelphia UZA         "/>
    <n v="54"/>
    <n v="3658700"/>
    <n v="292696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Philadelphia UZA        "/>
    <n v="6"/>
    <n v="686585"/>
    <n v="549270"/>
    <n v="420890"/>
    <s v="MEDIUM"/>
    <s v="200k - 1m"/>
    <s v="Harrisburg, PA"/>
    <n v="444474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13 Pittsburgh UZA           "/>
    <n v="17"/>
    <n v="1294357"/>
    <n v="103808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- Reading UZA                     "/>
    <n v="5"/>
    <n v="355678"/>
    <n v="284542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York UZA                       "/>
    <n v="5"/>
    <n v="286480"/>
    <n v="229184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Sharon UZA                     "/>
    <n v="2"/>
    <n v="65005"/>
    <n v="52003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Scranton UZA                   "/>
    <n v="11"/>
    <n v="596501"/>
    <n v="4772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Rural                   "/>
    <n v="37"/>
    <n v="2418347"/>
    <n v="1907492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Altoona Small Urban UZA        "/>
    <n v="5"/>
    <n v="250000"/>
    <n v="200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4 Rural                   "/>
    <n v="42"/>
    <n v="2544757"/>
    <n v="1983314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Chambersburg SU UZA              "/>
    <n v="6"/>
    <n v="420000"/>
    <n v="336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East Stroudsburg SU UZA        "/>
    <n v="6"/>
    <n v="314994"/>
    <n v="251996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Erie SU UZA                    "/>
    <n v="2"/>
    <n v="110000"/>
    <n v="88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Lebanon SU UZA                 "/>
    <n v="3"/>
    <n v="180000"/>
    <n v="144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Monessen SU UZA                "/>
    <n v="3"/>
    <n v="149839"/>
    <n v="11987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State College SU UZA           "/>
    <n v="3"/>
    <n v="225000"/>
    <n v="180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Uniontown SU UZA               "/>
    <n v="7"/>
    <n v="455000"/>
    <n v="364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Williamsport SU UZA            "/>
    <n v="7"/>
    <n v="524740"/>
    <n v="419792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Allentown-Bethlehem UZA   "/>
    <n v="10"/>
    <n v="911221"/>
    <n v="621834"/>
    <n v="420890"/>
    <s v="MEDIUM"/>
    <s v="200k - 1m"/>
    <s v="Harrisburg, PA"/>
    <n v="444474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Harrisburg UZA            "/>
    <n v="8"/>
    <n v="510940"/>
    <n v="408752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Lancaster UZA             "/>
    <n v="6"/>
    <n v="420000"/>
    <n v="31751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Philadelphia UZA          "/>
    <n v="50"/>
    <n v="3511790"/>
    <n v="2767953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Philadelphia UZA          "/>
    <n v="4"/>
    <n v="400832"/>
    <n v="320666"/>
    <n v="420890"/>
    <s v="MEDIUM"/>
    <s v="200k - 1m"/>
    <s v="Harrisburg, PA"/>
    <n v="444474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Pittsburgh UZA            "/>
    <n v="10"/>
    <n v="540147"/>
    <n v="432118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Reading UZA               "/>
    <n v="5"/>
    <n v="332825"/>
    <n v="233548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 14 York UZA                   "/>
    <n v="5"/>
    <n v="325000"/>
    <n v="222177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Sharon UZA                "/>
    <n v="2"/>
    <n v="122001"/>
    <n v="51988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Altoona Small Urban UZA      "/>
    <n v="6"/>
    <n v="300000"/>
    <n v="240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Chambersburg SU UZA       "/>
    <n v="6"/>
    <n v="420000"/>
    <n v="336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East Stroudsburg SU UZA   "/>
    <n v="2"/>
    <n v="140000"/>
    <n v="112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Erie SU UZA               "/>
    <n v="2"/>
    <n v="110000"/>
    <n v="88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Lebanon SU UZA            "/>
    <n v="2"/>
    <n v="120000"/>
    <n v="96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Monessen SU UZA           "/>
    <n v="6"/>
    <n v="341993"/>
    <n v="275595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State College SU UZA      "/>
    <n v="5"/>
    <n v="300000"/>
    <n v="240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Uniontown SU UZA          "/>
    <n v="4"/>
    <n v="229539"/>
    <n v="18363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Williamsport SU UZA       "/>
    <n v="2"/>
    <n v="201500"/>
    <n v="11136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Johnstown SU UZA          "/>
    <n v="2"/>
    <n v="298000"/>
    <n v="238402"/>
    <n v="420890"/>
    <s v="MEDIUM"/>
    <s v="200k - 1m"/>
    <s v="Harrisburg, PA"/>
    <n v="444474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Johnstown SU UZA          "/>
    <n v="2"/>
    <n v="120000"/>
    <n v="96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Scranton SU UZA           "/>
    <n v="9"/>
    <n v="481342"/>
    <n v="36941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Phildelphia UZA                  "/>
    <n v="7"/>
    <n v="323500"/>
    <n v="2588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Pittsburgh UZA                   "/>
    <n v="13"/>
    <n v="722000"/>
    <n v="5776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Reading UZA                      "/>
    <n v="1"/>
    <n v="42080"/>
    <n v="33664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- FFY 14 Scranton                        "/>
    <n v="2"/>
    <n v="90000"/>
    <n v="72000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- FFY 14 Williamsport UZA               "/>
    <n v="1"/>
    <n v="59500"/>
    <n v="39475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315"/>
    <s v="BUY VAN FOR SVC EXPANSION - Rural FFY 2013                  "/>
    <n v="1"/>
    <n v="46000"/>
    <n v="36800"/>
    <n v="420890"/>
    <s v="MEDIUM"/>
    <s v="200k - 1m"/>
    <s v="Harrisburg, PA"/>
    <n v="444474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304"/>
    <s v="BUY &lt;30-FT BUS FOR EXPANSION - FFY 13 Rural UZA             "/>
    <n v="2"/>
    <n v="152000"/>
    <n v="97584"/>
    <n v="420890"/>
    <s v="MEDIUM"/>
    <s v="200k - 1m"/>
    <s v="Harrisburg, PA"/>
    <n v="444474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A16X040"/>
    <n v="16"/>
    <x v="13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s v="300901"/>
    <s v="UP TO 50% FEDERAL SHARE Pittsburgh UZA FFY 2013             "/>
    <n v="0"/>
    <n v="3396725"/>
    <n v="1698363"/>
    <n v="420890"/>
    <s v="MEDIUM"/>
    <s v="200k - 1m"/>
    <s v="Harrisburg, PA"/>
    <n v="44447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6220"/>
    <s v="PURCHASE MISC COMMUNICATIONS EQUIP                          "/>
    <n v="0"/>
    <n v="100000"/>
    <n v="80000"/>
    <n v="420000"/>
    <s v="STATE"/>
    <s v="Under 50k"/>
    <s v="PENNSYLVANIA GOV APP"/>
    <n v="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6"/>
    <s v="ACQUIRE - SHOP EQUIPMENT - Mid-County TA                    "/>
    <n v="1"/>
    <n v="40000"/>
    <n v="3200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6"/>
    <s v="ACQUIRE - SHOP EQUIPMENT - ATA                              "/>
    <n v="2"/>
    <n v="16000"/>
    <n v="12800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15"/>
    <s v="BUY REPLACEMENT VAN - ATA                                   "/>
    <n v="1"/>
    <n v="98000"/>
    <n v="78400"/>
    <n v="420000"/>
    <s v="STATE"/>
    <s v="Under 50k"/>
    <s v="PENNSYLVANIA GOV APP"/>
    <n v="0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3"/>
    <s v="BUY REPLACEMENT 30-FT BUS - INDIGO                          "/>
    <n v="3"/>
    <n v="1245000"/>
    <n v="996000"/>
    <n v="420000"/>
    <s v="STATE"/>
    <s v="Under 50k"/>
    <s v="PENNSYLVANIA GOV APP"/>
    <n v="0"/>
    <s v="11100"/>
    <s v="CN"/>
    <s v="COMPRESSED NATURAL GAS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3"/>
    <s v="BUY REPLACEMENT 30-FT BUS - Washington County               "/>
    <n v="2"/>
    <n v="310000"/>
    <n v="248000"/>
    <n v="420000"/>
    <s v="STATE"/>
    <s v="Under 50k"/>
    <s v="PENNSYLVANIA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4"/>
    <s v="BUY REPLACEMENT &lt;30 FT BUS - ATA                            "/>
    <n v="9"/>
    <n v="1035000"/>
    <n v="828000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4"/>
    <s v="BUY REPLACEMENT &lt;30 FT BUS - Venango County                 "/>
    <n v="2"/>
    <n v="180000"/>
    <n v="144000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403"/>
    <s v="REHAB/RENOVATE - ADMIN/MAINT FACILITY                       "/>
    <n v="0"/>
    <n v="11958030"/>
    <n v="9566424"/>
    <n v="420000"/>
    <s v="STATE"/>
    <s v="Under 50k"/>
    <s v="PENNSYLVANIA GOV APP"/>
    <n v="0"/>
    <s v="648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420"/>
    <s v="REHAB/RENOVATE - MISC SUPPORT EQUIPMENT - INDIGO            "/>
    <n v="0"/>
    <n v="0"/>
    <n v="0"/>
    <n v="420000"/>
    <s v="STATE"/>
    <s v="Under 50k"/>
    <s v="PENNSYLVANIA GOV APP"/>
    <n v="0"/>
    <s v="11400"/>
    <s v="  "/>
    <m/>
    <s v="N"/>
    <s v="1144"/>
    <s v="MAINTENANCE FACILITY"/>
    <n v="11"/>
    <s v="Bus"/>
    <s v="44"/>
    <s v="114"/>
    <s v="Rehab / Renovation"/>
    <s v="20"/>
    <x v="16"/>
    <m/>
    <x v="0"/>
    <n v="1"/>
    <s v="Capital"/>
    <s v="1"/>
    <m/>
    <s v="4"/>
    <m/>
    <s v="4"/>
    <s v="2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s v="PENNSYLVANI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s v="PENNSYLVANI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8000"/>
    <s v="STATE OR PROGRAM ADMINISTRATION                             "/>
    <n v="0"/>
    <n v="0"/>
    <n v="0"/>
    <n v="420000"/>
    <s v="STATE"/>
    <s v="Under 50k"/>
    <s v="PENNSYLVA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300901"/>
    <s v="UP TO 50% FEDERAL SHARE                                     "/>
    <n v="0"/>
    <n v="0"/>
    <n v="0"/>
    <n v="420000"/>
    <s v="STATE"/>
    <s v="Under 50k"/>
    <s v="PENNSYLVA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300901"/>
    <s v="UP TO 50% FEDERAL SHARE                                     "/>
    <n v="0"/>
    <n v="0"/>
    <n v="0"/>
    <n v="420000"/>
    <s v="STATE"/>
    <s v="Under 50k"/>
    <s v="PENNSYLVANI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435001"/>
    <s v="TRAINING                                                    "/>
    <n v="0"/>
    <n v="0"/>
    <n v="0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435004"/>
    <s v="RELATED SUPPORT SERVICES                                    "/>
    <n v="0"/>
    <n v="0"/>
    <n v="0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11"/>
    <s v="ACQUIRE - SUPPORT VEHICLES - Endless Mountains              "/>
    <n v="3"/>
    <n v="100000"/>
    <n v="80000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11"/>
    <s v="ACQUIRE - SUPPORT VEHICLES - Schuylkill County              "/>
    <n v="1"/>
    <n v="35000"/>
    <n v="27999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11"/>
    <s v="ACQUIRE - SUPPORT VEHICLES - Venango County                 "/>
    <n v="1"/>
    <n v="45053"/>
    <n v="36042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9"/>
    <s v="ACQUIRE - MOBILE SURV/SECURITY EQUIP - BTA                  "/>
    <n v="24"/>
    <n v="29400"/>
    <n v="2352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PA18X034"/>
    <n v="18"/>
    <x v="13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9"/>
    <s v="ACQUIRE - MOBILE SURV/SECURITY EQUIP - NCATA                "/>
    <n v="135"/>
    <n v="218014"/>
    <n v="174411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s v="300901"/>
    <s v="Rural Operating                                             "/>
    <n v="0"/>
    <n v="28718369"/>
    <n v="14359184"/>
    <n v="420000"/>
    <s v="STATE"/>
    <s v="Under 50k"/>
    <s v="PENNSYLVA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s v="300901"/>
    <s v="ICB Operating                                               "/>
    <n v="0"/>
    <n v="6978336"/>
    <n v="3489168"/>
    <n v="420000"/>
    <s v="STATE"/>
    <s v="Under 50k"/>
    <s v="PENNSYLVANI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s v="435001"/>
    <s v="TRAINING                                                    "/>
    <n v="0"/>
    <n v="240916"/>
    <n v="240916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PA18X035"/>
    <n v="18"/>
    <x v="13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s v="435004"/>
    <s v="RELATED SUPPORT SERVICES                                    "/>
    <n v="0"/>
    <n v="43181"/>
    <n v="43181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1300"/>
    <s v="CLERICAL                                                    "/>
    <n v="0"/>
    <n v="230385"/>
    <n v="230385"/>
    <n v="422080"/>
    <s v="SMALL"/>
    <s v="50k - 200k"/>
    <s v="Altoona, PA"/>
    <n v="79930"/>
    <s v="55000"/>
    <s v="  "/>
    <m/>
    <s v="N"/>
    <s v="5513"/>
    <s v="RESEARCH"/>
    <n v="55"/>
    <s v="Research Projects"/>
    <s v="13"/>
    <s v="551"/>
    <s v="Personnel"/>
    <s v="00"/>
    <x v="114"/>
    <m/>
    <x v="0"/>
    <n v="5"/>
    <s v="Research Projects"/>
    <s v="5"/>
    <m/>
    <s v="1"/>
    <m/>
    <s v="3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1400"/>
    <s v="MANAGERIAL,TECHNICAL &amp; PROFESSIONAL                         "/>
    <n v="0"/>
    <n v="1661255"/>
    <n v="1661255"/>
    <n v="422080"/>
    <s v="SMALL"/>
    <s v="50k - 200k"/>
    <s v="Altoona, PA"/>
    <n v="7993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1500"/>
    <s v="CONSTRUCTION WORK                                           "/>
    <n v="0"/>
    <n v="500000"/>
    <n v="500000"/>
    <n v="422080"/>
    <s v="SMALL"/>
    <s v="50k - 200k"/>
    <s v="Altoona, PA"/>
    <n v="79930"/>
    <s v="55000"/>
    <s v="  "/>
    <m/>
    <s v="N"/>
    <s v="5515"/>
    <s v="RESEARCH"/>
    <n v="55"/>
    <s v="Research Projects"/>
    <s v="15"/>
    <s v="551"/>
    <s v="Personnel"/>
    <s v="00"/>
    <x v="164"/>
    <m/>
    <x v="0"/>
    <n v="5"/>
    <s v="Research Projects"/>
    <s v="5"/>
    <m/>
    <s v="1"/>
    <m/>
    <s v="5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2000"/>
    <s v="TRAVEL                                                      "/>
    <n v="0"/>
    <n v="45877"/>
    <n v="45877"/>
    <n v="422080"/>
    <s v="SMALL"/>
    <s v="50k - 200k"/>
    <s v="Altoona, PA"/>
    <n v="7993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3000"/>
    <s v="FRINGE BENEFITS                                             "/>
    <n v="0"/>
    <n v="666712"/>
    <n v="666712"/>
    <n v="422080"/>
    <s v="SMALL"/>
    <s v="50k - 200k"/>
    <s v="Altoona, PA"/>
    <n v="7993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4200"/>
    <s v="MATERIAL &amp; EQUIP PURCHASE/LEASE/RENT                        "/>
    <n v="0"/>
    <n v="695425"/>
    <n v="695425"/>
    <n v="422080"/>
    <s v="SMALL"/>
    <s v="50k - 200k"/>
    <s v="Altoona, PA"/>
    <n v="79930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4900"/>
    <s v="SUPPLIES                                                    "/>
    <n v="0"/>
    <n v="277330"/>
    <n v="277330"/>
    <n v="422080"/>
    <s v="SMALL"/>
    <s v="50k - 200k"/>
    <s v="Altoona, PA"/>
    <n v="7993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5200"/>
    <s v="CONSULTANT SERVICES                                         "/>
    <n v="0"/>
    <n v="555827"/>
    <n v="555827"/>
    <n v="422080"/>
    <s v="SMALL"/>
    <s v="50k - 200k"/>
    <s v="Altoona, PA"/>
    <n v="7993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02000"/>
    <s v="TUITION/FEES                                                "/>
    <n v="0"/>
    <n v="15570"/>
    <n v="15570"/>
    <n v="422080"/>
    <s v="SMALL"/>
    <s v="50k - 200k"/>
    <s v="Altoona, PA"/>
    <n v="79930"/>
    <s v="55000"/>
    <s v="  "/>
    <m/>
    <s v="N"/>
    <s v="5020"/>
    <s v="MANAGEMENT TRAINING"/>
    <n v="50"/>
    <s v="Management Training"/>
    <s v="20"/>
    <s v="502"/>
    <s v="Management Training"/>
    <s v="00"/>
    <x v="115"/>
    <m/>
    <x v="0"/>
    <n v="5"/>
    <s v="Research Projects"/>
    <s v="0"/>
    <m/>
    <s v="2"/>
    <m/>
    <s v="0"/>
    <s v="0"/>
    <s v="0"/>
  </r>
  <r>
    <s v="PA247011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s v="558100"/>
    <s v="OVERHEAD                                                    "/>
    <n v="0"/>
    <n v="1345619"/>
    <n v="1345619"/>
    <n v="422080"/>
    <s v="SMALL"/>
    <s v="50k - 200k"/>
    <s v="Altoona, PA"/>
    <n v="7993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1300"/>
    <s v="CLERICAL                                                    "/>
    <n v="0"/>
    <n v="141319"/>
    <n v="141319"/>
    <n v="422080"/>
    <s v="SMALL"/>
    <s v="50k - 200k"/>
    <s v="Altoona, PA"/>
    <n v="79930"/>
    <s v="55000"/>
    <s v="  "/>
    <m/>
    <s v="N"/>
    <s v="5513"/>
    <s v="RESEARCH"/>
    <n v="55"/>
    <s v="Research Projects"/>
    <s v="13"/>
    <s v="551"/>
    <s v="Personnel"/>
    <s v="00"/>
    <x v="114"/>
    <m/>
    <x v="0"/>
    <n v="5"/>
    <s v="Research Projects"/>
    <s v="5"/>
    <m/>
    <s v="1"/>
    <m/>
    <s v="3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1400"/>
    <s v="MANAGERIAL,TECHNICAL &amp; PROFESSIONAL                         "/>
    <n v="0"/>
    <n v="951033"/>
    <n v="951033"/>
    <n v="422080"/>
    <s v="SMALL"/>
    <s v="50k - 200k"/>
    <s v="Altoona, PA"/>
    <n v="7993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1500"/>
    <s v="CONSTRUCTION WORK                                           "/>
    <n v="0"/>
    <n v="250000"/>
    <n v="250000"/>
    <n v="422080"/>
    <s v="SMALL"/>
    <s v="50k - 200k"/>
    <s v="Altoona, PA"/>
    <n v="79930"/>
    <s v="55000"/>
    <s v="  "/>
    <m/>
    <s v="N"/>
    <s v="5515"/>
    <s v="RESEARCH"/>
    <n v="55"/>
    <s v="Research Projects"/>
    <s v="15"/>
    <s v="551"/>
    <s v="Personnel"/>
    <s v="00"/>
    <x v="164"/>
    <m/>
    <x v="0"/>
    <n v="5"/>
    <s v="Research Projects"/>
    <s v="5"/>
    <m/>
    <s v="1"/>
    <m/>
    <s v="5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2000"/>
    <s v="TRAVEL                                                      "/>
    <n v="0"/>
    <n v="20476"/>
    <n v="20476"/>
    <n v="422080"/>
    <s v="SMALL"/>
    <s v="50k - 200k"/>
    <s v="Altoona, PA"/>
    <n v="7993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3000"/>
    <s v="FRINGE BENEFITS                                             "/>
    <n v="0"/>
    <n v="412749"/>
    <n v="412749"/>
    <n v="422080"/>
    <s v="SMALL"/>
    <s v="50k - 200k"/>
    <s v="Altoona, PA"/>
    <n v="79930"/>
    <s v="55000"/>
    <s v="  "/>
    <m/>
    <s v="N"/>
    <s v="5530"/>
    <s v="RESEARCH"/>
    <n v="55"/>
    <s v="Research Projects"/>
    <s v="30"/>
    <s v="553"/>
    <s v="Research Projects"/>
    <s v="00"/>
    <x v="81"/>
    <m/>
    <x v="0"/>
    <n v="5"/>
    <s v="Research Projects"/>
    <s v="5"/>
    <m/>
    <s v="3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4200"/>
    <s v="MATERIAL &amp; EQUIP PURCHASE/LEASE/RENT                        "/>
    <n v="0"/>
    <n v="64163"/>
    <n v="64163"/>
    <n v="422080"/>
    <s v="SMALL"/>
    <s v="50k - 200k"/>
    <s v="Altoona, PA"/>
    <n v="79930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4900"/>
    <s v="SUPPLIES                                                    "/>
    <n v="0"/>
    <n v="136846"/>
    <n v="136846"/>
    <n v="422080"/>
    <s v="SMALL"/>
    <s v="50k - 200k"/>
    <s v="Altoona, PA"/>
    <n v="7993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5200"/>
    <s v="CONSULTANT SERVICES                                         "/>
    <n v="0"/>
    <n v="260000"/>
    <n v="260000"/>
    <n v="422080"/>
    <s v="SMALL"/>
    <s v="50k - 200k"/>
    <s v="Altoona, PA"/>
    <n v="7993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02000"/>
    <s v="TUITION/FEES                                                "/>
    <n v="0"/>
    <n v="16460"/>
    <n v="16460"/>
    <n v="422080"/>
    <s v="SMALL"/>
    <s v="50k - 200k"/>
    <s v="Altoona, PA"/>
    <n v="79930"/>
    <s v="55000"/>
    <s v="  "/>
    <m/>
    <s v="N"/>
    <s v="5020"/>
    <s v="MANAGEMENT TRAINING"/>
    <n v="50"/>
    <s v="Management Training"/>
    <s v="20"/>
    <s v="502"/>
    <s v="Management Training"/>
    <s v="00"/>
    <x v="115"/>
    <m/>
    <x v="0"/>
    <n v="5"/>
    <s v="Research Projects"/>
    <s v="0"/>
    <m/>
    <s v="2"/>
    <m/>
    <s v="0"/>
    <s v="0"/>
    <s v="0"/>
  </r>
  <r>
    <s v="PA247012"/>
    <n v="24"/>
    <x v="13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s v="558100"/>
    <s v="OVERHEAD                                                    "/>
    <n v="0"/>
    <n v="746954"/>
    <n v="746954"/>
    <n v="422080"/>
    <s v="SMALL"/>
    <s v="50k - 200k"/>
    <s v="Altoona, PA"/>
    <n v="79930"/>
    <s v="55000"/>
    <s v="  "/>
    <m/>
    <s v="N"/>
    <s v="5581"/>
    <s v="RESEARCH"/>
    <n v="55"/>
    <s v="Research Projects"/>
    <s v="81"/>
    <s v="558"/>
    <s v="Research Projects"/>
    <s v="00"/>
    <x v="81"/>
    <m/>
    <x v="0"/>
    <n v="5"/>
    <s v="Research Projects"/>
    <s v="5"/>
    <m/>
    <s v="8"/>
    <m/>
    <s v="1"/>
    <s v="0"/>
    <s v="0"/>
  </r>
  <r>
    <s v="PA271034"/>
    <n v="27"/>
    <x v="13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s v="442302"/>
    <s v="LONGTERM TRANS PLAN - PROJECT LEVEL                         "/>
    <n v="0"/>
    <n v="-345341.97"/>
    <n v="-345341.97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PA271035"/>
    <n v="27"/>
    <x v="13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s v="442302"/>
    <s v="LONGTERM TRANS PLAN - PROJECT LEVEL                         "/>
    <n v="0"/>
    <n v="-315310.7"/>
    <n v="-315310.7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PA271036"/>
    <n v="27"/>
    <x v="13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s v="442302"/>
    <s v="LONGTERM TRANS PLAN - PROJECT LEVEL                         "/>
    <n v="0"/>
    <n v="424150"/>
    <n v="424150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PA271037"/>
    <n v="27"/>
    <x v="13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s v="442302"/>
    <s v="LONGTERM TRANS PLAN - PROJECT LEVEL                         "/>
    <n v="0"/>
    <n v="448938"/>
    <n v="448938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PA274002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s v="510300"/>
    <s v="* FMO REVIEWS                                               "/>
    <n v="0"/>
    <n v="-52720.62"/>
    <n v="-52720.6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PA274024"/>
    <n v="27"/>
    <x v="13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s v="510300"/>
    <s v="* FMO REVIEWS                                               "/>
    <n v="0"/>
    <n v="-0.5"/>
    <n v="-0.5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PA274025"/>
    <n v="27"/>
    <x v="13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s v="510300"/>
    <s v="* FMO REVIEWS                                               "/>
    <n v="0"/>
    <n v="-83844"/>
    <n v="-8384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s v="510100"/>
    <s v="* TRIENNIAL REVIEWS                                         "/>
    <n v="0"/>
    <n v="527430"/>
    <n v="527430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PA274026"/>
    <n v="27"/>
    <x v="13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s v="510100"/>
    <s v="* TRIENNIAL REVIEWS                                         "/>
    <n v="0"/>
    <n v="917464"/>
    <n v="917464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PA27402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s v="510100"/>
    <s v="* TRIENNIAL REVIEWS                                         "/>
    <n v="0"/>
    <n v="33899"/>
    <n v="33899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PA274029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s v="510300"/>
    <s v="* FMO REVIEWS                                               "/>
    <n v="0"/>
    <n v="50996"/>
    <n v="50996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PA274030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s v="510300"/>
    <s v="* FMO REVIEWS                                               "/>
    <n v="0"/>
    <n v="650852"/>
    <n v="65085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PA274031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s v="510500"/>
    <s v="* PROCUREMENT SYS REVIEWS                                   "/>
    <n v="0"/>
    <n v="116292"/>
    <n v="116292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274032"/>
    <n v="27"/>
    <x v="13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s v="510500"/>
    <s v="* PROCUREMENT SYS REVIEWS                                   "/>
    <n v="0"/>
    <n v="213585"/>
    <n v="21358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274033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s v="510300"/>
    <s v="* FMO REVIEWS                                               "/>
    <n v="0"/>
    <n v="52721"/>
    <n v="52721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PA274035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s v="510500"/>
    <s v="* PROCUREMENT SYS REVIEWS                                   "/>
    <n v="0"/>
    <n v="11724"/>
    <n v="11724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274037"/>
    <n v="27"/>
    <x v="13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s v="510100"/>
    <s v="* TRIENNIAL REVIEWS                                         "/>
    <n v="0"/>
    <n v="1755550"/>
    <n v="1755550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PA274038"/>
    <n v="27"/>
    <x v="13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s v="510300"/>
    <s v="* FMO REVIEWS                                               "/>
    <n v="0"/>
    <n v="123550"/>
    <n v="123550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-171711.73"/>
    <n v="-171711.7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-600005"/>
    <n v="-60000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-592202"/>
    <n v="-592202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275012"/>
    <n v="27"/>
    <x v="13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s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x v="84"/>
    <m/>
    <x v="0"/>
    <n v="5"/>
    <s v="Research Projects"/>
    <s v="1"/>
    <m/>
    <s v="0"/>
    <m/>
    <s v="5"/>
    <s v="0"/>
    <s v="1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s v="510300"/>
    <s v="* FMO REVIEWS                                               "/>
    <n v="0"/>
    <n v="0"/>
    <n v="0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PA275015"/>
    <n v="27"/>
    <x v="13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s v="510300"/>
    <s v="* FMO REVIEWS                                               "/>
    <n v="0"/>
    <n v="-122.77"/>
    <n v="-122.77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PA276002"/>
    <n v="27"/>
    <x v="13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s v="510300"/>
    <s v="* FMO REVIEWS                                               "/>
    <n v="0"/>
    <n v="250503"/>
    <n v="250503"/>
    <n v="420040"/>
    <s v="LARGE"/>
    <s v="Over 1m"/>
    <s v="Philadelphia, PA-NJ-DE-MD"/>
    <n v="5441567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PA278012"/>
    <n v="27"/>
    <x v="13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s v="510600"/>
    <s v="* CIVIL RIGHTS REVIEWS                                      "/>
    <n v="0"/>
    <n v="3149"/>
    <n v="3149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PA278013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s v="510600"/>
    <s v="* CIVIL RIGHTS REVIEWS                                      "/>
    <n v="0"/>
    <n v="282406"/>
    <n v="282406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PA278014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s v="510600"/>
    <s v="* CIVIL RIGHTS REVIEWS                                      "/>
    <n v="0"/>
    <n v="89870"/>
    <n v="89870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PA278015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s v="510600"/>
    <s v="* CIVIL RIGHTS REVIEWS                                      "/>
    <n v="0"/>
    <n v="45133"/>
    <n v="45133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PA278016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s v="510600"/>
    <s v="* CIVIL RIGHTS REVIEWS                                      "/>
    <n v="0"/>
    <n v="47308"/>
    <n v="47308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PA278017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s v="510600"/>
    <s v="* CIVIL RIGHTS REVIEWS                                      "/>
    <n v="0"/>
    <n v="46890"/>
    <n v="46890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PA278018"/>
    <n v="27"/>
    <x v="13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s v="510600"/>
    <s v="* CIVIL RIGHTS REVIEWS                                      "/>
    <n v="0"/>
    <n v="40786"/>
    <n v="40786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s v="Civil Rights Reviews"/>
    <s v="00"/>
    <x v="108"/>
    <m/>
    <x v="0"/>
    <n v="5"/>
    <s v="Research Projects"/>
    <s v="1"/>
    <m/>
    <s v="0"/>
    <m/>
    <s v="6"/>
    <s v="0"/>
    <s v="0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s v="111202"/>
    <s v="BUY REPLACEMENT 35-FT BUSES                                 "/>
    <n v="3"/>
    <n v="1599953"/>
    <n v="1279962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A340007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s v="113603"/>
    <s v="TERMINAL, INTERMODAL (TRANSIT)                              "/>
    <n v="0"/>
    <n v="44998"/>
    <n v="35998"/>
    <n v="420630"/>
    <s v="MEDIUM"/>
    <s v="200k - 1m"/>
    <s v="Allentown, PA-NJ"/>
    <n v="664651"/>
    <s v="11300"/>
    <s v="  "/>
    <m/>
    <s v="N"/>
    <s v="1136"/>
    <s v="BUS OTHER"/>
    <n v="11"/>
    <s v="Bus"/>
    <s v="36"/>
    <s v="113"/>
    <s v="Lease"/>
    <s v="03"/>
    <x v="28"/>
    <m/>
    <x v="0"/>
    <n v="1"/>
    <s v="Capital"/>
    <s v="1"/>
    <m/>
    <s v="3"/>
    <m/>
    <s v="6"/>
    <s v="0"/>
    <s v="3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s v="111201"/>
    <s v="BUY REPLACEMENT 40-FT BUS                                   "/>
    <n v="1"/>
    <n v="603654"/>
    <n v="398239"/>
    <n v="421170"/>
    <s v="MEDIUM"/>
    <s v="200k - 1m"/>
    <s v="Reading, PA"/>
    <n v="266254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PA340008"/>
    <n v="34"/>
    <x v="13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s v="111204"/>
    <s v="BUY REPLACEMENT &lt;30 FT BUS                                  "/>
    <n v="7"/>
    <n v="544454"/>
    <n v="390217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340009"/>
    <n v="34"/>
    <x v="13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s v="111201"/>
    <s v="BUY REPLACEMENT 40-FT BUS                                   "/>
    <n v="5"/>
    <n v="2266048"/>
    <n v="1812838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s v="111202"/>
    <s v="BUY REPLACEMENT 35-FT BUS                                   "/>
    <n v="3"/>
    <n v="378643"/>
    <n v="302914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A340010"/>
    <n v="34"/>
    <x v="13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s v="111202"/>
    <s v="BUY REPLACEMENT 35-FT BUS                                   "/>
    <n v="3"/>
    <n v="378642"/>
    <n v="302914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A340011"/>
    <n v="34"/>
    <x v="13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s v="114303"/>
    <s v="CONSTRUCT - ADMIN/MAINT FACILITY                            "/>
    <n v="0"/>
    <n v="4123650"/>
    <n v="3298920"/>
    <n v="420890"/>
    <s v="MEDIUM"/>
    <s v="200k - 1m"/>
    <s v="Harrisburg, PA"/>
    <n v="444474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4220"/>
    <s v="ACQUIRE - MISC SUPPORT EQUIPMENT (ADA Retrofit Lift)        "/>
    <n v="5"/>
    <n v="77778"/>
    <n v="7000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PA380083"/>
    <n v="38"/>
    <x v="13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s v="PENNSYLVANIA GOV APP"/>
    <n v="0"/>
    <s v="11700"/>
    <s v="  "/>
    <m/>
    <s v="N"/>
    <s v="117D"/>
    <s v="BUS OTHER"/>
    <n v="11"/>
    <s v="Bus"/>
    <s v="7D"/>
    <s v="117"/>
    <s v="Project Admin."/>
    <s v="01"/>
    <x v="8"/>
    <m/>
    <x v="0"/>
    <n v="1"/>
    <s v="Capital"/>
    <s v="1"/>
    <m/>
    <s v="7"/>
    <m/>
    <s v="D"/>
    <s v="0"/>
    <s v="1"/>
  </r>
  <r>
    <s v="PA445001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s v="555200"/>
    <s v="CONSULTANT SERVICES                                         "/>
    <n v="0"/>
    <n v="-258132"/>
    <n v="-25813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s v="555200"/>
    <s v="CONSULTANT SERVICES                                         "/>
    <n v="0"/>
    <n v="492645"/>
    <n v="492645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PA445002"/>
    <n v="44"/>
    <x v="13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s v="555200"/>
    <s v="CONSULTANT SERVICES                                         "/>
    <n v="0"/>
    <n v="350000"/>
    <n v="3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2403"/>
    <s v="REHAB/RENOV - RRD EMBANKMENT SLOPE STABIL                   "/>
    <n v="0"/>
    <n v="21244938"/>
    <n v="15933703"/>
    <n v="420040"/>
    <s v="LARGE"/>
    <s v="Over 1m"/>
    <s v="Philadelphia, PA-NJ-DE-MD"/>
    <n v="5441567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4402"/>
    <s v="REHAB/RENOV - SUBWAY PUMP ROOM                              "/>
    <n v="0"/>
    <n v="3110584"/>
    <n v="2332938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s v="Rehab / Renovation"/>
    <s v="02"/>
    <x v="101"/>
    <m/>
    <x v="0"/>
    <n v="1"/>
    <s v="Capital"/>
    <s v="2"/>
    <m/>
    <s v="4"/>
    <m/>
    <s v="4"/>
    <s v="0"/>
    <s v="2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5401"/>
    <s v="REHAB/RENOV - RRD SIGNAL POWER                              "/>
    <n v="0"/>
    <n v="35172787"/>
    <n v="26379590"/>
    <n v="420040"/>
    <s v="LARGE"/>
    <s v="Over 1m"/>
    <s v="Philadelphia, PA-NJ-DE-MD"/>
    <n v="5441567"/>
    <s v="12500"/>
    <s v="  "/>
    <m/>
    <s v="N"/>
    <s v="1254"/>
    <s v="FIXED GUIDEWAY"/>
    <n v="12"/>
    <s v="Fixed Guideway"/>
    <s v="54"/>
    <s v="125"/>
    <s v="Rehab / Renovation"/>
    <s v="01"/>
    <x v="89"/>
    <m/>
    <x v="0"/>
    <n v="1"/>
    <s v="Capital"/>
    <s v="2"/>
    <m/>
    <s v="5"/>
    <m/>
    <s v="4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6320"/>
    <s v="CONSTRUCT - ANCILLARY CONTROL CENTER                        "/>
    <n v="0"/>
    <n v="9928856"/>
    <n v="7446642"/>
    <n v="42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s v="Construction"/>
    <s v="20"/>
    <x v="106"/>
    <m/>
    <x v="0"/>
    <n v="1"/>
    <s v="Capital"/>
    <s v="2"/>
    <m/>
    <s v="6"/>
    <m/>
    <s v="3"/>
    <s v="2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101"/>
    <s v="PRELIMINARY ENG - 3RD PARTY - SHORELINE STABILIZATIO        "/>
    <n v="0"/>
    <n v="572000"/>
    <n v="429000"/>
    <n v="420040"/>
    <s v="LARGE"/>
    <s v="Over 1m"/>
    <s v="Philadelphia, PA-NJ-DE-MD"/>
    <n v="5441567"/>
    <s v="12700"/>
    <s v="  "/>
    <m/>
    <s v="N"/>
    <s v="1271"/>
    <s v="FIXED GUIDEWAY"/>
    <n v="12"/>
    <s v="Fixed Guideway"/>
    <s v="71"/>
    <s v="127"/>
    <s v="3rd party Contract"/>
    <s v="01"/>
    <x v="2"/>
    <m/>
    <x v="0"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101"/>
    <s v="PRELIM ENG - 3RD PARTY - JENKINTOWN FLOOD                   "/>
    <n v="0"/>
    <n v="2291000"/>
    <n v="1718250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s v="3rd party Contract"/>
    <s v="01"/>
    <x v="2"/>
    <m/>
    <x v="0"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101"/>
    <s v="PRELIM ENG - 3RD PARTY - SHARON HILL LINE FLOOD             "/>
    <n v="0"/>
    <n v="378000"/>
    <n v="283500"/>
    <n v="420040"/>
    <s v="LARGE"/>
    <s v="Over 1m"/>
    <s v="Philadelphia, PA-NJ-DE-MD"/>
    <n v="5441567"/>
    <s v="12702"/>
    <s v="  "/>
    <m/>
    <s v="N"/>
    <s v="1271"/>
    <s v="FIXED GUIDEWAY"/>
    <n v="12"/>
    <s v="Fixed Guideway"/>
    <s v="71"/>
    <s v="127"/>
    <s v="3rd party Contract"/>
    <s v="01"/>
    <x v="2"/>
    <m/>
    <x v="0"/>
    <n v="1"/>
    <s v="Capital"/>
    <s v="2"/>
    <m/>
    <s v="7"/>
    <m/>
    <s v="1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01"/>
    <s v="FORCE ACCT PRELIMINARY ENG - SHORELINE STABILIZATION        "/>
    <n v="0"/>
    <n v="85000"/>
    <n v="63750"/>
    <n v="420040"/>
    <s v="LARGE"/>
    <s v="Over 1m"/>
    <s v="Philadelphia, PA-NJ-DE-MD"/>
    <n v="5441567"/>
    <s v="12700"/>
    <s v="  "/>
    <m/>
    <s v="N"/>
    <s v="1272"/>
    <s v="FIXED GUIDEWAY"/>
    <n v="12"/>
    <s v="Fixed Guideway"/>
    <s v="72"/>
    <s v="127"/>
    <s v="Force Account"/>
    <s v="01"/>
    <x v="14"/>
    <m/>
    <x v="0"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01"/>
    <s v="FORCE ACCT PRELIM ENG - JENKINTOWN FLOOD                    "/>
    <n v="0"/>
    <n v="150000"/>
    <n v="112500"/>
    <n v="420040"/>
    <s v="LARGE"/>
    <s v="Over 1m"/>
    <s v="Philadelphia, PA-NJ-DE-MD"/>
    <n v="5441567"/>
    <s v="12701"/>
    <s v="  "/>
    <m/>
    <s v="N"/>
    <s v="1272"/>
    <s v="FIXED GUIDEWAY"/>
    <n v="12"/>
    <s v="Fixed Guideway"/>
    <s v="72"/>
    <s v="127"/>
    <s v="Force Account"/>
    <s v="01"/>
    <x v="14"/>
    <m/>
    <x v="0"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01"/>
    <s v="FORCE ACCT PRELIM ENG - SHARON HILL LINE FLOOD              "/>
    <n v="0"/>
    <n v="45000"/>
    <n v="33750"/>
    <n v="420040"/>
    <s v="LARGE"/>
    <s v="Over 1m"/>
    <s v="Philadelphia, PA-NJ-DE-MD"/>
    <n v="5441567"/>
    <s v="12702"/>
    <s v="  "/>
    <m/>
    <s v="N"/>
    <s v="1272"/>
    <s v="FIXED GUIDEWAY"/>
    <n v="12"/>
    <s v="Fixed Guideway"/>
    <s v="72"/>
    <s v="127"/>
    <s v="Force Account"/>
    <s v="01"/>
    <x v="14"/>
    <m/>
    <x v="0"/>
    <n v="1"/>
    <s v="Capital"/>
    <s v="2"/>
    <m/>
    <s v="7"/>
    <m/>
    <s v="2"/>
    <s v="0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RRD EMBANKMENT SLOPE STABIL                    "/>
    <n v="0"/>
    <n v="2215470"/>
    <n v="1661602"/>
    <n v="420040"/>
    <s v="LARGE"/>
    <s v="Over 1m"/>
    <s v="Philadelphia, PA-NJ-DE-MD"/>
    <n v="5441567"/>
    <s v="122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SUBWAY PUMP ROOM                               "/>
    <n v="0"/>
    <n v="1583000"/>
    <n v="1187250"/>
    <n v="420040"/>
    <s v="LARGE"/>
    <s v="Over 1m"/>
    <s v="Philadelphia, PA-NJ-DE-MD"/>
    <n v="5441567"/>
    <s v="124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RRD SIGNAL POWER                               "/>
    <n v="0"/>
    <n v="4922361"/>
    <n v="3691770"/>
    <n v="420040"/>
    <s v="LARGE"/>
    <s v="Over 1m"/>
    <s v="Philadelphia, PA-NJ-DE-MD"/>
    <n v="5441567"/>
    <s v="125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ANCILLARY CONTROL CENTER                       "/>
    <n v="0"/>
    <n v="1342504"/>
    <n v="1006878"/>
    <n v="420040"/>
    <s v="LARGE"/>
    <s v="Over 1m"/>
    <s v="Philadelphia, PA-NJ-DE-MD"/>
    <n v="5441567"/>
    <s v="126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RRD EMBANKMENT SLOPE STABIL                 "/>
    <n v="0"/>
    <n v="1524927"/>
    <n v="1143695"/>
    <n v="420040"/>
    <s v="LARGE"/>
    <s v="Over 1m"/>
    <s v="Philadelphia, PA-NJ-DE-MD"/>
    <n v="5441567"/>
    <s v="122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SUBWAY PUMP ROOM                            "/>
    <n v="0"/>
    <n v="305083"/>
    <n v="228812"/>
    <n v="420040"/>
    <s v="LARGE"/>
    <s v="Over 1m"/>
    <s v="Philadelphia, PA-NJ-DE-MD"/>
    <n v="5441567"/>
    <s v="124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RRD SIGNAL POWER                            "/>
    <n v="0"/>
    <n v="2606187"/>
    <n v="1954640"/>
    <n v="420040"/>
    <s v="LARGE"/>
    <s v="Over 1m"/>
    <s v="Philadelphia, PA-NJ-DE-MD"/>
    <n v="5441567"/>
    <s v="125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- ANCILLARY CONTROL CENTER                     "/>
    <n v="0"/>
    <n v="732640"/>
    <n v="549480"/>
    <n v="420040"/>
    <s v="LARGE"/>
    <s v="Over 1m"/>
    <s v="Philadelphia, PA-NJ-DE-MD"/>
    <n v="5441567"/>
    <s v="126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SHORELINE STABILIZATION                     "/>
    <n v="0"/>
    <n v="43000"/>
    <n v="32250"/>
    <n v="420040"/>
    <s v="LARGE"/>
    <s v="Over 1m"/>
    <s v="Philadelphia, PA-NJ-DE-MD"/>
    <n v="5441567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 - JENKINTOWN FLOOD                           "/>
    <n v="0"/>
    <n v="159000"/>
    <n v="119250"/>
    <n v="420040"/>
    <s v="LARGE"/>
    <s v="Over 1m"/>
    <s v="Philadelphia, PA-NJ-DE-MD"/>
    <n v="5441567"/>
    <s v="12701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44X002"/>
    <n v="44"/>
    <x v="13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SHARON HILL LINE FLOOD                      "/>
    <n v="0"/>
    <n v="27000"/>
    <n v="20250"/>
    <n v="420040"/>
    <s v="LARGE"/>
    <s v="Over 1m"/>
    <s v="Philadelphia, PA-NJ-DE-MD"/>
    <n v="5441567"/>
    <s v="12702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495001"/>
    <n v="49"/>
    <x v="13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s v="555600"/>
    <s v="CONSTRUCTION                                                "/>
    <n v="0"/>
    <n v="-258131.98"/>
    <n v="-258131.98"/>
    <n v="420040"/>
    <s v="LARGE"/>
    <s v="Over 1m"/>
    <s v="Philadelphia, PA-NJ-DE-MD"/>
    <n v="5441567"/>
    <s v="51000"/>
    <s v="  "/>
    <m/>
    <s v="N"/>
    <s v="5556"/>
    <s v="RESEARCH"/>
    <n v="55"/>
    <s v="Research Projects"/>
    <s v="56"/>
    <s v="555"/>
    <s v="Contractual"/>
    <s v="00"/>
    <x v="117"/>
    <m/>
    <x v="0"/>
    <n v="5"/>
    <s v="Research Projects"/>
    <s v="5"/>
    <m/>
    <s v="5"/>
    <m/>
    <s v="6"/>
    <s v="0"/>
    <s v="0"/>
  </r>
  <r>
    <s v="PA495002"/>
    <n v="49"/>
    <x v="13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s v="555200"/>
    <s v="CONSULTANT SERVICES                                         "/>
    <n v="0"/>
    <n v="-221642"/>
    <n v="-22164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PA495003"/>
    <n v="49"/>
    <x v="13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s v="555200"/>
    <s v="CONSULTANT SERVICES                                         "/>
    <n v="0"/>
    <n v="-11555.15"/>
    <n v="-11555.15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s v="Pittsburgh, PA"/>
    <n v="173385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1201"/>
    <s v="BUY REPLACEMENT 40-FT BUS                                   "/>
    <n v="16"/>
    <n v="7000000"/>
    <n v="56000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PA540005"/>
    <n v="54"/>
    <x v="13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s v="Pittsburgh, PA"/>
    <n v="173385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209"/>
    <s v="FY 2015 VOH FORCE ACCOUNT                                   "/>
    <n v="0"/>
    <n v="12255811"/>
    <n v="9804648"/>
    <n v="420040"/>
    <s v="LARGE"/>
    <s v="Over 1m"/>
    <s v="Philadelphia, PA-NJ-DE-MD"/>
    <n v="5441567"/>
    <s v="12170"/>
    <s v="  "/>
    <m/>
    <s v="N"/>
    <s v="1272"/>
    <s v="FIXED GUIDEWAY"/>
    <n v="12"/>
    <s v="Fixed Guideway"/>
    <s v="72"/>
    <s v="127"/>
    <s v="Force Account"/>
    <s v="09"/>
    <x v="14"/>
    <m/>
    <x v="0"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209"/>
    <s v="FY 2016 VOH FORCE ACCOUNT                                   "/>
    <n v="0"/>
    <n v="1854633"/>
    <n v="1483706"/>
    <n v="420040"/>
    <s v="LARGE"/>
    <s v="Over 1m"/>
    <s v="Philadelphia, PA-NJ-DE-MD"/>
    <n v="5441567"/>
    <s v="12171"/>
    <s v="  "/>
    <m/>
    <s v="N"/>
    <s v="1272"/>
    <s v="FIXED GUIDEWAY"/>
    <n v="12"/>
    <s v="Fixed Guideway"/>
    <s v="72"/>
    <s v="127"/>
    <s v="Force Account"/>
    <s v="09"/>
    <x v="14"/>
    <m/>
    <x v="0"/>
    <n v="1"/>
    <s v="Capital"/>
    <s v="2"/>
    <m/>
    <s v="7"/>
    <m/>
    <s v="2"/>
    <s v="0"/>
    <s v="9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1700"/>
    <s v="FY 2015 VOH MATERIAL                                        "/>
    <n v="1"/>
    <n v="16822264"/>
    <n v="13457811"/>
    <n v="420040"/>
    <s v="LARGE"/>
    <s v="Over 1m"/>
    <s v="Philadelphia, PA-NJ-DE-MD"/>
    <n v="5441567"/>
    <s v="12170"/>
    <s v="  "/>
    <m/>
    <s v="N"/>
    <s v="1217"/>
    <s v="FIXED GUIDEWAY"/>
    <n v="12"/>
    <s v="Fixed Guideway"/>
    <s v="17"/>
    <s v="121"/>
    <s v="Vehicle Overhaul (up to 20% vehicle maintenance)"/>
    <s v="00"/>
    <x v="56"/>
    <m/>
    <x v="0"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1700"/>
    <s v="FY 2016 VOH MATERIALS                                       "/>
    <n v="1"/>
    <n v="1563738"/>
    <n v="1250990"/>
    <n v="420040"/>
    <s v="LARGE"/>
    <s v="Over 1m"/>
    <s v="Philadelphia, PA-NJ-DE-MD"/>
    <n v="5441567"/>
    <s v="12171"/>
    <s v="  "/>
    <m/>
    <s v="N"/>
    <s v="1217"/>
    <s v="FIXED GUIDEWAY"/>
    <n v="12"/>
    <s v="Fixed Guideway"/>
    <s v="17"/>
    <s v="121"/>
    <s v="Vehicle Overhaul (up to 20% vehicle maintenance)"/>
    <s v="00"/>
    <x v="56"/>
    <m/>
    <x v="0"/>
    <n v="1"/>
    <s v="Capital"/>
    <s v="2"/>
    <m/>
    <s v="1"/>
    <m/>
    <s v="7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2403"/>
    <s v="RT 102 (SHARON HILL) WOODLAWN TRACK RENEWAL- 3RD PARTY      "/>
    <n v="0"/>
    <n v="3204907"/>
    <n v="2563925"/>
    <n v="420040"/>
    <s v="LARGE"/>
    <s v="Over 1m"/>
    <s v="Philadelphia, PA-NJ-DE-MD"/>
    <n v="5441567"/>
    <s v="12209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2620"/>
    <s v="CAPITAL ASSET LEASE - AMTRAK                                "/>
    <n v="0"/>
    <n v="28600000"/>
    <n v="22880000"/>
    <n v="420040"/>
    <s v="LARGE"/>
    <s v="Over 1m"/>
    <s v="Philadelphia, PA-NJ-DE-MD"/>
    <n v="5441567"/>
    <s v="12200"/>
    <s v="  "/>
    <m/>
    <s v="N"/>
    <s v="1226"/>
    <s v="FIXED GUIDEWAY"/>
    <n v="12"/>
    <s v="Fixed Guideway"/>
    <s v="26"/>
    <s v="122"/>
    <s v="Lease"/>
    <s v="20"/>
    <x v="16"/>
    <m/>
    <x v="0"/>
    <n v="1"/>
    <s v="Capital"/>
    <s v="2"/>
    <m/>
    <s v="2"/>
    <m/>
    <s v="6"/>
    <s v="2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111"/>
    <s v="SLV RAIL CARS - DEBT SERVICE                                "/>
    <n v="0"/>
    <n v="15359597"/>
    <n v="12287677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111"/>
    <s v="WAYNE JUNCTION INTERMODAL FACILITY RENOVATION - DEBT SERVICE"/>
    <n v="0"/>
    <n v="1707529"/>
    <n v="1366023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900"/>
    <s v="FY 2015 VOH INDIRECT COST                                   "/>
    <n v="0"/>
    <n v="1790779"/>
    <n v="1432623"/>
    <n v="420040"/>
    <s v="LARGE"/>
    <s v="Over 1m"/>
    <s v="Philadelphia, PA-NJ-DE-MD"/>
    <n v="5441567"/>
    <s v="1217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900"/>
    <s v="FY 2016 VOH INDIRECT COST                                   "/>
    <n v="0"/>
    <n v="194320"/>
    <n v="155456"/>
    <n v="420040"/>
    <s v="LARGE"/>
    <s v="Over 1m"/>
    <s v="Philadelphia, PA-NJ-DE-MD"/>
    <n v="5441567"/>
    <s v="12171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540006"/>
    <n v="54"/>
    <x v="13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900"/>
    <s v="RT 102 (SHARON HILL) WOODLAWN TRACK RENEWAL- Project Admin  "/>
    <n v="0"/>
    <n v="192295"/>
    <n v="153836"/>
    <n v="420040"/>
    <s v="LARGE"/>
    <s v="Over 1m"/>
    <s v="Philadelphia, PA-NJ-DE-MD"/>
    <n v="5441567"/>
    <s v="12209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2220"/>
    <s v="PURCHASE - MISC RAIL EQUIPMENT                              "/>
    <n v="9"/>
    <n v="9137"/>
    <n v="7309"/>
    <n v="421850"/>
    <s v="SMALL"/>
    <s v="50k - 200k"/>
    <s v="Johnstown, PA"/>
    <n v="69014"/>
    <s v="12200"/>
    <s v="  "/>
    <m/>
    <s v="N"/>
    <s v="1222"/>
    <s v="FIXED GUIDEWAY"/>
    <n v="12"/>
    <s v="Fixed Guideway"/>
    <s v="22"/>
    <s v="122"/>
    <s v="Acquisition"/>
    <s v="20"/>
    <x v="16"/>
    <m/>
    <x v="0"/>
    <n v="1"/>
    <s v="Capital"/>
    <s v="2"/>
    <m/>
    <s v="2"/>
    <m/>
    <s v="2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4103"/>
    <s v="ENG/DESIGN - ADMIN/MAINT FAC                                "/>
    <n v="1"/>
    <n v="16000"/>
    <n v="12800"/>
    <n v="421850"/>
    <s v="SMALL"/>
    <s v="50k - 200k"/>
    <s v="Johnstown, PA"/>
    <n v="69014"/>
    <s v="12400"/>
    <s v="  "/>
    <m/>
    <s v="N"/>
    <s v="1241"/>
    <s v="FIXED GUIDEWAY"/>
    <n v="12"/>
    <s v="Fixed Guideway"/>
    <s v="41"/>
    <s v="124"/>
    <s v="Engineering and Design"/>
    <s v="03"/>
    <x v="168"/>
    <m/>
    <x v="0"/>
    <n v="1"/>
    <s v="Capital"/>
    <s v="2"/>
    <m/>
    <s v="4"/>
    <m/>
    <s v="1"/>
    <s v="0"/>
    <s v="3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4120"/>
    <s v="ENG/DESIGN - MISC RAIL EQUIPMENT                            "/>
    <n v="1"/>
    <n v="15000"/>
    <n v="12000"/>
    <n v="421850"/>
    <s v="SMALL"/>
    <s v="50k - 200k"/>
    <s v="Johnstown, PA"/>
    <n v="69014"/>
    <s v="12400"/>
    <s v="  "/>
    <m/>
    <s v="N"/>
    <s v="1241"/>
    <s v="FIXED GUIDEWAY"/>
    <n v="12"/>
    <s v="Fixed Guideway"/>
    <s v="41"/>
    <s v="124"/>
    <s v="Engineering and Design"/>
    <s v="20"/>
    <x v="16"/>
    <m/>
    <x v="0"/>
    <n v="1"/>
    <s v="Capital"/>
    <s v="2"/>
    <m/>
    <s v="4"/>
    <m/>
    <s v="1"/>
    <s v="2"/>
    <s v="0"/>
  </r>
  <r>
    <s v="PA540007"/>
    <n v="54"/>
    <x v="13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5120"/>
    <s v="ENG/DESIGN - MISC EQUIPMENT                                 "/>
    <n v="1"/>
    <n v="5500"/>
    <n v="4400"/>
    <n v="421850"/>
    <s v="SMALL"/>
    <s v="50k - 200k"/>
    <s v="Johnstown, PA"/>
    <n v="69014"/>
    <s v="12500"/>
    <s v="  "/>
    <m/>
    <s v="N"/>
    <s v="1251"/>
    <s v="FIXED GUIDEWAY"/>
    <n v="12"/>
    <s v="Fixed Guideway"/>
    <s v="51"/>
    <s v="125"/>
    <s v="Engineering and Design"/>
    <s v="20"/>
    <x v="150"/>
    <m/>
    <x v="0"/>
    <n v="1"/>
    <s v="Capital"/>
    <s v="2"/>
    <m/>
    <s v="5"/>
    <m/>
    <s v="1"/>
    <s v="2"/>
    <s v="0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1"/>
    <s v="SSO Staff Salaries                                          "/>
    <n v="0"/>
    <n v="100000"/>
    <n v="800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2"/>
    <s v="Training                                                    "/>
    <n v="0"/>
    <n v="60000"/>
    <n v="480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3"/>
    <s v="Contractor Services                                         "/>
    <n v="0"/>
    <n v="1622000"/>
    <n v="12976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PA74X001"/>
    <n v="74"/>
    <x v="13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5"/>
    <s v="Misc Equipment                                              "/>
    <n v="0"/>
    <n v="7296"/>
    <n v="5837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x v="0"/>
    <n v="7"/>
    <s v="Safety &amp; Security"/>
    <s v="4"/>
    <m/>
    <s v="1"/>
    <m/>
    <s v="0"/>
    <s v="0"/>
    <s v="5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s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765002"/>
    <n v="76"/>
    <x v="13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s v="510501"/>
    <s v="INITIAL AWARD                                               "/>
    <n v="0"/>
    <n v="-14088.5"/>
    <n v="-14088.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x v="84"/>
    <m/>
    <x v="0"/>
    <n v="5"/>
    <s v="Research Projects"/>
    <s v="1"/>
    <m/>
    <s v="0"/>
    <m/>
    <s v="5"/>
    <s v="0"/>
    <s v="1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s v="510500"/>
    <s v="* PROCUREMENT SYS REVIEWS                                   "/>
    <n v="0"/>
    <n v="-34.340000000000003"/>
    <n v="-34.34000000000000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765003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s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x v="84"/>
    <m/>
    <x v="0"/>
    <n v="5"/>
    <s v="Research Projects"/>
    <s v="1"/>
    <m/>
    <s v="0"/>
    <m/>
    <s v="5"/>
    <s v="0"/>
    <s v="1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s v="510500"/>
    <s v="* PROCUREMENT SYS REVIEWS                                   "/>
    <n v="0"/>
    <n v="-1843.73"/>
    <n v="-1843.7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PA765004"/>
    <n v="76"/>
    <x v="13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s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s v="PMO Reviews"/>
    <s v="01"/>
    <x v="84"/>
    <m/>
    <x v="0"/>
    <n v="5"/>
    <s v="Research Projects"/>
    <s v="1"/>
    <m/>
    <s v="0"/>
    <m/>
    <s v="5"/>
    <s v="0"/>
    <s v="1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s v="116203"/>
    <s v="PURCHASE RADIOS                                             "/>
    <n v="0"/>
    <n v="0"/>
    <n v="0"/>
    <n v="420110"/>
    <s v="LARGE"/>
    <s v="Over 1m"/>
    <s v="Pittsburgh, PA"/>
    <n v="1733853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s v="111402"/>
    <s v="REHAB/REBUILD 35-FT BUS                                     "/>
    <n v="4"/>
    <n v="266273"/>
    <n v="213018"/>
    <n v="420110"/>
    <s v="LARGE"/>
    <s v="Over 1m"/>
    <s v="Pittsburgh, PA"/>
    <n v="1733853"/>
    <s v="11100"/>
    <s v="DF"/>
    <s v="DIESEL"/>
    <s v="N"/>
    <s v="1114"/>
    <s v="BUS OTHER"/>
    <n v="11"/>
    <s v="Bus"/>
    <s v="14"/>
    <s v="111"/>
    <s v="Rehabilitation / Rebuild"/>
    <s v="02"/>
    <x v="50"/>
    <m/>
    <x v="7"/>
    <n v="1"/>
    <s v="Capital"/>
    <s v="1"/>
    <m/>
    <s v="1"/>
    <m/>
    <s v="4"/>
    <s v="0"/>
    <s v="2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s v="114304"/>
    <s v="CONSTRUCT - STORAGE FACILITY                                "/>
    <n v="0"/>
    <n v="0"/>
    <n v="0"/>
    <n v="420110"/>
    <s v="LARGE"/>
    <s v="Over 1m"/>
    <s v="Pittsburgh, PA"/>
    <n v="1733853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PA90X794"/>
    <n v="90"/>
    <x v="13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s v="300901"/>
    <s v="UP TO 50% FEDERAL SHARE                                     "/>
    <n v="0"/>
    <n v="1544798"/>
    <n v="772399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9202"/>
    <s v="PURCHASE BUS SHELTERS                                       "/>
    <n v="1"/>
    <n v="8190"/>
    <n v="6552"/>
    <n v="420580"/>
    <s v="MEDIUM"/>
    <s v="200k - 1m"/>
    <s v="Youngstown, OH-PA"/>
    <n v="38755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4220"/>
    <s v="ACQUIRE - MISC SUPPORT EQUIPMENT                            "/>
    <n v="0"/>
    <n v="57000"/>
    <n v="45600"/>
    <n v="42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1204"/>
    <s v="BUY REPLACEMENT &lt;30 FT BUS                                  "/>
    <n v="0"/>
    <n v="0"/>
    <n v="0"/>
    <n v="42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1204"/>
    <s v="BUY REPLACEMENT &lt;30 FT BUS                                  "/>
    <n v="0"/>
    <n v="0"/>
    <n v="0"/>
    <n v="42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1304"/>
    <s v="BUY &lt;30-FT BUS FOR EXPANSION                                "/>
    <n v="0"/>
    <n v="0"/>
    <n v="0"/>
    <n v="420580"/>
    <s v="MEDIUM"/>
    <s v="200k - 1m"/>
    <s v="Youngstown, OH-PA"/>
    <n v="387550"/>
    <s v="114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s v="Youngstown, OH-PA"/>
    <n v="38755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s v="Youngstown, OH-PA"/>
    <n v="38755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4211"/>
    <s v="ACQUIRE - SUPPORT VEHICLES                                  "/>
    <n v="3"/>
    <n v="119000"/>
    <n v="95200"/>
    <n v="420580"/>
    <s v="MEDIUM"/>
    <s v="200k - 1m"/>
    <s v="Youngstown, OH-PA"/>
    <n v="38755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PA90X809"/>
    <n v="90"/>
    <x v="13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4209"/>
    <s v="ACQUIRE - MOBILE SURV/SECURITY EQUIP                        "/>
    <n v="0"/>
    <n v="0"/>
    <n v="0"/>
    <n v="42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PA90X811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s v="300901"/>
    <s v="UP TO 50% FEDERAL SHARE                                     "/>
    <n v="0"/>
    <n v="1480652"/>
    <n v="740326"/>
    <n v="428490"/>
    <s v="SMALL"/>
    <s v="50k - 200k"/>
    <s v="East Stroudsburg, PA-NJ"/>
    <n v="5431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1240"/>
    <s v="BUY ASSOC CAP MAINT ITEMS-SPARE PARTS                       "/>
    <n v="3"/>
    <n v="75000"/>
    <n v="67500"/>
    <n v="429620"/>
    <s v="MEDIUM"/>
    <s v="200k - 1m"/>
    <s v="Scranton, PA"/>
    <n v="381502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1640"/>
    <s v="LEASE ASSOC CAP MAINT ITEMS                                 "/>
    <n v="0"/>
    <n v="40000"/>
    <n v="32000"/>
    <n v="429620"/>
    <s v="MEDIUM"/>
    <s v="200k - 1m"/>
    <s v="Scranton, PA"/>
    <n v="381502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s v="Scranton, PA"/>
    <n v="38150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s v="Scranton, PA"/>
    <n v="38150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A90X813"/>
    <n v="90"/>
    <x v="13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9208"/>
    <s v="PURCHASE SIGNAGE                                            "/>
    <n v="0"/>
    <n v="29124"/>
    <n v="23299"/>
    <n v="429620"/>
    <s v="MEDIUM"/>
    <s v="200k - 1m"/>
    <s v="Scranton, PA"/>
    <n v="381502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PA90X81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s v="114403"/>
    <s v="REHAB/RENOVATE - Facility Roof Replace                      "/>
    <n v="0"/>
    <n v="109307"/>
    <n v="87445"/>
    <n v="428490"/>
    <s v="SMALL"/>
    <s v="50k - 200k"/>
    <s v="East Stroudsburg, PA-NJ"/>
    <n v="54316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s v="114620"/>
    <s v="LEASE MISC SUPPORT EQUIPMENT                                "/>
    <n v="0"/>
    <n v="1788"/>
    <n v="1430"/>
    <n v="421160"/>
    <s v="SMALL"/>
    <s v="50k - 200k"/>
    <s v="Erie, PA"/>
    <n v="196611"/>
    <s v="11400"/>
    <s v="  "/>
    <m/>
    <s v="N"/>
    <s v="1146"/>
    <s v="MAINTENANCE FACILITY"/>
    <n v="11"/>
    <s v="Bus"/>
    <s v="46"/>
    <s v="114"/>
    <s v="Lease"/>
    <s v="20"/>
    <x v="16"/>
    <m/>
    <x v="0"/>
    <n v="1"/>
    <s v="Capital"/>
    <s v="1"/>
    <m/>
    <s v="4"/>
    <m/>
    <s v="6"/>
    <s v="2"/>
    <s v="0"/>
  </r>
  <r>
    <s v="PA90X816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s v="300901"/>
    <s v="UP TO 50% FEDERAL SHARE                                     "/>
    <n v="0"/>
    <n v="7372902"/>
    <n v="3686451"/>
    <n v="421160"/>
    <s v="SMALL"/>
    <s v="50k - 200k"/>
    <s v="Erie, PA"/>
    <n v="19661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207"/>
    <s v="ACQUIRE - ADP HARDWARE                                      "/>
    <n v="0"/>
    <n v="160000"/>
    <n v="128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220"/>
    <s v="ACQUIRE - MISC SUPPORT EQUIPMENT                            "/>
    <n v="0"/>
    <n v="100000"/>
    <n v="80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215"/>
    <s v="BUY REPLACEMENT VANS                                        "/>
    <n v="12"/>
    <n v="1144000"/>
    <n v="915200"/>
    <n v="420630"/>
    <s v="MEDIUM"/>
    <s v="200k - 1m"/>
    <s v="Allentown, PA-NJ"/>
    <n v="664651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202"/>
    <s v="BUY REPLACEMENT 35-FT BUSES                                 "/>
    <n v="3"/>
    <n v="230048"/>
    <n v="184038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240"/>
    <s v="BUY ASSOC CAP MAINT ITEMS                                   "/>
    <n v="0"/>
    <n v="850000"/>
    <n v="680000"/>
    <n v="420630"/>
    <s v="MEDIUM"/>
    <s v="200k - 1m"/>
    <s v="Allentown, PA-NJ"/>
    <n v="664651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403"/>
    <s v="REHAB/RENOVATE - LANTA ADMIN/MAINT/OPERATING FACILITIES     "/>
    <n v="0"/>
    <n v="226703"/>
    <n v="181362"/>
    <n v="420630"/>
    <s v="MEDIUM"/>
    <s v="200k - 1m"/>
    <s v="Allentown, PA-NJ"/>
    <n v="664651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s v="Allentown, PA-NJ"/>
    <n v="66465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s v="Allentown, PA-NJ"/>
    <n v="66465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9302"/>
    <s v="BUS SHELTERS - PURCHASE &amp; INSTALL                           "/>
    <n v="8"/>
    <n v="105786"/>
    <n v="84629"/>
    <n v="420630"/>
    <s v="MEDIUM"/>
    <s v="200k - 1m"/>
    <s v="Allentown, PA-NJ"/>
    <n v="664651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442400"/>
    <s v="SHORT RANGE TRANSIT PLANNING                                "/>
    <n v="0"/>
    <n v="440000"/>
    <n v="352000"/>
    <n v="420630"/>
    <s v="MEDIUM"/>
    <s v="200k - 1m"/>
    <s v="Allentown, PA-NJ"/>
    <n v="664651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442500"/>
    <s v="TRANSPORTATION IMPROVEMENT PROGRAM                          "/>
    <n v="0"/>
    <n v="35000"/>
    <n v="28000"/>
    <n v="420630"/>
    <s v="MEDIUM"/>
    <s v="200k - 1m"/>
    <s v="Allentown, PA-NJ"/>
    <n v="664651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PA90X817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209"/>
    <s v="ACQUIRE - MISC SURV/SECURITY EQUIP                          "/>
    <n v="0"/>
    <n v="94287"/>
    <n v="7543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s v="111202"/>
    <s v="BUY REPLACEMENT 35-FT BUS                                   "/>
    <n v="3"/>
    <n v="1903530"/>
    <n v="1522824"/>
    <n v="421850"/>
    <s v="SMALL"/>
    <s v="50k - 200k"/>
    <s v="Johnstown, PA"/>
    <n v="69014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s v="113207"/>
    <s v="ACQUIRE - SURVEIL/SECURITY EQUIP                            "/>
    <n v="12"/>
    <n v="15111"/>
    <n v="12088"/>
    <n v="421850"/>
    <s v="SMALL"/>
    <s v="50k - 200k"/>
    <s v="Johnstown, PA"/>
    <n v="69014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PA90X818"/>
    <n v="90"/>
    <x v="13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s v="114209"/>
    <s v="ACQUIRE - MOBILE SURV/SECURITY EQUIP                        "/>
    <n v="2"/>
    <n v="4117"/>
    <n v="3294"/>
    <n v="421850"/>
    <s v="SMALL"/>
    <s v="50k - 200k"/>
    <s v="Johnstown, PA"/>
    <n v="69014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113303"/>
    <s v="CONSTRUCT - TRADE &amp; TRANSIT CENTRE II (TTC II)              "/>
    <n v="0"/>
    <n v="1390772"/>
    <n v="1112618"/>
    <n v="422540"/>
    <s v="SMALL"/>
    <s v="50k - 200k"/>
    <s v="Williamsport, PA"/>
    <n v="56142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300901"/>
    <s v="UP TO 50% FEDERAL SHARE                                     "/>
    <n v="0"/>
    <n v="6625000"/>
    <n v="1500000"/>
    <n v="422540"/>
    <s v="SMALL"/>
    <s v="50k - 200k"/>
    <s v="Williamsport, PA"/>
    <n v="561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301"/>
    <s v="LONGTERM TRANS PLAN - SYSTEM LEVEL                          "/>
    <n v="0"/>
    <n v="99218"/>
    <n v="79374"/>
    <n v="422540"/>
    <s v="SMALL"/>
    <s v="50k - 200k"/>
    <s v="Williamsport, PA"/>
    <n v="56142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400"/>
    <s v="SHORT RANGE TRANSIT PLANNING                                "/>
    <n v="0"/>
    <n v="32926"/>
    <n v="26340"/>
    <n v="422540"/>
    <s v="SMALL"/>
    <s v="50k - 200k"/>
    <s v="Williamsport, PA"/>
    <n v="56142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500"/>
    <s v="TRANSPORTATION IMPROVEMENT PROGRAM                          "/>
    <n v="0"/>
    <n v="2562"/>
    <n v="2050"/>
    <n v="422540"/>
    <s v="SMALL"/>
    <s v="50k - 200k"/>
    <s v="Williamsport, PA"/>
    <n v="56142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700"/>
    <s v="OTHER ACTIVITIES                                            "/>
    <n v="0"/>
    <n v="115294"/>
    <n v="92236"/>
    <n v="422540"/>
    <s v="SMALL"/>
    <s v="50k - 200k"/>
    <s v="Williamsport, PA"/>
    <n v="56142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PA90X819"/>
    <n v="90"/>
    <x v="13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114209"/>
    <s v="ACQUIRE - BLDG SURV/SECURITY EQUIP                          "/>
    <n v="0"/>
    <n v="35514"/>
    <n v="28411"/>
    <n v="422540"/>
    <s v="SMALL"/>
    <s v="50k - 200k"/>
    <s v="Williamsport, PA"/>
    <n v="56142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PA90X820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s v="111202"/>
    <s v="BUY REPLACEMENT 35-FT BUS                                   "/>
    <n v="2"/>
    <n v="892544"/>
    <n v="701100"/>
    <n v="420110"/>
    <s v="LARGE"/>
    <s v="Over 1m"/>
    <s v="Pittsburgh, PA"/>
    <n v="1733853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1203"/>
    <s v="30 FT REPLACEMENT BUS PURCHASE                              "/>
    <n v="7"/>
    <n v="3773585"/>
    <n v="3018868"/>
    <n v="42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1700"/>
    <s v="FY 2016 VOH MATERIAL                                        "/>
    <n v="1"/>
    <n v="5957756"/>
    <n v="4766204"/>
    <n v="420040"/>
    <s v="LARGE"/>
    <s v="Over 1m"/>
    <s v="Philadelphia, PA-NJ-DE-MD"/>
    <n v="5441567"/>
    <s v="11702"/>
    <s v="  "/>
    <m/>
    <s v="N"/>
    <s v="1117"/>
    <s v="BUS OTHER"/>
    <n v="11"/>
    <s v="Bus"/>
    <s v="17"/>
    <s v="111"/>
    <s v="Vehicle Overhaul (up to 20% vehicle maintenance)"/>
    <s v="00"/>
    <x v="56"/>
    <m/>
    <x v="0"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1700"/>
    <s v="FY 2015 VOH MATERIAL                                        "/>
    <n v="1"/>
    <n v="10478510"/>
    <n v="8382808"/>
    <n v="420040"/>
    <s v="LARGE"/>
    <s v="Over 1m"/>
    <s v="Philadelphia, PA-NJ-DE-MD"/>
    <n v="5441567"/>
    <s v="11703"/>
    <s v="  "/>
    <m/>
    <s v="N"/>
    <s v="1117"/>
    <s v="BUS OTHER"/>
    <n v="11"/>
    <s v="Bus"/>
    <s v="17"/>
    <s v="111"/>
    <s v="Vehicle Overhaul (up to 20% vehicle maintenance)"/>
    <s v="00"/>
    <x v="56"/>
    <m/>
    <x v="0"/>
    <n v="1"/>
    <s v="Capital"/>
    <s v="1"/>
    <m/>
    <s v="1"/>
    <m/>
    <s v="7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209"/>
    <s v="FY 2016 VOH FORCE ACCOUNT                                   "/>
    <n v="0"/>
    <n v="5621430"/>
    <n v="4497144"/>
    <n v="420040"/>
    <s v="LARGE"/>
    <s v="Over 1m"/>
    <s v="Philadelphia, PA-NJ-DE-MD"/>
    <n v="5441567"/>
    <s v="11702"/>
    <s v="  "/>
    <m/>
    <s v="N"/>
    <s v="1172"/>
    <s v="BUS OTHER"/>
    <n v="11"/>
    <s v="Bus"/>
    <s v="72"/>
    <s v="117"/>
    <s v="Force Account"/>
    <s v="09"/>
    <x v="14"/>
    <m/>
    <x v="0"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209"/>
    <s v="FY 2015 VOH FORCE ACCOUNT                                   "/>
    <n v="0"/>
    <n v="8762644"/>
    <n v="7010115"/>
    <n v="420040"/>
    <s v="LARGE"/>
    <s v="Over 1m"/>
    <s v="Philadelphia, PA-NJ-DE-MD"/>
    <n v="5441567"/>
    <s v="11703"/>
    <s v="  "/>
    <m/>
    <s v="N"/>
    <s v="1172"/>
    <s v="BUS OTHER"/>
    <n v="11"/>
    <s v="Bus"/>
    <s v="72"/>
    <s v="117"/>
    <s v="Force Account"/>
    <s v="09"/>
    <x v="14"/>
    <m/>
    <x v="0"/>
    <n v="1"/>
    <s v="Capital"/>
    <s v="1"/>
    <m/>
    <s v="7"/>
    <m/>
    <s v="2"/>
    <s v="0"/>
    <s v="9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900"/>
    <s v="30 FT BUS PURCHASE Project Admin                            "/>
    <n v="0"/>
    <n v="226415"/>
    <n v="181132"/>
    <n v="420040"/>
    <s v="LARGE"/>
    <s v="Over 1m"/>
    <s v="Philadelphia, PA-NJ-DE-MD"/>
    <n v="5441567"/>
    <s v="111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900"/>
    <s v="FY 2016 VOH INDIRECT COST                                   "/>
    <n v="0"/>
    <n v="663733"/>
    <n v="530986"/>
    <n v="420040"/>
    <s v="LARGE"/>
    <s v="Over 1m"/>
    <s v="Philadelphia, PA-NJ-DE-MD"/>
    <n v="5441567"/>
    <s v="11702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900"/>
    <s v="FY 2015 VOH INDIRECT COST                                   "/>
    <n v="0"/>
    <n v="1220291"/>
    <n v="976233"/>
    <n v="420040"/>
    <s v="LARGE"/>
    <s v="Over 1m"/>
    <s v="Philadelphia, PA-NJ-DE-MD"/>
    <n v="5441567"/>
    <s v="11703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s v="Philadelphia, PA-NJ-DE-MD"/>
    <n v="5441567"/>
    <s v="11701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A90X821"/>
    <n v="90"/>
    <x v="13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22620"/>
    <s v="CAPITAL ASSET LEASE - AMTRAK                                "/>
    <n v="0"/>
    <n v="0"/>
    <n v="0"/>
    <n v="420040"/>
    <s v="LARGE"/>
    <s v="Over 1m"/>
    <s v="Philadelphia, PA-NJ-DE-MD"/>
    <n v="5441567"/>
    <s v="12202"/>
    <s v="  "/>
    <m/>
    <s v="N"/>
    <s v="1226"/>
    <s v="FIXED GUIDEWAY"/>
    <n v="12"/>
    <s v="Fixed Guideway"/>
    <s v="26"/>
    <s v="122"/>
    <s v="Lease"/>
    <s v="20"/>
    <x v="16"/>
    <m/>
    <x v="0"/>
    <n v="1"/>
    <s v="Capital"/>
    <s v="2"/>
    <m/>
    <s v="2"/>
    <m/>
    <s v="6"/>
    <s v="2"/>
    <s v="0"/>
  </r>
  <r>
    <s v="PA90X822"/>
    <n v="90"/>
    <x v="13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s v="114302"/>
    <s v="CONSTRUCT - MAINTENANCE FACILITY                            "/>
    <n v="0"/>
    <n v="3268912"/>
    <n v="2615129"/>
    <n v="421160"/>
    <s v="SMALL"/>
    <s v="50k - 200k"/>
    <s v="Erie, PA"/>
    <n v="196611"/>
    <s v="11400"/>
    <s v="  "/>
    <m/>
    <s v="N"/>
    <s v="1143"/>
    <s v="MAINTENANCE FACILITY"/>
    <n v="11"/>
    <s v="Bus"/>
    <s v="43"/>
    <s v="114"/>
    <s v="Construction"/>
    <s v="02"/>
    <x v="101"/>
    <m/>
    <x v="0"/>
    <n v="1"/>
    <s v="Capital"/>
    <s v="1"/>
    <m/>
    <s v="4"/>
    <m/>
    <s v="3"/>
    <s v="0"/>
    <s v="2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4207"/>
    <s v="ACQUIRE - COMP HARDWARE                                     "/>
    <n v="0"/>
    <n v="7500"/>
    <n v="600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4220"/>
    <s v="ACQUIRE - MISC SUPPORT EQUIPMENT                            "/>
    <n v="53"/>
    <n v="75000"/>
    <n v="6000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s v="Pittsburgh, PA"/>
    <n v="1733853"/>
    <s v="1142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A90X823"/>
    <n v="90"/>
    <x v="13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4209"/>
    <s v="ACQUIRE - MOBILE SURV/SECURITY EQUIP                        "/>
    <n v="0"/>
    <n v="5825"/>
    <n v="466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s v="111201"/>
    <s v="BUY REPLACEMENT 40-FT BUS                                   "/>
    <n v="2"/>
    <n v="991008"/>
    <n v="792806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s v="111202"/>
    <s v="BUY REPLACEMENT 35-FT BUS                                   "/>
    <n v="30"/>
    <n v="12693560"/>
    <n v="10042047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s v="114601"/>
    <s v="LEASE ADMINISTRATIVE FACILITY                               "/>
    <n v="0"/>
    <n v="1164488"/>
    <n v="931590"/>
    <n v="420110"/>
    <s v="LARGE"/>
    <s v="Over 1m"/>
    <s v="Pittsburgh, PA"/>
    <n v="1733853"/>
    <s v="11400"/>
    <s v="  "/>
    <m/>
    <s v="N"/>
    <s v="1146"/>
    <s v="MAINTENANCE FACILITY"/>
    <n v="11"/>
    <s v="Bus"/>
    <s v="46"/>
    <s v="114"/>
    <s v="Lease"/>
    <s v="01"/>
    <x v="20"/>
    <m/>
    <x v="0"/>
    <n v="1"/>
    <s v="Capital"/>
    <s v="1"/>
    <m/>
    <s v="4"/>
    <m/>
    <s v="6"/>
    <s v="0"/>
    <s v="1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s v="117112"/>
    <s v="CAPITAL COST OF CONTRACTING - ACCESS                        "/>
    <n v="0"/>
    <n v="7455970"/>
    <n v="5964776"/>
    <n v="420110"/>
    <s v="LARGE"/>
    <s v="Over 1m"/>
    <s v="Pittsburgh, PA"/>
    <n v="1733853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PA90X824"/>
    <n v="90"/>
    <x v="13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s v="117900"/>
    <s v="PROJECT ADMINISTRATION                                      "/>
    <n v="0"/>
    <n v="100000"/>
    <n v="80000"/>
    <n v="420110"/>
    <s v="LARGE"/>
    <s v="Over 1m"/>
    <s v="Pittsburgh, PA"/>
    <n v="1733853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4220"/>
    <s v="ACQUIRE - MISC SUPPORT EQUIPMENT                            "/>
    <n v="0"/>
    <n v="50000"/>
    <n v="40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s v="BUS OTHER"/>
    <n v="11"/>
    <s v="Bus"/>
    <s v="16"/>
    <s v="111"/>
    <s v="Lease - Replacement"/>
    <s v="40"/>
    <x v="19"/>
    <m/>
    <x v="4"/>
    <n v="1"/>
    <s v="Capital"/>
    <s v="1"/>
    <m/>
    <s v="1"/>
    <m/>
    <s v="6"/>
    <s v="4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1700"/>
    <s v="VEH OVERHAUL (ENGINES)                                      "/>
    <n v="8"/>
    <n v="275000"/>
    <n v="220000"/>
    <n v="420630"/>
    <s v="MEDIUM"/>
    <s v="200k - 1m"/>
    <s v="Allentown, PA-NJ"/>
    <n v="664651"/>
    <s v="11100"/>
    <s v="  "/>
    <m/>
    <s v="N"/>
    <s v="1117"/>
    <s v="BUS OTHER"/>
    <n v="11"/>
    <s v="Bus"/>
    <s v="17"/>
    <s v="111"/>
    <s v="Vehicle Overhaul (up to 20% vehicle maintenance)"/>
    <s v="00"/>
    <x v="56"/>
    <m/>
    <x v="0"/>
    <n v="1"/>
    <s v="Capital"/>
    <s v="1"/>
    <m/>
    <s v="1"/>
    <m/>
    <s v="7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3603"/>
    <s v="TERMINAL, INTERMODAL (TRANSIT)                              "/>
    <n v="0"/>
    <n v="12387"/>
    <n v="9910"/>
    <n v="420630"/>
    <s v="MEDIUM"/>
    <s v="200k - 1m"/>
    <s v="Allentown, PA-NJ"/>
    <n v="664651"/>
    <s v="11300"/>
    <s v="  "/>
    <m/>
    <s v="N"/>
    <s v="1136"/>
    <s v="BUS OTHER"/>
    <n v="11"/>
    <s v="Bus"/>
    <s v="36"/>
    <s v="113"/>
    <s v="Lease"/>
    <s v="03"/>
    <x v="28"/>
    <m/>
    <x v="0"/>
    <n v="1"/>
    <s v="Capital"/>
    <s v="1"/>
    <m/>
    <s v="3"/>
    <m/>
    <s v="6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4403"/>
    <s v="REHAB/RENOVATE - LANTA ADMIN/MAINT/OPERATING FACILITIES     "/>
    <n v="0"/>
    <n v="100000"/>
    <n v="80000"/>
    <n v="420630"/>
    <s v="MEDIUM"/>
    <s v="200k - 1m"/>
    <s v="Allentown, PA-NJ"/>
    <n v="664651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s v="Allentown, PA-NJ"/>
    <n v="66465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s v="Allentown, PA-NJ"/>
    <n v="66465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9302"/>
    <s v="BUS SHELTERS - PURCHASE &amp; INSTALL                           "/>
    <n v="8"/>
    <n v="94287"/>
    <n v="75430"/>
    <n v="420630"/>
    <s v="MEDIUM"/>
    <s v="200k - 1m"/>
    <s v="Allentown, PA-NJ"/>
    <n v="664651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PA90X825"/>
    <n v="90"/>
    <x v="13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4209"/>
    <s v="ACQUIRE - MISC SURV/SECURITY EQUIP                          "/>
    <n v="0"/>
    <n v="420526"/>
    <n v="33642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3402"/>
    <s v="ARDMORE TRANSIT CENTER                                      "/>
    <n v="0"/>
    <n v="3485750"/>
    <n v="2788600"/>
    <n v="420890"/>
    <s v="MEDIUM"/>
    <s v="200k - 1m"/>
    <s v="Harrisburg, PA"/>
    <n v="444474"/>
    <s v="12301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6301"/>
    <s v="CYNWYD SIGNALS,  ACCESS &amp; ROW IMPROVEMENTS                  "/>
    <n v="0"/>
    <n v="5639620"/>
    <n v="4511696"/>
    <n v="420890"/>
    <s v="MEDIUM"/>
    <s v="200k - 1m"/>
    <s v="Harrisburg, PA"/>
    <n v="444474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7208"/>
    <s v="FORCE ACCT CONSTRUCTION                                     "/>
    <n v="0"/>
    <n v="2000000"/>
    <n v="1600000"/>
    <n v="420890"/>
    <s v="MEDIUM"/>
    <s v="200k - 1m"/>
    <s v="Harrisburg, PA"/>
    <n v="444474"/>
    <s v="12900"/>
    <s v="  "/>
    <m/>
    <s v="N"/>
    <s v="1272"/>
    <s v="FIXED GUIDEWAY"/>
    <n v="12"/>
    <s v="Fixed Guideway"/>
    <s v="72"/>
    <s v="127"/>
    <s v="Force Account"/>
    <s v="08"/>
    <x v="14"/>
    <m/>
    <x v="0"/>
    <n v="1"/>
    <s v="Capital"/>
    <s v="2"/>
    <m/>
    <s v="7"/>
    <m/>
    <s v="2"/>
    <s v="0"/>
    <s v="8"/>
  </r>
  <r>
    <s v="PA90X826"/>
    <n v="90"/>
    <x v="13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9409"/>
    <s v="EXTON STATION IMPROVEMENTS - TE                             "/>
    <n v="0"/>
    <n v="5092138"/>
    <n v="4073710"/>
    <n v="420890"/>
    <s v="MEDIUM"/>
    <s v="200k - 1m"/>
    <s v="Harrisburg, PA"/>
    <n v="444474"/>
    <s v="12900"/>
    <s v="  "/>
    <m/>
    <s v="N"/>
    <s v="1294"/>
    <s v="FIXED GUIDEWAY"/>
    <n v="12"/>
    <s v="Fixed Guideway"/>
    <s v="94"/>
    <s v="129"/>
    <s v="Rehab / Renovation"/>
    <s v="09"/>
    <x v="48"/>
    <m/>
    <x v="0"/>
    <n v="1"/>
    <s v="Capital"/>
    <s v="2"/>
    <m/>
    <s v="9"/>
    <m/>
    <s v="4"/>
    <s v="0"/>
    <s v="9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s v="300901"/>
    <s v="UP TO 50% FEDERAL SHARE                                     "/>
    <n v="0"/>
    <n v="2580136"/>
    <n v="1290068"/>
    <n v="427840"/>
    <s v="MEDIUM"/>
    <s v="200k - 1m"/>
    <s v="YORK, PA"/>
    <n v="23204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90X827"/>
    <n v="90"/>
    <x v="13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s v="300903"/>
    <s v="SPECIAL RULE - OPERATING ASSISTANCE /1 - 75 BUSES           "/>
    <n v="0"/>
    <n v="3517018"/>
    <n v="1758509"/>
    <n v="427840"/>
    <s v="MEDIUM"/>
    <s v="200k - 1m"/>
    <s v="YORK, PA"/>
    <n v="232045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PA90X828"/>
    <n v="90"/>
    <x v="13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s v="300901"/>
    <s v="UP TO 50% FEDERAL SHARE                                     "/>
    <n v="0"/>
    <n v="1943673"/>
    <n v="760000"/>
    <n v="423850"/>
    <s v="SMALL"/>
    <s v="50k - 200k"/>
    <s v="Pottstown, PA"/>
    <n v="10768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s v="300901"/>
    <s v="UP TO 50% FEDERAL SHARE - Operating Assistance              "/>
    <n v="0"/>
    <n v="990000"/>
    <n v="495000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90X829"/>
    <n v="90"/>
    <x v="13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s v="300901"/>
    <s v="UP TO 50% FEDERAL SHARE - Security 1%                       "/>
    <n v="0"/>
    <n v="10000"/>
    <n v="5000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s v="113303"/>
    <s v="TERMINAL, INTERMODAL (TRANSIT)                              "/>
    <n v="0"/>
    <n v="177828"/>
    <n v="142262"/>
    <n v="420110"/>
    <s v="LARGE"/>
    <s v="Over 1m"/>
    <s v="Pittsburgh, PA"/>
    <n v="1733853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PA90X831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s v="117105"/>
    <s v="CONTRACT INSURANCE - 3RD PARTY                              "/>
    <n v="0"/>
    <n v="9672"/>
    <n v="7738"/>
    <n v="420110"/>
    <s v="LARGE"/>
    <s v="Over 1m"/>
    <s v="Pittsburgh, PA"/>
    <n v="1733853"/>
    <s v="11300"/>
    <s v="  "/>
    <m/>
    <s v="N"/>
    <s v="1171"/>
    <s v="BUS OTHER"/>
    <n v="11"/>
    <s v="Bus"/>
    <s v="71"/>
    <s v="117"/>
    <s v="3rd party Contract"/>
    <s v="05"/>
    <x v="2"/>
    <m/>
    <x v="0"/>
    <n v="1"/>
    <s v="Capital"/>
    <s v="1"/>
    <m/>
    <s v="7"/>
    <m/>
    <s v="1"/>
    <s v="0"/>
    <s v="5"/>
  </r>
  <r>
    <s v="PA90X832"/>
    <n v="90"/>
    <x v="13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s v="114303"/>
    <s v="CONSTRUCT - ADMIN/MAINT FACILITY                            "/>
    <n v="0"/>
    <n v="3845345"/>
    <n v="3076276"/>
    <n v="50990"/>
    <s v="MEDIUM"/>
    <s v="200k - 1m"/>
    <s v="Little Rock, AR"/>
    <n v="431388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s v="114220"/>
    <s v="ACQUIRE - MISC SUPPORT EQUIPMENT                            "/>
    <n v="0"/>
    <n v="40000"/>
    <n v="32000"/>
    <n v="420110"/>
    <s v="LARGE"/>
    <s v="Over 1m"/>
    <s v="Pittsburgh, PA"/>
    <n v="1733853"/>
    <s v="113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s v="111202"/>
    <s v="BUY REPLACEMENT 35-FT BUS                                   "/>
    <n v="2"/>
    <n v="249877"/>
    <n v="199901"/>
    <n v="420110"/>
    <s v="LARGE"/>
    <s v="Over 1m"/>
    <s v="Pittsburgh, PA"/>
    <n v="1733853"/>
    <s v="113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A90X833"/>
    <n v="90"/>
    <x v="13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s v="114209"/>
    <s v="ACQUIRE - MOBILE SURV/SECURITY EQUIP                        "/>
    <n v="8"/>
    <n v="3000"/>
    <n v="2400"/>
    <n v="420110"/>
    <s v="LARGE"/>
    <s v="Over 1m"/>
    <s v="Pittsburgh, PA"/>
    <n v="1733853"/>
    <s v="113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PA90X835"/>
    <n v="90"/>
    <x v="13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s v="300901"/>
    <s v="UP TO 50% FEDERAL SHARE                                     "/>
    <n v="0"/>
    <n v="1500000"/>
    <n v="750000"/>
    <n v="428490"/>
    <s v="SMALL"/>
    <s v="50k - 200k"/>
    <s v="East Stroudsburg, PA-NJ"/>
    <n v="5431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COMMUTEINFO/TMA OUTREACH (CMAQ)                             "/>
    <n v="0"/>
    <n v="325000"/>
    <n v="26000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COMMUTEINFO PROGRAM (CMAQ)                                  "/>
    <n v="0"/>
    <n v="0"/>
    <n v="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SPC BIKE SUITABILITY MAPPING (CMAQ)                         "/>
    <n v="0"/>
    <n v="0"/>
    <n v="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PA95X007"/>
    <n v="95"/>
    <x v="13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COMMUTEINFO IND COMMUTER OUTREACH                           "/>
    <n v="0"/>
    <n v="125000"/>
    <n v="10000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1201"/>
    <s v="BUY REPLACEMENT 60-FT BUS                                   "/>
    <n v="27"/>
    <n v="20050469"/>
    <n v="16040376"/>
    <n v="420040"/>
    <s v="LARGE"/>
    <s v="Over 1m"/>
    <s v="Philadelphia, PA-NJ-DE-MD"/>
    <n v="5441567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1201"/>
    <s v="BUY REPLACEMENT 40-FT BUS                                   "/>
    <n v="0"/>
    <n v="0"/>
    <n v="0"/>
    <n v="420040"/>
    <s v="LARGE"/>
    <s v="Over 1m"/>
    <s v="Philadelphia, PA-NJ-DE-MD"/>
    <n v="5441567"/>
    <s v="11101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7900"/>
    <s v="PROJECT ADMINISTRATION - 60 FT BUS                          "/>
    <n v="0"/>
    <n v="1303281"/>
    <n v="1042624"/>
    <n v="420040"/>
    <s v="LARGE"/>
    <s v="Over 1m"/>
    <s v="Philadelphia, PA-NJ-DE-MD"/>
    <n v="5441567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PA95X067"/>
    <n v="95"/>
    <x v="13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7900"/>
    <s v="PROJECT ADMINISTRATION - 40 FT BUS                          "/>
    <n v="0"/>
    <n v="0"/>
    <n v="0"/>
    <n v="420040"/>
    <s v="LARGE"/>
    <s v="Over 1m"/>
    <s v="Philadelphia, PA-NJ-DE-MD"/>
    <n v="5441567"/>
    <s v="11701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s v="113104"/>
    <s v="ENG/DESIGN - BUS PARK &amp; RIDE LOT                            "/>
    <n v="0"/>
    <n v="0"/>
    <n v="0"/>
    <n v="427840"/>
    <s v="MEDIUM"/>
    <s v="200k - 1m"/>
    <s v="York, PA"/>
    <n v="232045"/>
    <s v="11300"/>
    <s v="  "/>
    <m/>
    <s v="N"/>
    <s v="1131"/>
    <s v="BUS OTHER"/>
    <n v="11"/>
    <s v="Bus"/>
    <s v="31"/>
    <s v="113"/>
    <s v="Engineering and Design"/>
    <s v="04"/>
    <x v="27"/>
    <m/>
    <x v="0"/>
    <n v="1"/>
    <s v="Capital"/>
    <s v="1"/>
    <m/>
    <s v="3"/>
    <m/>
    <s v="1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s v="113304"/>
    <s v="CONSTRUCT - BUS PARK&amp;RIDE LOT                               "/>
    <n v="0"/>
    <n v="700000"/>
    <n v="700000"/>
    <n v="427840"/>
    <s v="MEDIUM"/>
    <s v="200k - 1m"/>
    <s v="York, PA"/>
    <n v="232045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PA95X071"/>
    <n v="95"/>
    <x v="13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s v="117691"/>
    <s v="REAL ESTATE ACQUISITION                                     "/>
    <n v="0"/>
    <n v="450000"/>
    <n v="450000"/>
    <n v="427840"/>
    <s v="MEDIUM"/>
    <s v="200k - 1m"/>
    <s v="York, PA"/>
    <n v="232045"/>
    <s v="11300"/>
    <s v="  "/>
    <m/>
    <s v="N"/>
    <s v="1176"/>
    <s v="BUS OTHER"/>
    <n v="11"/>
    <s v="Bus"/>
    <s v="76"/>
    <s v="117"/>
    <s v="Real Estate (Other)"/>
    <s v="91"/>
    <x v="136"/>
    <m/>
    <x v="0"/>
    <n v="1"/>
    <s v="Capital"/>
    <s v="1"/>
    <m/>
    <s v="7"/>
    <m/>
    <s v="6"/>
    <s v="9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s v="122305"/>
    <s v="WOODLAND- 3RD PARTY CONTRACT                                "/>
    <n v="0"/>
    <n v="4339007"/>
    <n v="3471206"/>
    <n v="420040"/>
    <s v="LARGE"/>
    <s v="Over 1m"/>
    <s v="Philadelphia, PA-NJ-DE-MD"/>
    <n v="5441567"/>
    <s v="12200"/>
    <s v="  "/>
    <m/>
    <s v="N"/>
    <s v="1223"/>
    <s v="FIXED GUIDEWAY"/>
    <n v="12"/>
    <s v="Fixed Guideway"/>
    <s v="23"/>
    <s v="122"/>
    <s v="Construction"/>
    <s v="05"/>
    <x v="78"/>
    <m/>
    <x v="0"/>
    <n v="1"/>
    <s v="Capital"/>
    <s v="2"/>
    <m/>
    <s v="2"/>
    <m/>
    <s v="3"/>
    <s v="0"/>
    <s v="5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s v="127211"/>
    <s v="WOODLAND- FORCE ACCT                                        "/>
    <n v="0"/>
    <n v="200000"/>
    <n v="160000"/>
    <n v="420040"/>
    <s v="LARGE"/>
    <s v="Over 1m"/>
    <s v="Philadelphia, PA-NJ-DE-MD"/>
    <n v="5441567"/>
    <s v="12200"/>
    <s v="  "/>
    <m/>
    <s v="N"/>
    <s v="1272"/>
    <s v="FIXED GUIDEWAY"/>
    <n v="12"/>
    <s v="Fixed Guideway"/>
    <s v="72"/>
    <s v="127"/>
    <s v="Force Account"/>
    <s v="11"/>
    <x v="14"/>
    <m/>
    <x v="0"/>
    <n v="1"/>
    <s v="Capital"/>
    <s v="2"/>
    <m/>
    <s v="7"/>
    <m/>
    <s v="2"/>
    <s v="1"/>
    <s v="1"/>
  </r>
  <r>
    <s v="PA95X095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s v="127900"/>
    <s v="WOODLAND-INDIRECT COST                                      "/>
    <n v="0"/>
    <n v="260993"/>
    <n v="208794"/>
    <n v="420040"/>
    <s v="LARGE"/>
    <s v="Over 1m"/>
    <s v="Philadelphia, PA-NJ-DE-MD"/>
    <n v="5441567"/>
    <s v="122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s v="121323"/>
    <s v="COMMUTER RAIL CAR TRAILER                                   "/>
    <n v="12"/>
    <n v="33773585"/>
    <n v="33773585"/>
    <n v="42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s v="Purchase - Expansion"/>
    <s v="23"/>
    <x v="77"/>
    <s v="Commuter Rail Car Trailer"/>
    <x v="0"/>
    <n v="1"/>
    <s v="Capital"/>
    <s v="2"/>
    <m/>
    <s v="1"/>
    <m/>
    <s v="3"/>
    <s v="2"/>
    <s v="3"/>
  </r>
  <r>
    <s v="PA95X096"/>
    <n v="95"/>
    <x v="13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s v="127900"/>
    <s v="PROJECT ADMINISTRATION (SUPPORT)                            "/>
    <n v="0"/>
    <n v="2026415"/>
    <n v="2026415"/>
    <n v="420040"/>
    <s v="LARGE"/>
    <s v="Over 1m"/>
    <s v="Philadelphia, PA-NJ-DE-MD"/>
    <n v="5441567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PA95X105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s v="300901"/>
    <s v="UP TO 50% FEDERAL SHARE                                     "/>
    <n v="0"/>
    <n v="524000"/>
    <n v="262000"/>
    <n v="420890"/>
    <s v="MEDIUM"/>
    <s v="200k - 1m"/>
    <s v="Harrisburg, PA"/>
    <n v="44447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A95X109"/>
    <n v="95"/>
    <x v="13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s v="111201"/>
    <s v="BUY REPLACEMENT 40-FT BUS                                   "/>
    <n v="18"/>
    <n v="7715250"/>
    <n v="61722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s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A95X110"/>
    <n v="95"/>
    <x v="13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s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s v="111201"/>
    <s v="BUY REPLACEMENT 40-FT BUS                                   "/>
    <n v="4"/>
    <n v="1897500"/>
    <n v="1518000"/>
    <n v="420890"/>
    <s v="MEDIUM"/>
    <s v="200k - 1m"/>
    <s v="Harrisburg, PA"/>
    <n v="444474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s v="308001"/>
    <s v="OPERATING ASSISTANCE - 80% CMAQ CAPITAL                     "/>
    <n v="0"/>
    <n v="500000"/>
    <n v="400000"/>
    <n v="420890"/>
    <s v="MEDIUM"/>
    <s v="200k - 1m"/>
    <s v="Harrisburg, PA"/>
    <n v="444474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PA95X112"/>
    <n v="95"/>
    <x v="13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s v="308001"/>
    <s v="OPERATING ASSISTANCE - 80% CMAQ CAPITAL                     "/>
    <n v="0"/>
    <n v="250000"/>
    <n v="200000"/>
    <n v="420890"/>
    <s v="MEDIUM"/>
    <s v="200k - 1m"/>
    <s v="Harrisburg, PA"/>
    <n v="444474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PA95X113"/>
    <n v="95"/>
    <x v="13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s v="111202"/>
    <s v="BUY REPLACEMENT 35-FT BUS                                   "/>
    <n v="2"/>
    <n v="450000"/>
    <n v="3600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A95X115"/>
    <n v="95"/>
    <x v="13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s v="119306"/>
    <s v="CONSTRUCT BICYCLE ACCESS, FACIL &amp; EQUIP ON BUSES            "/>
    <n v="0"/>
    <n v="395888"/>
    <n v="316668"/>
    <n v="420110"/>
    <s v="LARGE"/>
    <s v="Over 1m"/>
    <s v="Pittsburgh, PA"/>
    <n v="1733853"/>
    <s v="11900"/>
    <s v="  "/>
    <m/>
    <s v="N"/>
    <s v="1193"/>
    <s v="BUS OTHER"/>
    <n v="11"/>
    <s v="Bus"/>
    <s v="93"/>
    <s v="119"/>
    <s v="Construction"/>
    <s v="06"/>
    <x v="44"/>
    <m/>
    <x v="0"/>
    <n v="1"/>
    <s v="Capital"/>
    <s v="1"/>
    <m/>
    <s v="9"/>
    <m/>
    <s v="3"/>
    <s v="0"/>
    <s v="6"/>
  </r>
  <r>
    <s v="PR040010"/>
    <n v="4"/>
    <x v="44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s v="111201"/>
    <s v="BUY REPLACEMENT 40-FT BUS                                   "/>
    <n v="-2"/>
    <n v="-1000000"/>
    <n v="0"/>
    <n v="723950"/>
    <s v="MEDIUM"/>
    <s v="200k - 1m"/>
    <s v="Aguadilla-Isabela-San Sebastián, PR"/>
    <n v="306196"/>
    <s v="11100"/>
    <s v="EP"/>
    <s v="ELECTRIC TRACKLESS TROLLEY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9202"/>
    <s v="PURCHASE BUS SHELTERS                                       "/>
    <n v="0"/>
    <n v="0"/>
    <n v="0"/>
    <n v="350710"/>
    <s v="MEDIUM"/>
    <s v="200k - 1m"/>
    <s v="Albuquerque, NM"/>
    <n v="741318"/>
    <s v="113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3220"/>
    <s v="ACQUIRE - MISC BUS STATION EQUIP                            "/>
    <n v="0"/>
    <n v="0"/>
    <n v="0"/>
    <n v="350710"/>
    <s v="MEDIUM"/>
    <s v="200k - 1m"/>
    <s v="Albuquerque, NM"/>
    <n v="741318"/>
    <s v="111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1331"/>
    <s v="PEOPLE MOVER                                                "/>
    <n v="0"/>
    <n v="-378332.26"/>
    <n v="-378332.26"/>
    <n v="350710"/>
    <s v="MEDIUM"/>
    <s v="200k - 1m"/>
    <s v="Albuquerque, NM"/>
    <n v="741318"/>
    <s v="11100"/>
    <s v="  "/>
    <m/>
    <s v="N"/>
    <s v="1113"/>
    <s v="BUS PURCHASE"/>
    <n v="11"/>
    <s v="Bus"/>
    <s v="13"/>
    <s v="111"/>
    <s v="Purchase - Expansion"/>
    <s v="31"/>
    <x v="169"/>
    <m/>
    <x v="0"/>
    <n v="1"/>
    <s v="Capital"/>
    <s v="1"/>
    <m/>
    <s v="1"/>
    <m/>
    <s v="3"/>
    <s v="3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3301"/>
    <s v="CONSTRUCT - BUS TERMINAL                                    "/>
    <n v="0"/>
    <n v="0"/>
    <n v="0"/>
    <n v="350710"/>
    <s v="MEDIUM"/>
    <s v="200k - 1m"/>
    <s v="Albuquerque, NM"/>
    <n v="741318"/>
    <s v="111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PR045030"/>
    <n v="4"/>
    <x v="40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3304"/>
    <s v="CONSTRUCT - BUS PARK&amp;RIDE LOT                               "/>
    <n v="0"/>
    <n v="0"/>
    <n v="0"/>
    <n v="350710"/>
    <s v="MEDIUM"/>
    <s v="200k - 1m"/>
    <s v="Albuquerque, NM"/>
    <n v="741318"/>
    <s v="111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PR045031"/>
    <n v="4"/>
    <x v="40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s v="114218"/>
    <s v="ACQUIRE - LEASED EQUIPMENT                                  "/>
    <n v="0"/>
    <n v="378332"/>
    <n v="378332"/>
    <n v="350710"/>
    <s v="MEDIUM"/>
    <s v="200k - 1m"/>
    <s v="Albuquerque, NM"/>
    <n v="741318"/>
    <s v="11100"/>
    <s v="  "/>
    <m/>
    <s v="N"/>
    <s v="1142"/>
    <s v="MAINTENANCE FACILITY"/>
    <n v="11"/>
    <s v="Bus"/>
    <s v="42"/>
    <s v="114"/>
    <s v="Acquisition"/>
    <s v="18"/>
    <x v="170"/>
    <m/>
    <x v="0"/>
    <n v="1"/>
    <s v="Capital"/>
    <s v="1"/>
    <m/>
    <s v="4"/>
    <m/>
    <s v="2"/>
    <s v="1"/>
    <s v="8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s v="123406"/>
    <s v="Purchase and Installment of Automated Fare Collection Equip."/>
    <n v="0"/>
    <n v="2264458"/>
    <n v="2264458"/>
    <n v="723950"/>
    <s v="MEDIUM"/>
    <s v="200k - 1m"/>
    <s v="Aguadilla-Isabela-San Sebastián, PR"/>
    <n v="306196"/>
    <s v="12300"/>
    <s v="  "/>
    <m/>
    <s v="N"/>
    <s v="1234"/>
    <s v="FIXED GUIDEWAY"/>
    <n v="12"/>
    <s v="Fixed Guideway"/>
    <s v="34"/>
    <s v="123"/>
    <s v="Rehab / Renovation"/>
    <s v="06"/>
    <x v="88"/>
    <m/>
    <x v="0"/>
    <n v="1"/>
    <s v="Capital"/>
    <s v="2"/>
    <m/>
    <s v="3"/>
    <m/>
    <s v="4"/>
    <s v="0"/>
    <s v="6"/>
  </r>
  <r>
    <s v="PR050037"/>
    <n v="5"/>
    <x v="44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s v="127103"/>
    <s v="PROJECT MANAGEMENT - 3RD PARTY                              "/>
    <n v="0"/>
    <n v="200000"/>
    <n v="200000"/>
    <n v="723950"/>
    <s v="MEDIUM"/>
    <s v="200k - 1m"/>
    <s v="Aguadilla-Isabela-San Sebastián, PR"/>
    <n v="306196"/>
    <s v="12700"/>
    <s v="  "/>
    <m/>
    <s v="N"/>
    <s v="1271"/>
    <s v="FIXED GUIDEWAY"/>
    <n v="12"/>
    <s v="Fixed Guideway"/>
    <s v="71"/>
    <s v="127"/>
    <s v="3rd party Contract"/>
    <s v="03"/>
    <x v="2"/>
    <m/>
    <x v="0"/>
    <n v="1"/>
    <s v="Capital"/>
    <s v="2"/>
    <m/>
    <s v="7"/>
    <m/>
    <s v="1"/>
    <s v="0"/>
    <s v="3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1315"/>
    <s v="BUY VAN FOR SVC EXPANSION                                   "/>
    <n v="32"/>
    <n v="2268385"/>
    <n v="2268385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1304"/>
    <s v="BUY &lt;30-FT BUS FOR EXPANSION                                "/>
    <n v="22"/>
    <n v="2015768"/>
    <n v="2015768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s v="Aguadilla-Isabela-San Sebastián, PR"/>
    <n v="3061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16X006"/>
    <n v="16"/>
    <x v="44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8000"/>
    <s v="STATE OR PROGRAM ADMINISTRATION                             "/>
    <n v="0"/>
    <n v="546942"/>
    <n v="546942"/>
    <n v="723950"/>
    <s v="MEDIUM"/>
    <s v="200k - 1m"/>
    <s v="Aguadilla-Isabela-San Sebastián, PR"/>
    <n v="306196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4207"/>
    <s v="ACQUIRE - ADP HARDWARE                                      "/>
    <n v="0"/>
    <n v="0"/>
    <n v="0"/>
    <n v="720000"/>
    <s v="STATE"/>
    <s v="Under 50k"/>
    <s v="PUERTO RICO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15"/>
    <s v="BUY VAN FOR SVC EXPANSION   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204"/>
    <s v="BUY REPLACEMENT &lt;30 FT BUS                                  "/>
    <n v="0"/>
    <n v="0"/>
    <n v="0"/>
    <n v="720000"/>
    <s v="STATE"/>
    <s v="Under 50k"/>
    <s v="PUERTO RICO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9"/>
    <x v="46"/>
    <m/>
    <x v="6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s v="Purchase - Expansion"/>
    <s v="09"/>
    <x v="46"/>
    <m/>
    <x v="6"/>
    <n v="1"/>
    <s v="Capital"/>
    <s v="1"/>
    <m/>
    <s v="1"/>
    <m/>
    <s v="3"/>
    <s v="0"/>
    <s v="9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310"/>
    <s v="CONSTRUCT - BUS PASSENGER SHELTERS                          "/>
    <n v="0"/>
    <n v="0"/>
    <n v="0"/>
    <n v="720000"/>
    <s v="STATE"/>
    <s v="Under 50k"/>
    <s v="PUERTO RICO GOV APP"/>
    <n v="0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405"/>
    <s v="REHAB/RENOVATE - FERRY TERMINAL                             "/>
    <n v="0"/>
    <n v="0"/>
    <n v="0"/>
    <n v="720000"/>
    <s v="STATE"/>
    <s v="Under 50k"/>
    <s v="PUERTO RICO GOV APP"/>
    <n v="0"/>
    <s v="11300"/>
    <s v="  "/>
    <m/>
    <s v="N"/>
    <s v="1134"/>
    <s v="BUS OTHER"/>
    <n v="11"/>
    <s v="Bus"/>
    <s v="34"/>
    <s v="113"/>
    <s v="Rehab / Renovation"/>
    <s v="05"/>
    <x v="147"/>
    <m/>
    <x v="0"/>
    <n v="1"/>
    <s v="Capital"/>
    <s v="1"/>
    <m/>
    <s v="3"/>
    <m/>
    <s v="4"/>
    <s v="0"/>
    <s v="5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s v="PUERTO RICO GOV APP"/>
    <n v="0"/>
    <s v="11700"/>
    <s v="  "/>
    <m/>
    <s v="N"/>
    <s v="117K"/>
    <s v="BUS OTHER"/>
    <n v="11"/>
    <s v="Bus"/>
    <s v="7K"/>
    <s v="117"/>
    <s v="Crime Prevention &amp; Security"/>
    <s v="03"/>
    <x v="157"/>
    <m/>
    <x v="0"/>
    <n v="1"/>
    <s v="Capital"/>
    <s v="1"/>
    <m/>
    <s v="7"/>
    <m/>
    <s v="K"/>
    <s v="0"/>
    <s v="3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8000"/>
    <s v="STATE OR PROGRAM ADMINISTRATION                             "/>
    <n v="0"/>
    <n v="0"/>
    <n v="0"/>
    <n v="720000"/>
    <s v="STATE"/>
    <s v="Under 50k"/>
    <s v="PUERTO RIC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8000"/>
    <s v="STATE OR PROGRAM ADMINISTRATION                             "/>
    <n v="0"/>
    <n v="0"/>
    <n v="0"/>
    <n v="720000"/>
    <s v="STATE"/>
    <s v="Under 50k"/>
    <s v="PUERTO RICO GOV APP"/>
    <n v="0"/>
    <s v="634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435001"/>
    <s v="TRAINING                                                    "/>
    <n v="0"/>
    <n v="92566"/>
    <n v="92566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435002"/>
    <s v="TECHNICAL ASSISTANCE                                        "/>
    <n v="0"/>
    <n v="0"/>
    <n v="0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PR18X025"/>
    <n v="18"/>
    <x v="44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5204"/>
    <s v="PURCHASE VEHICLE LOCATOR SYSTEM                             "/>
    <n v="0"/>
    <n v="0"/>
    <n v="0"/>
    <n v="720000"/>
    <s v="STATE"/>
    <s v="Under 50k"/>
    <s v="PUERTO RICO GOV APP"/>
    <n v="0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1315"/>
    <s v="BUY VAN FOR SVC EXPANSION                                   "/>
    <n v="5"/>
    <n v="252000"/>
    <n v="252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1304"/>
    <s v="BUY &lt;30-FT BUS FOR EXPANSION                                "/>
    <n v="6"/>
    <n v="528000"/>
    <n v="528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1304"/>
    <s v="BUY &lt;30-FT BUS FOR EXPANSION                                "/>
    <n v="12"/>
    <n v="816000"/>
    <n v="816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8000"/>
    <s v="STATE OR PROGRAM ADMINISTRATION                             "/>
    <n v="0"/>
    <n v="45620"/>
    <n v="45620"/>
    <n v="720000"/>
    <s v="STATE"/>
    <s v="Under 50k"/>
    <s v="PUERTO RICO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435001"/>
    <s v="TRAINING                                                    "/>
    <n v="0"/>
    <n v="31037"/>
    <n v="31037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PR18X026"/>
    <n v="18"/>
    <x v="44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435002"/>
    <s v="TECHNICAL ASSISTANCE                                        "/>
    <n v="0"/>
    <n v="62070"/>
    <n v="62070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s v="111315"/>
    <s v="BUY VAN FOR SVC EXPANSION                                   "/>
    <n v="8"/>
    <n v="403200"/>
    <n v="4032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s v="111304"/>
    <s v="BUY &lt;30-FT BUS FOR EXPANSION                                "/>
    <n v="4"/>
    <n v="352000"/>
    <n v="3520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R340001"/>
    <n v="34"/>
    <x v="44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s v="111304"/>
    <s v="BUY &lt;30-FT BUS FOR EXPANSION                                "/>
    <n v="1"/>
    <n v="68000"/>
    <n v="680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1"/>
    <s v="ADMINISTRATIVE EXPENSES                                     "/>
    <n v="0"/>
    <n v="19017.82"/>
    <n v="15848.19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2"/>
    <s v="TRAINING                                                    "/>
    <n v="0"/>
    <n v="60000"/>
    <n v="50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4"/>
    <s v="SUPPORT VEHICLES                                            "/>
    <n v="1"/>
    <n v="45600"/>
    <n v="38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x v="90"/>
    <m/>
    <x v="0"/>
    <n v="7"/>
    <s v="Safety &amp; Security"/>
    <s v="4"/>
    <m/>
    <s v="1"/>
    <m/>
    <s v="0"/>
    <s v="0"/>
    <s v="4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5"/>
    <s v="PURCHASE OFFICE EQUIPMENT                                   "/>
    <n v="0"/>
    <n v="25200"/>
    <n v="21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x v="90"/>
    <m/>
    <x v="0"/>
    <n v="7"/>
    <s v="Safety &amp; Security"/>
    <s v="4"/>
    <m/>
    <s v="1"/>
    <m/>
    <s v="0"/>
    <s v="0"/>
    <s v="5"/>
  </r>
  <r>
    <s v="PR74X001"/>
    <n v="74"/>
    <x v="44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s v="741010"/>
    <s v="SSO STAFF SALARIES                                          "/>
    <n v="0"/>
    <n v="209374.57"/>
    <n v="174478.81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10"/>
    <x v="90"/>
    <m/>
    <x v="0"/>
    <n v="7"/>
    <s v="Safety &amp; Security"/>
    <s v="4"/>
    <m/>
    <s v="1"/>
    <m/>
    <s v="0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4207"/>
    <s v="ACQUIRE - ADP HARDWARE                                      "/>
    <n v="26"/>
    <n v="234650"/>
    <n v="18772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4208"/>
    <s v="ACQUIRE - ADP SOFTWARE                                      "/>
    <n v="1"/>
    <n v="134914"/>
    <n v="107931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4208"/>
    <s v="ACQUIRE - ADP SOFTWARE                                      "/>
    <n v="1"/>
    <n v="8004"/>
    <n v="6403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1215"/>
    <s v="BUY REPLACEMENT VAN                                         "/>
    <n v="1"/>
    <n v="85000"/>
    <n v="68000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1302"/>
    <s v="BUY 35-FT BUS FOR EXPANSION                                 "/>
    <n v="3"/>
    <n v="702000"/>
    <n v="561600"/>
    <n v="720290"/>
    <s v="LARGE"/>
    <s v="Over 1m"/>
    <s v="San Juan, PR"/>
    <n v="2148346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1502"/>
    <s v="BUS STD 35 FT                                               "/>
    <n v="19"/>
    <n v="481500"/>
    <n v="385200"/>
    <n v="720290"/>
    <s v="LARGE"/>
    <s v="Over 1m"/>
    <s v="San Juan, PR"/>
    <n v="2148346"/>
    <s v="11100"/>
    <s v="  "/>
    <m/>
    <s v="N"/>
    <s v="1115"/>
    <s v="BUS OTHER"/>
    <n v="11"/>
    <s v="Bus"/>
    <s v="15"/>
    <s v="111"/>
    <s v="Mid Life Rebuild"/>
    <s v="02"/>
    <x v="171"/>
    <m/>
    <x v="7"/>
    <n v="1"/>
    <s v="Capital"/>
    <s v="1"/>
    <m/>
    <s v="1"/>
    <m/>
    <s v="5"/>
    <s v="0"/>
    <s v="2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3310"/>
    <s v="CONSTRUCT - BUS PASSENGER SHELTERS                          "/>
    <n v="136"/>
    <n v="2733000"/>
    <n v="2186400"/>
    <n v="720290"/>
    <s v="LARGE"/>
    <s v="Over 1m"/>
    <s v="San Juan, PR"/>
    <n v="2148346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300903"/>
    <s v="SPECIAL RULE - OPERATING ASSISTANCE /1 - 75 BUSES           "/>
    <n v="0"/>
    <n v="803588"/>
    <n v="401794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PR90X312"/>
    <n v="90"/>
    <x v="44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4211"/>
    <s v="ACQUIRE - SUPPORT VEHICLES                                  "/>
    <n v="1"/>
    <n v="30000"/>
    <n v="24000"/>
    <n v="720290"/>
    <s v="LARGE"/>
    <s v="Over 1m"/>
    <s v="San Juan, PR"/>
    <n v="2148346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900"/>
    <s v="PROJECT ADMINISTRATION                                      "/>
    <n v="0"/>
    <n v="5000"/>
    <n v="4000"/>
    <n v="723960"/>
    <s v="SMALL"/>
    <s v="50k - 200k"/>
    <s v="Arecibo, PR"/>
    <n v="139171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s v="Arecibo, PR"/>
    <n v="13917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90X340"/>
    <n v="90"/>
    <x v="44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300901"/>
    <s v="UP TO 50% FEDERAL SHARE                                     "/>
    <n v="0"/>
    <n v="719778"/>
    <n v="359889"/>
    <n v="723960"/>
    <s v="SMALL"/>
    <s v="50k - 200k"/>
    <s v="Arecibo, PR"/>
    <n v="13917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1204"/>
    <s v="BUY REPLACEMENT &lt;30 FT BUS                                  "/>
    <n v="1"/>
    <n v="139703"/>
    <n v="111762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3401"/>
    <s v="REHAB/RENOVATE - BUS TERMINAL                               "/>
    <n v="0"/>
    <n v="50600"/>
    <n v="4048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R90X341"/>
    <n v="90"/>
    <x v="44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300903"/>
    <s v="SPECIAL RULE - OPERATING ASSISTANCE /1 - 75 BUSES           "/>
    <n v="0"/>
    <n v="48476"/>
    <n v="24238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3210"/>
    <s v="ACQUIRE - BUS PASSENGER SHELTERS                            "/>
    <n v="16"/>
    <n v="80000"/>
    <n v="64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3201"/>
    <s v="ACQUIRE - BUS TERMINAL                                      "/>
    <n v="1"/>
    <n v="375000"/>
    <n v="300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s v="Acquisition"/>
    <s v="01"/>
    <x v="38"/>
    <m/>
    <x v="0"/>
    <n v="1"/>
    <s v="Capital"/>
    <s v="1"/>
    <m/>
    <s v="3"/>
    <m/>
    <s v="2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3101"/>
    <s v="ENG/DESIGN - BUS TERMINAL                                   "/>
    <n v="1"/>
    <n v="36250"/>
    <n v="29000"/>
    <n v="720290"/>
    <s v="LARGE"/>
    <s v="Over 1m"/>
    <s v="San Juan, PR"/>
    <n v="2148346"/>
    <s v="11300"/>
    <s v="  "/>
    <m/>
    <s v="N"/>
    <s v="1131"/>
    <s v="BUS OTHER"/>
    <n v="11"/>
    <s v="Bus"/>
    <s v="31"/>
    <s v="113"/>
    <s v="Engineering and Design"/>
    <s v="01"/>
    <x v="59"/>
    <m/>
    <x v="0"/>
    <n v="1"/>
    <s v="Capital"/>
    <s v="1"/>
    <m/>
    <s v="3"/>
    <m/>
    <s v="1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3401"/>
    <s v="REHAB/RENOVATE - BUS TERMINAL                               "/>
    <n v="1"/>
    <n v="470000"/>
    <n v="37600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4102"/>
    <s v="ENG/DESIGN - MAINT FACILITY                                 "/>
    <n v="1"/>
    <n v="25000"/>
    <n v="20000"/>
    <n v="720290"/>
    <s v="LARGE"/>
    <s v="Over 1m"/>
    <s v="San Juan, PR"/>
    <n v="2148346"/>
    <s v="11400"/>
    <s v="  "/>
    <m/>
    <s v="N"/>
    <s v="1141"/>
    <s v="MAINTENANCE FACILITY"/>
    <n v="11"/>
    <s v="Bus"/>
    <s v="41"/>
    <s v="114"/>
    <s v="Engineering and Design"/>
    <s v="02"/>
    <x v="101"/>
    <m/>
    <x v="0"/>
    <n v="1"/>
    <s v="Capital"/>
    <s v="1"/>
    <m/>
    <s v="4"/>
    <m/>
    <s v="1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4402"/>
    <s v="REHAB/RENOVATE - MAINTENANCE FACILITY                       "/>
    <n v="1"/>
    <n v="450000"/>
    <n v="360000"/>
    <n v="720290"/>
    <s v="LARGE"/>
    <s v="Over 1m"/>
    <s v="San Juan, PR"/>
    <n v="2148346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110"/>
    <s v="INSPECTION SERVICES (FA) - 3RD PARTY                        "/>
    <n v="0"/>
    <n v="75000"/>
    <n v="60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10"/>
    <x v="2"/>
    <m/>
    <x v="0"/>
    <n v="1"/>
    <s v="Capital"/>
    <s v="1"/>
    <m/>
    <s v="7"/>
    <m/>
    <s v="1"/>
    <s v="1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s v="San Juan, PR"/>
    <n v="2148346"/>
    <s v="11700"/>
    <s v="GA"/>
    <s v="GASOLINE"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9109"/>
    <s v="ENG/DESIGN ENHANCED ADA ACCESS                              "/>
    <n v="1"/>
    <n v="37500"/>
    <n v="30000"/>
    <n v="720290"/>
    <s v="LARGE"/>
    <s v="Over 1m"/>
    <s v="San Juan, PR"/>
    <n v="2148346"/>
    <s v="11900"/>
    <s v="  "/>
    <m/>
    <s v="N"/>
    <s v="1191"/>
    <s v="BUS OTHER"/>
    <n v="11"/>
    <s v="Bus"/>
    <s v="91"/>
    <s v="119"/>
    <s v="Engineering and Design"/>
    <s v="09"/>
    <x v="48"/>
    <m/>
    <x v="0"/>
    <n v="1"/>
    <s v="Capital"/>
    <s v="1"/>
    <m/>
    <s v="9"/>
    <m/>
    <s v="1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9409"/>
    <s v="REHAB/RENOV ENHANCED ADA ACCESS                             "/>
    <n v="1"/>
    <n v="431250"/>
    <n v="345000"/>
    <n v="720290"/>
    <s v="LARGE"/>
    <s v="Over 1m"/>
    <s v="San Juan, PR"/>
    <n v="2148346"/>
    <s v="11900"/>
    <s v="  "/>
    <m/>
    <s v="N"/>
    <s v="1194"/>
    <s v="BUS OTHER"/>
    <n v="11"/>
    <s v="Bus"/>
    <s v="94"/>
    <s v="119"/>
    <s v="Rehab / Renovation"/>
    <s v="09"/>
    <x v="48"/>
    <m/>
    <x v="0"/>
    <n v="1"/>
    <s v="Capital"/>
    <s v="1"/>
    <m/>
    <s v="9"/>
    <m/>
    <s v="4"/>
    <s v="0"/>
    <s v="9"/>
  </r>
  <r>
    <s v="PR90X343"/>
    <n v="90"/>
    <x v="44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3207"/>
    <s v="ACQUIRE - SURVEIL/SECURITY EQUIP                            "/>
    <n v="4"/>
    <n v="10000"/>
    <n v="8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3101"/>
    <s v="ENG/DESIGN - BUS TERMINAL                                   "/>
    <n v="8"/>
    <n v="173850"/>
    <n v="139080"/>
    <n v="723950"/>
    <s v="MEDIUM"/>
    <s v="200k - 1m"/>
    <s v="Aguadilla-Isabela-San Sebastián, PR"/>
    <n v="306196"/>
    <s v="11300"/>
    <s v="  "/>
    <m/>
    <s v="N"/>
    <s v="1131"/>
    <s v="BUS OTHER"/>
    <n v="11"/>
    <s v="Bus"/>
    <s v="31"/>
    <s v="113"/>
    <s v="Engineering and Design"/>
    <s v="01"/>
    <x v="59"/>
    <m/>
    <x v="0"/>
    <n v="1"/>
    <s v="Capital"/>
    <s v="1"/>
    <m/>
    <s v="3"/>
    <m/>
    <s v="1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3109"/>
    <s v="ENG/DESIGN - BUS ROUTE SIGNING                              "/>
    <n v="0"/>
    <n v="10000"/>
    <n v="8000"/>
    <n v="723950"/>
    <s v="MEDIUM"/>
    <s v="200k - 1m"/>
    <s v="Aguadilla-Isabela-San Sebastián, PR"/>
    <n v="306196"/>
    <s v="11300"/>
    <s v="  "/>
    <m/>
    <s v="N"/>
    <s v="1131"/>
    <s v="BUS OTHER"/>
    <n v="11"/>
    <s v="Bus"/>
    <s v="31"/>
    <s v="113"/>
    <s v="Engineering and Design"/>
    <s v="09"/>
    <x v="79"/>
    <m/>
    <x v="0"/>
    <n v="1"/>
    <s v="Capital"/>
    <s v="1"/>
    <m/>
    <s v="3"/>
    <m/>
    <s v="1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3309"/>
    <s v="CONSTRUCT - BUS ROUTE SIGNING                               "/>
    <n v="18"/>
    <n v="77065"/>
    <n v="61652"/>
    <n v="723950"/>
    <s v="MEDIUM"/>
    <s v="200k - 1m"/>
    <s v="Aguadilla-Isabela-San Sebastián, PR"/>
    <n v="306196"/>
    <s v="11300"/>
    <s v="  "/>
    <m/>
    <s v="N"/>
    <s v="1133"/>
    <s v="BUS OTHER"/>
    <n v="11"/>
    <s v="Bus"/>
    <s v="33"/>
    <s v="113"/>
    <s v="Construction"/>
    <s v="09"/>
    <x v="1"/>
    <m/>
    <x v="0"/>
    <n v="1"/>
    <s v="Capital"/>
    <s v="1"/>
    <m/>
    <s v="3"/>
    <m/>
    <s v="3"/>
    <s v="0"/>
    <s v="9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3310"/>
    <s v="CONSTRUCT - BUS PASSENGER SHELTERS                          "/>
    <n v="18"/>
    <n v="328746"/>
    <n v="262997"/>
    <n v="723950"/>
    <s v="MEDIUM"/>
    <s v="200k - 1m"/>
    <s v="Aguadilla-Isabela-San Sebastián, PR"/>
    <n v="306196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3401"/>
    <s v="REHAB/RENOVATE - BUS TERMINAL                               "/>
    <n v="1"/>
    <n v="674617"/>
    <n v="539694"/>
    <n v="723950"/>
    <s v="MEDIUM"/>
    <s v="200k - 1m"/>
    <s v="Aguadilla-Isabela-San Sebastián, PR"/>
    <n v="306196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7105"/>
    <s v="CONTRACT INSURANCE - 3RD PARTY                              "/>
    <n v="0"/>
    <n v="104474"/>
    <n v="83580"/>
    <n v="723950"/>
    <s v="MEDIUM"/>
    <s v="200k - 1m"/>
    <s v="Aguadilla-Isabela-San Sebastián, PR"/>
    <n v="306196"/>
    <s v="11700"/>
    <s v="  "/>
    <m/>
    <s v="N"/>
    <s v="1171"/>
    <s v="BUS OTHER"/>
    <n v="11"/>
    <s v="Bus"/>
    <s v="71"/>
    <s v="117"/>
    <s v="3rd party Contract"/>
    <s v="05"/>
    <x v="2"/>
    <m/>
    <x v="0"/>
    <n v="1"/>
    <s v="Capital"/>
    <s v="1"/>
    <m/>
    <s v="7"/>
    <m/>
    <s v="1"/>
    <s v="0"/>
    <s v="5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7110"/>
    <s v="INSPECTION SERVICES (FA) - 3RD PARTY                        "/>
    <n v="0"/>
    <n v="149000"/>
    <n v="119200"/>
    <n v="723950"/>
    <s v="MEDIUM"/>
    <s v="200k - 1m"/>
    <s v="Aguadilla-Isabela-San Sebastián, PR"/>
    <n v="306196"/>
    <s v="11700"/>
    <s v="  "/>
    <m/>
    <s v="N"/>
    <s v="1171"/>
    <s v="BUS OTHER"/>
    <n v="11"/>
    <s v="Bus"/>
    <s v="71"/>
    <s v="117"/>
    <s v="3rd party Contract"/>
    <s v="10"/>
    <x v="2"/>
    <m/>
    <x v="0"/>
    <n v="1"/>
    <s v="Capital"/>
    <s v="1"/>
    <m/>
    <s v="7"/>
    <m/>
    <s v="1"/>
    <s v="1"/>
    <s v="0"/>
  </r>
  <r>
    <s v="PR90X347"/>
    <n v="90"/>
    <x v="44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s v="117300"/>
    <s v="CONTINGENCIES/PROGRAM RESERVE                               "/>
    <n v="0"/>
    <n v="37430"/>
    <n v="29942"/>
    <n v="723950"/>
    <s v="MEDIUM"/>
    <s v="200k - 1m"/>
    <s v="Aguadilla-Isabela-San Sebastián, PR"/>
    <n v="306196"/>
    <s v="117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1202"/>
    <s v="BUY REPLACEMENT 35-FT BUS                                   "/>
    <n v="3"/>
    <n v="650000"/>
    <n v="520000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PR90X352"/>
    <n v="90"/>
    <x v="44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4241"/>
    <s v="ACQUIRE - EXCLUSIVE BICYCLE EQUIP                           "/>
    <n v="5"/>
    <n v="16250"/>
    <n v="13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41"/>
    <x v="35"/>
    <m/>
    <x v="0"/>
    <n v="1"/>
    <s v="Capital"/>
    <s v="1"/>
    <m/>
    <s v="4"/>
    <m/>
    <s v="2"/>
    <s v="4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4220"/>
    <s v="ACQUIRE - MISC SUPPORT EQUIPMENT                            "/>
    <n v="8"/>
    <n v="31250"/>
    <n v="25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6203"/>
    <s v="PURCHASE RADIOS                                             "/>
    <n v="42"/>
    <n v="30000"/>
    <n v="24000"/>
    <n v="720290"/>
    <s v="LARGE"/>
    <s v="Over 1m"/>
    <s v="San Juan, PR"/>
    <n v="2148346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1204"/>
    <s v="BUY REPLACEMENT &lt;30 FT BUS                                  "/>
    <n v="6"/>
    <n v="250000"/>
    <n v="200000"/>
    <n v="720290"/>
    <s v="LARGE"/>
    <s v="Over 1m"/>
    <s v="San Juan, PR"/>
    <n v="214834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4401"/>
    <s v="REHAB/RENOVATE - ADMINISTRATIVE FACILITY                    "/>
    <n v="0"/>
    <n v="103380"/>
    <n v="82700"/>
    <n v="720290"/>
    <s v="LARGE"/>
    <s v="Over 1m"/>
    <s v="San Juan, PR"/>
    <n v="2148346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103"/>
    <s v="PROJECT MANAGEMENT - 3RD PARTY                              "/>
    <n v="0"/>
    <n v="12870"/>
    <n v="103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104"/>
    <s v="CONSTRUCTION MANAGEMENT - 3RD PARTY                         "/>
    <n v="0"/>
    <n v="62500"/>
    <n v="50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04"/>
    <x v="2"/>
    <m/>
    <x v="0"/>
    <n v="1"/>
    <s v="Capital"/>
    <s v="1"/>
    <m/>
    <s v="7"/>
    <m/>
    <s v="1"/>
    <s v="0"/>
    <s v="4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106"/>
    <s v="LEGAL SERVICES - 3RD PARTY                                  "/>
    <n v="0"/>
    <n v="8750"/>
    <n v="7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06"/>
    <x v="2"/>
    <m/>
    <x v="0"/>
    <n v="1"/>
    <s v="Capital"/>
    <s v="1"/>
    <m/>
    <s v="7"/>
    <m/>
    <s v="1"/>
    <s v="0"/>
    <s v="6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900"/>
    <s v="PROJECT ADMINISTRATION                                      "/>
    <n v="0"/>
    <n v="16250"/>
    <n v="13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s v="San Juan, PR"/>
    <n v="2148346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442200"/>
    <s v="GENERAL DEVELOPMENT/COMPREHENSIVE PLANNING                  "/>
    <n v="0"/>
    <n v="725000"/>
    <n v="580000"/>
    <n v="720290"/>
    <s v="LARGE"/>
    <s v="Over 1m"/>
    <s v="San Juan, PR"/>
    <n v="2148346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PR90X354"/>
    <n v="90"/>
    <x v="44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4209"/>
    <s v="ACQUIRE - MOBILE SURV/SECURITY EQUIP                        "/>
    <n v="0"/>
    <n v="437500"/>
    <n v="350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3403"/>
    <s v="TERMINAL, INTERMODAL (TRANSIT)                              "/>
    <n v="0"/>
    <n v="268750"/>
    <n v="21500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s v="Rehab / Renovation"/>
    <s v="03"/>
    <x v="28"/>
    <m/>
    <x v="0"/>
    <n v="1"/>
    <s v="Capital"/>
    <s v="1"/>
    <m/>
    <s v="3"/>
    <m/>
    <s v="4"/>
    <s v="0"/>
    <s v="3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R90X355"/>
    <n v="90"/>
    <x v="44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300903"/>
    <s v="SPECIAL RULE - OPERATING ASSISTANCE /1 - 75 BUSES           "/>
    <n v="0"/>
    <n v="115626"/>
    <n v="57813"/>
    <n v="720290"/>
    <s v="LARGE"/>
    <s v="Over 1m"/>
    <s v="San Juan, PR"/>
    <n v="2148346"/>
    <s v="30000"/>
    <s v="DF"/>
    <s v="DIESEL"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s v="300901"/>
    <s v="UP TO 50% FEDERAL SHARE                                     "/>
    <n v="1"/>
    <n v="636654"/>
    <n v="318327"/>
    <n v="725070"/>
    <s v="SMALL"/>
    <s v="50k - 200k"/>
    <s v="Yauco, PR"/>
    <n v="9089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R90X356"/>
    <n v="90"/>
    <x v="44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s v="300901"/>
    <s v="UP TO 50% FEDERAL SHARE                                     "/>
    <n v="1"/>
    <n v="191484"/>
    <n v="95742"/>
    <n v="725070"/>
    <s v="SMALL"/>
    <s v="50k - 200k"/>
    <s v="Yauco, PR"/>
    <n v="9089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4103"/>
    <s v="ENG/DESIGN - ADMIN/MAINTENANCE FACILITY                     "/>
    <n v="0"/>
    <n v="175496"/>
    <n v="140397"/>
    <n v="720290"/>
    <s v="LARGE"/>
    <s v="Over 1m"/>
    <s v="San Juan, PR"/>
    <n v="2148346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900"/>
    <s v="PROJECT ADMINISTRATION                                      "/>
    <n v="0"/>
    <n v="22147"/>
    <n v="18599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PR90X357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90X358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105"/>
    <s v="CONTRACT INSURANCE - 3RD PARTY                              "/>
    <n v="0"/>
    <n v="2714448"/>
    <n v="2714448"/>
    <n v="723950"/>
    <s v="MEDIUM"/>
    <s v="200k - 1m"/>
    <s v="Aguadilla-Isabela-San Sebastián, PR"/>
    <n v="306196"/>
    <s v="12700"/>
    <s v="  "/>
    <m/>
    <s v="N"/>
    <s v="1271"/>
    <s v="FIXED GUIDEWAY"/>
    <n v="12"/>
    <s v="Fixed Guideway"/>
    <s v="71"/>
    <s v="127"/>
    <s v="3rd party Contract"/>
    <s v="05"/>
    <x v="2"/>
    <m/>
    <x v="0"/>
    <n v="1"/>
    <s v="Capital"/>
    <s v="2"/>
    <m/>
    <s v="7"/>
    <m/>
    <s v="1"/>
    <s v="0"/>
    <s v="5"/>
  </r>
  <r>
    <s v="PR90X359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PR90X360"/>
    <n v="90"/>
    <x v="44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111"/>
    <s v="OTHER 3RD PARTYCONTRACTUAL SERVICES                         "/>
    <n v="0"/>
    <n v="6500"/>
    <n v="52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900"/>
    <s v="PROJECT ADMINISTRATION                                      "/>
    <n v="0"/>
    <n v="6250"/>
    <n v="5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R90X361"/>
    <n v="90"/>
    <x v="44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4209"/>
    <s v="ACQUIRE - MOBILE SURV/SECURITY EQUIP                        "/>
    <n v="0"/>
    <n v="2000"/>
    <n v="16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90X362"/>
    <n v="90"/>
    <x v="44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R90X365"/>
    <n v="90"/>
    <x v="44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s v="300903"/>
    <s v="SPECIAL RULE - OPERATING ASSISTANCE /1 - 75 BUSES           "/>
    <n v="0"/>
    <n v="73224"/>
    <n v="36612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1304"/>
    <s v="BUY &lt;30-FT BUS FOR EXPANSION                                "/>
    <n v="2"/>
    <n v="286308"/>
    <n v="229046"/>
    <n v="720290"/>
    <s v="LARGE"/>
    <s v="Over 1m"/>
    <s v="San Juan, PR"/>
    <n v="2148346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900"/>
    <s v="PROJECT ADMINISTRATION                                      "/>
    <n v="0"/>
    <n v="5000"/>
    <n v="4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PR90X367"/>
    <n v="90"/>
    <x v="44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300903"/>
    <s v="SPECIAL RULE - OPERATING ASSISTANCE /1 - 75 BUSES           "/>
    <n v="0"/>
    <n v="101908"/>
    <n v="50954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215"/>
    <s v="BUY REPLACEMENT VAN                                         "/>
    <n v="10"/>
    <n v="504000"/>
    <n v="504000"/>
    <n v="723950"/>
    <s v="MEDIUM"/>
    <s v="200k - 1m"/>
    <s v="Aguadilla-Isabela-San Sebastián, PR"/>
    <n v="30619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315"/>
    <s v="BUY VAN FOR SVC EXPANSION                                   "/>
    <n v="24"/>
    <n v="1209400"/>
    <n v="12094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304"/>
    <s v="BUY &lt;30-FT BUS FOR EXPANSION                                "/>
    <n v="13"/>
    <n v="884000"/>
    <n v="8840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PR90X370"/>
    <n v="90"/>
    <x v="44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304"/>
    <s v="BUY &lt;30-FT BUS FOR EXPANSION                                "/>
    <n v="23"/>
    <n v="2024000"/>
    <n v="20240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102"/>
    <s v="Wickford Station Preliminary Design                         "/>
    <n v="0"/>
    <n v="-681418"/>
    <n v="-545134"/>
    <n v="440310"/>
    <s v="LARGE"/>
    <s v="Over 1m"/>
    <s v="Providence, RI-MA"/>
    <n v="1190956"/>
    <s v="12300"/>
    <s v="  "/>
    <m/>
    <s v="N"/>
    <s v="1231"/>
    <s v="FIXED GUIDEWAY"/>
    <n v="12"/>
    <s v="Fixed Guideway"/>
    <s v="31"/>
    <s v="123"/>
    <s v="Engineering and Design"/>
    <s v="02"/>
    <x v="38"/>
    <m/>
    <x v="0"/>
    <n v="1"/>
    <s v="Capital"/>
    <s v="2"/>
    <m/>
    <s v="3"/>
    <m/>
    <s v="1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302"/>
    <s v="Wickford Junction Design Build                              "/>
    <n v="0"/>
    <n v="883662"/>
    <n v="706930"/>
    <n v="440310"/>
    <s v="LARGE"/>
    <s v="Over 1m"/>
    <s v="Providence, RI-MA"/>
    <n v="1190956"/>
    <s v="12300"/>
    <s v="  "/>
    <m/>
    <s v="N"/>
    <s v="1233"/>
    <s v="FIXED GUIDEWAY"/>
    <n v="12"/>
    <s v="Fixed Guideway"/>
    <s v="33"/>
    <s v="123"/>
    <s v="Construction"/>
    <s v="02"/>
    <x v="38"/>
    <m/>
    <x v="0"/>
    <n v="1"/>
    <s v="Capital"/>
    <s v="2"/>
    <m/>
    <s v="3"/>
    <m/>
    <s v="3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402"/>
    <s v="South Attleboro Station Improvements                        "/>
    <n v="0"/>
    <n v="-932244"/>
    <n v="-745796"/>
    <n v="440310"/>
    <s v="LARGE"/>
    <s v="Over 1m"/>
    <s v="Providence, RI-MA"/>
    <n v="1190956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402"/>
    <s v="Providence Station Improvements                             "/>
    <n v="0"/>
    <n v="730000"/>
    <n v="584000"/>
    <n v="440310"/>
    <s v="LARGE"/>
    <s v="Over 1m"/>
    <s v="Providence, RI-MA"/>
    <n v="1190956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RI050103"/>
    <n v="5"/>
    <x v="45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402"/>
    <s v="Providence Station Improvements                             "/>
    <n v="0"/>
    <n v="2500000"/>
    <n v="2000000"/>
    <n v="440310"/>
    <s v="LARGE"/>
    <s v="Over 1m"/>
    <s v="Providence, RI-MA"/>
    <n v="1190956"/>
    <s v="12301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s v="300901"/>
    <s v="UP TO 50% FEDERAL SHARE                                     "/>
    <n v="0"/>
    <n v="2694406"/>
    <n v="1347203"/>
    <n v="440000"/>
    <s v="STATE"/>
    <s v="Under 50k"/>
    <s v="RHODE ISLAND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s v="435001"/>
    <s v="TRAINING                                                    "/>
    <n v="0"/>
    <n v="76175"/>
    <n v="76175"/>
    <n v="440000"/>
    <s v="STATE"/>
    <s v="Under 50k"/>
    <s v="RHODE ISLAND GOV APP"/>
    <n v="0"/>
    <s v="63501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RI18X032"/>
    <n v="18"/>
    <x v="45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s v="435002"/>
    <s v="TECHNICAL ASSISTANCE                                        "/>
    <n v="0"/>
    <n v="70000"/>
    <n v="70000"/>
    <n v="440000"/>
    <s v="STATE"/>
    <s v="Under 50k"/>
    <s v="RHODE ISLAND GOV APP"/>
    <n v="0"/>
    <s v="63501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RI791001"/>
    <n v="79"/>
    <x v="45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s v="442302"/>
    <s v="TRANSIT STATION PLANNING                                    "/>
    <n v="0"/>
    <n v="900000"/>
    <n v="650000"/>
    <n v="440310"/>
    <s v="LARGE"/>
    <s v="Over 1m"/>
    <s v="Providence, RI-MA"/>
    <n v="1190956"/>
    <s v="441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4220"/>
    <s v="ACQUIRE - MISC SUPPORT EQUIPMENT                            "/>
    <n v="0"/>
    <n v="2250000"/>
    <n v="180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4206"/>
    <s v="ACQUIRE - SHOP EQUIP-CAPITAL TOOLS                          "/>
    <n v="0"/>
    <n v="50000"/>
    <n v="4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1201"/>
    <s v="BUY REPLACEMENT 40-FT BUS                                   "/>
    <n v="25"/>
    <n v="13768000"/>
    <n v="110144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1204"/>
    <s v="BUY REPLACEMENT &lt;30 FT BUS                                  "/>
    <n v="8"/>
    <n v="800000"/>
    <n v="6400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3402"/>
    <s v="REHAB/RENOVATE - BUS STATION                                "/>
    <n v="0"/>
    <n v="748000"/>
    <n v="598400"/>
    <n v="440000"/>
    <s v="STATE"/>
    <s v="Under 50k"/>
    <s v="RHODE ISLAND GOV APP"/>
    <n v="0"/>
    <s v="11301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4409"/>
    <s v="REHAB/RENOVATE - MOBILE SURVEILL/SECURITY EQUIP             "/>
    <n v="0"/>
    <n v="362159"/>
    <n v="289727"/>
    <n v="440000"/>
    <s v="STATE"/>
    <s v="Under 50k"/>
    <s v="RHODE ISLAND GOV APP"/>
    <n v="0"/>
    <s v="11401"/>
    <s v="  "/>
    <m/>
    <s v="N"/>
    <s v="1144"/>
    <s v="MAINTENANCE FACILITY"/>
    <n v="11"/>
    <s v="Bus"/>
    <s v="44"/>
    <s v="114"/>
    <s v="Rehab / Renovation"/>
    <s v="09"/>
    <x v="34"/>
    <m/>
    <x v="0"/>
    <n v="1"/>
    <s v="Capital"/>
    <s v="1"/>
    <m/>
    <s v="4"/>
    <m/>
    <s v="4"/>
    <s v="0"/>
    <s v="9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s v="RHODE ISLAND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s v="RHODE ISLAND GOV APP"/>
    <n v="0"/>
    <s v="11701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s v="RHODE ISLAND GOV APP"/>
    <n v="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s v="RHODE ISLAND GOV APP"/>
    <n v="0"/>
    <s v="11701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s v="RHODE ISLAND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300901"/>
    <s v="UP TO 50% FEDERAL SHARE                                     "/>
    <n v="0"/>
    <n v="0"/>
    <n v="0"/>
    <n v="440000"/>
    <s v="STATE"/>
    <s v="Under 50k"/>
    <s v="RHODE ISLAND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442301"/>
    <s v="LONGTERM TRANS PLAN - SYSTEM LEVEL                          "/>
    <n v="0"/>
    <n v="0"/>
    <n v="0"/>
    <n v="440000"/>
    <s v="STATE"/>
    <s v="Under 50k"/>
    <s v="RHODE ISLAND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442301"/>
    <s v="LONGTERM TRANS PLAN - SYSTEM LEVEL                          "/>
    <n v="0"/>
    <n v="937500"/>
    <n v="750000"/>
    <n v="440000"/>
    <s v="STATE"/>
    <s v="Under 50k"/>
    <s v="RHODE ISLAND GOV APP"/>
    <n v="0"/>
    <s v="44201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442400"/>
    <s v="SHORT RANGE TRANSIT PLANNING                                "/>
    <n v="0"/>
    <n v="635000"/>
    <n v="508000"/>
    <n v="440000"/>
    <s v="STATE"/>
    <s v="Under 50k"/>
    <s v="RHODE ISLAND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s v="RHODE ISLAND GOV APP"/>
    <n v="0"/>
    <s v="44200"/>
    <s v="  "/>
    <m/>
    <s v="N"/>
    <s v="4424"/>
    <s v="PLANNING"/>
    <s v="44"/>
    <s v="Planning"/>
    <s v="24"/>
    <s v="442"/>
    <s v="Short Range Transportation Planning"/>
    <s v="00"/>
    <x v="42"/>
    <m/>
    <x v="0"/>
    <s v="4"/>
    <s v="Planning"/>
    <s v="4"/>
    <m/>
    <s v="2"/>
    <m/>
    <s v="4"/>
    <s v="0"/>
    <s v="0"/>
  </r>
  <r>
    <s v="RI90X064"/>
    <n v="90"/>
    <x v="45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4211"/>
    <s v="ACQUIRE - SUPPORT VEHICLES                                  "/>
    <n v="4"/>
    <n v="300000"/>
    <n v="24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s v="308001"/>
    <s v="ORIGINAL GRANT OPERATING ASSISTANCE - 80% CMAQ CAPITAL      "/>
    <n v="0"/>
    <n v="0"/>
    <n v="0"/>
    <n v="440310"/>
    <s v="LARGE"/>
    <s v="Over 1m"/>
    <s v="Providence, RI-MA"/>
    <n v="1190956"/>
    <s v="123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RI95X008"/>
    <n v="95"/>
    <x v="45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s v="308001"/>
    <s v="Continuing Operating Assistance                             "/>
    <n v="0"/>
    <n v="5000000"/>
    <n v="5000000"/>
    <n v="440310"/>
    <s v="LARGE"/>
    <s v="Over 1m"/>
    <s v="Providence, RI-MA"/>
    <n v="1190956"/>
    <s v="12301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4220"/>
    <s v="ACQUIRE - MISC SUPPORT EQUIPMENT                            "/>
    <n v="0"/>
    <n v="1000000"/>
    <n v="80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1201"/>
    <s v="BUY REPLACEMENT 40-FT BUS                                   "/>
    <n v="4"/>
    <n v="2200000"/>
    <n v="17600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s v="RHODE ISLAND GOV APP"/>
    <n v="0"/>
    <s v="11701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RI95X009"/>
    <n v="95"/>
    <x v="45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308001"/>
    <s v="OPERATING ASSISTANCE - 80% CMAQ CAPITAL                     "/>
    <n v="0"/>
    <n v="2518750"/>
    <n v="2015000"/>
    <n v="440000"/>
    <s v="STATE"/>
    <s v="Under 50k"/>
    <s v="RHODE ISLAND GOV APP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1315"/>
    <s v="Van Vehicle Purchase                                        "/>
    <n v="1"/>
    <n v="45700"/>
    <n v="3656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1315"/>
    <s v="Replacement of Vehicles Purchase                            "/>
    <n v="2"/>
    <n v="194000"/>
    <n v="1552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113"/>
    <s v="3RD PARTY CONTRACTED SERVICES (5310 ONLY)                   "/>
    <n v="0"/>
    <n v="100222"/>
    <n v="80177"/>
    <n v="450950"/>
    <s v="MEDIUM"/>
    <s v="200k - 1m"/>
    <s v="Charleston-North Charleston, SC"/>
    <n v="548404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8000"/>
    <s v="STATE OR PROGRAM ADMINISTRATION                             "/>
    <n v="1"/>
    <n v="3500"/>
    <n v="3500"/>
    <n v="450950"/>
    <s v="MEDIUM"/>
    <s v="200k - 1m"/>
    <s v="Charleston-North Charleston, SC"/>
    <n v="548404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6X010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300901"/>
    <s v="UP TO 50% FEDERAL SHARE                                     "/>
    <n v="1"/>
    <n v="89600"/>
    <n v="44800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215"/>
    <s v="BUY REPLACEMENT VAN                                         "/>
    <n v="2"/>
    <n v="81521"/>
    <n v="69293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315"/>
    <s v="BUY VAN FOR SVC EXPANSION                                   "/>
    <n v="2"/>
    <n v="88925"/>
    <n v="75587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204"/>
    <s v="BUY REPLACEMENT &lt;30 FT BUS                                  "/>
    <n v="9"/>
    <n v="456082"/>
    <n v="38766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304"/>
    <s v="BUY &lt;30-FT BUS FOR EXPANSION                                "/>
    <n v="6"/>
    <n v="324614"/>
    <n v="275922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113"/>
    <s v="3RD PARTY CONTRACTED SERVICES (5310 ONLY)                   "/>
    <n v="11"/>
    <n v="665355"/>
    <n v="532284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8000"/>
    <s v="STATE OR PROGRAM ADMINISTRATION                             "/>
    <n v="1"/>
    <n v="123182"/>
    <n v="123182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6X011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300901"/>
    <s v="UP TO 50% FEDERAL SHARE                                     "/>
    <n v="7"/>
    <n v="386396"/>
    <n v="193198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1315"/>
    <s v="Van Vehicle Purchase                                        "/>
    <n v="1"/>
    <n v="50000"/>
    <n v="400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1315"/>
    <s v="Replacement of Vehicles Purchase                            "/>
    <n v="3"/>
    <n v="291000"/>
    <n v="2328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113"/>
    <s v="3RD PARTY CONTRACTED SERVICES (5310 ONLY)                   "/>
    <n v="1"/>
    <n v="57938"/>
    <n v="46351"/>
    <n v="450950"/>
    <s v="MEDIUM"/>
    <s v="200k - 1m"/>
    <s v="Charleston-North Charleston, SC"/>
    <n v="548404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8000"/>
    <s v="STATE OR PROGRAM ADMINISTRATION                             "/>
    <n v="1"/>
    <n v="4000"/>
    <n v="4000"/>
    <n v="450950"/>
    <s v="MEDIUM"/>
    <s v="200k - 1m"/>
    <s v="Charleston-North Charleston, SC"/>
    <n v="548404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300901"/>
    <s v="UP TO 50% FEDERAL SHARE                                     "/>
    <n v="1"/>
    <n v="99630"/>
    <n v="49815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6X013"/>
    <n v="16"/>
    <x v="46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300901"/>
    <s v="UP TO 50% FEDERAL SHARE                                     "/>
    <n v="1"/>
    <n v="40678"/>
    <n v="20339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215"/>
    <s v="BUY REPLACEMENT VAN                                         "/>
    <n v="1"/>
    <n v="56471"/>
    <n v="48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315"/>
    <s v="BUY VAN FOR SVC EXPANSION                                   "/>
    <n v="2"/>
    <n v="107059"/>
    <n v="91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204"/>
    <s v="BUY REPLACEMENT &lt;30 FT BUS                                  "/>
    <n v="6"/>
    <n v="338826"/>
    <n v="288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304"/>
    <s v="BUY &lt;30-FT BUS FOR EXPANSION                                "/>
    <n v="3"/>
    <n v="169413"/>
    <n v="144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7113"/>
    <s v="3RD PARTY CONTRACTED SERVICES (5310 ONLY)                   "/>
    <n v="11"/>
    <n v="683658"/>
    <n v="546926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8000"/>
    <s v="STATE OR PROGRAM ADMINISTRATION                             "/>
    <n v="1"/>
    <n v="81864"/>
    <n v="81864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6X014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s v="300901"/>
    <s v="UP TO 50% FEDERAL SHARE                                     "/>
    <n v="3"/>
    <n v="183396"/>
    <n v="91698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1204"/>
    <s v="BUY REPLACEMENT &lt;30 FT BUS  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1304"/>
    <s v="BUY &lt;30-FT BUS FOR EXPANSION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7113"/>
    <s v="3RD PARTY CONTRACTED SERVICES (5310 ONLY)                   "/>
    <n v="4"/>
    <n v="197375"/>
    <n v="157900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8000"/>
    <s v="STATE OR PROGRAM ADMINISTRATION                             "/>
    <n v="1"/>
    <n v="80097"/>
    <n v="80097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6X015"/>
    <n v="16"/>
    <x v="46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s v="300901"/>
    <s v="UP TO 50% FEDERAL SHARE                                     "/>
    <n v="4"/>
    <n v="285122"/>
    <n v="142561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s v="111204"/>
    <s v="BUY REPLACEMENT &lt;30 FT BUS                                  "/>
    <n v="5"/>
    <n v="286000"/>
    <n v="243100"/>
    <n v="450880"/>
    <s v="MEDIUM"/>
    <s v="200k - 1m"/>
    <s v="Columbia, SC"/>
    <n v="54977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s v="111304"/>
    <s v="BUY &lt;30-FT BUS FOR EXPANSION                                "/>
    <n v="2"/>
    <n v="96000"/>
    <n v="81600"/>
    <n v="450880"/>
    <s v="MEDIUM"/>
    <s v="200k - 1m"/>
    <s v="Columbia, SC"/>
    <n v="549777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s v="118000"/>
    <s v="STATE OR PROGRAM ADMINISTRATION                             "/>
    <n v="1"/>
    <n v="31828"/>
    <n v="31828"/>
    <n v="450880"/>
    <s v="MEDIUM"/>
    <s v="200k - 1m"/>
    <s v="Columbia, SC"/>
    <n v="549777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6X016"/>
    <n v="16"/>
    <x v="46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s v="300901"/>
    <s v="UP TO 50% FEDERAL SHARE                                     "/>
    <n v="1"/>
    <n v="35504"/>
    <n v="17752"/>
    <n v="450880"/>
    <s v="MEDIUM"/>
    <s v="200k - 1m"/>
    <s v="Columbia, SC"/>
    <n v="54977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1204"/>
    <s v="BUY REPLACEMENT &lt;30 FT BUS                                  "/>
    <n v="2"/>
    <n v="119746"/>
    <n v="101784"/>
    <n v="453770"/>
    <s v="MEDIUM"/>
    <s v="200k - 1m"/>
    <s v="Myrtle Beach-Socastee, SC-NC"/>
    <n v="21530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s v="Myrtle Beach-Socastee, SC-NC"/>
    <n v="215304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SC16X018"/>
    <n v="16"/>
    <x v="46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8000"/>
    <s v="STATE OR PROGRAM ADMINISTRATION                             "/>
    <n v="0"/>
    <n v="17144"/>
    <n v="17144"/>
    <n v="453770"/>
    <s v="MEDIUM"/>
    <s v="200k - 1m"/>
    <s v="Myrtle Beach-Socastee, SC-NC"/>
    <n v="215304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1201"/>
    <s v="BUY REPLACEMENT 40-FT BUS                                   "/>
    <n v="0"/>
    <n v="0"/>
    <n v="0"/>
    <n v="450000"/>
    <s v="STATE"/>
    <s v="Under 50k"/>
    <s v="SOUTH CAROLINA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1204"/>
    <s v="BUY REPLACEMENT &lt;30 FT BUS                                  "/>
    <n v="0"/>
    <n v="0"/>
    <n v="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3310"/>
    <s v="CONSTRUCT - BUS PASSENGER SHELTERS                          "/>
    <n v="0"/>
    <n v="0"/>
    <n v="0"/>
    <n v="450000"/>
    <s v="STATE"/>
    <s v="Under 50k"/>
    <s v="SOUTH CAROLINA GOV APP"/>
    <n v="0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900"/>
    <s v="PROJECT ADMINISTRATION                                      "/>
    <n v="0"/>
    <n v="0"/>
    <n v="0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8000"/>
    <s v="STATE OR PROGRAM ADMINISTRATION                             "/>
    <n v="0"/>
    <n v="1856593"/>
    <n v="1856593"/>
    <n v="450000"/>
    <s v="STATE"/>
    <s v="Under 50k"/>
    <s v="SOUTH CAROLINA GOV APP"/>
    <n v="0"/>
    <s v="634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300901"/>
    <s v="UP TO 50% FEDERAL SHARE                                     "/>
    <n v="0"/>
    <n v="0"/>
    <n v="0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SC18X035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4220"/>
    <s v="ACQUIRE - MISC SUPPORT EQUIPMENT                            "/>
    <n v="4"/>
    <n v="10000"/>
    <n v="1000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6203"/>
    <s v="PURCHASE RADIOS                                             "/>
    <n v="8"/>
    <n v="35000"/>
    <n v="35000"/>
    <n v="450000"/>
    <s v="STATE"/>
    <s v="Under 50k"/>
    <s v="SOUTH CAROLINA GOV APP"/>
    <n v="0"/>
    <s v="11600"/>
    <s v="GA"/>
    <s v="GASOLINE"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1315"/>
    <s v="BUY VAN FOR SVC EXPANSION                                   "/>
    <n v="1"/>
    <n v="40000"/>
    <n v="40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1304"/>
    <s v="BUY &lt;30-FT BUS FOR EXPANSION                                "/>
    <n v="1"/>
    <n v="70000"/>
    <n v="70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s v="SOUTH CAROLINA GOV APP"/>
    <n v="0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300901"/>
    <s v="UP TO 50% FEDERAL SHARE                                     "/>
    <n v="8"/>
    <n v="12000"/>
    <n v="12000"/>
    <n v="450000"/>
    <s v="STATE"/>
    <s v="Under 50k"/>
    <s v="SOUTH CAROLINA GOV APP"/>
    <n v="0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8X037"/>
    <n v="18"/>
    <x v="46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4209"/>
    <s v="ACQUIRE - MOBILE SURV/SECURITY EQUIP                        "/>
    <n v="4"/>
    <n v="8000"/>
    <n v="800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08"/>
    <s v="ACQUIRE - ADP SOFT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6202"/>
    <s v="PURCHASE COMMUNICATIONS SYSTEM                              "/>
    <n v="0"/>
    <n v="0"/>
    <n v="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10"/>
    <s v="ACQUIRE - MOBILE FARE COLL EQUIP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6203"/>
    <s v="PURCHASE RADIOS                                             "/>
    <n v="0"/>
    <n v="0"/>
    <n v="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303"/>
    <s v="CONSTRUCT - ADMIN/MAINT FACILITY                            "/>
    <n v="0"/>
    <n v="0"/>
    <n v="0"/>
    <n v="450000"/>
    <s v="STATE"/>
    <s v="Under 50k"/>
    <s v="SOUTH CAROLINA GOV APP"/>
    <n v="0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343"/>
    <s v="ADA VEHICLE EQUIPMENT                                       "/>
    <n v="0"/>
    <n v="0"/>
    <n v="0"/>
    <n v="450000"/>
    <s v="STATE"/>
    <s v="Under 50k"/>
    <s v="SOUTH CAROLINA GOV APP"/>
    <n v="0"/>
    <s v="11400"/>
    <s v="  "/>
    <m/>
    <s v="N"/>
    <s v="1143"/>
    <s v="MAINTENANCE FACILITY"/>
    <n v="11"/>
    <s v="Bus"/>
    <s v="43"/>
    <s v="114"/>
    <s v="Construction"/>
    <s v="43"/>
    <x v="55"/>
    <m/>
    <x v="0"/>
    <n v="1"/>
    <s v="Capital"/>
    <s v="1"/>
    <m/>
    <s v="4"/>
    <m/>
    <s v="3"/>
    <s v="4"/>
    <s v="3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900"/>
    <s v="PROJECT ADMINISTRATION                                      "/>
    <n v="0"/>
    <n v="35500"/>
    <n v="28400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300901"/>
    <s v="UP TO 50% FEDERAL SHARE                                     "/>
    <n v="0"/>
    <n v="134000"/>
    <n v="67000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300901"/>
    <s v="UP TO 50% FEDERAL SHARE                                     "/>
    <n v="0"/>
    <n v="0"/>
    <n v="0"/>
    <n v="450000"/>
    <s v="STATE"/>
    <s v="Under 50k"/>
    <s v="SOUTH CAROLINA GOV APP"/>
    <n v="0"/>
    <s v="646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SC18X038"/>
    <n v="18"/>
    <x v="46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11"/>
    <s v="ACQUIRE - SUPPORT VEHICLES                                  "/>
    <n v="0"/>
    <n v="0"/>
    <n v="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7"/>
    <s v="ACQUIRE - ADP HARDWARE                                      "/>
    <n v="10"/>
    <n v="13875"/>
    <n v="1110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8"/>
    <s v="ACQUIRE - ADP SOFTWARE                                      "/>
    <n v="1"/>
    <n v="1250"/>
    <n v="100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6220"/>
    <s v="PURCHASE MISC COMMUNICATIONS EQUIP                          "/>
    <n v="0"/>
    <n v="18648"/>
    <n v="14918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6203"/>
    <s v="PURCHASE RADIOS                                             "/>
    <n v="10"/>
    <n v="39700"/>
    <n v="3176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6"/>
    <s v="ACQUIRE - SHOP EQUIPMENT                                    "/>
    <n v="5"/>
    <n v="7673"/>
    <n v="6138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900"/>
    <s v="PROJECT ADMINISTRATION                                      "/>
    <n v="21"/>
    <n v="2215769"/>
    <n v="1772615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8000"/>
    <s v="STATE OR PROGRAM ADMINISTRATION                             "/>
    <n v="0"/>
    <n v="425025"/>
    <n v="425025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300901"/>
    <s v="UP TO 50% FEDERAL SHARE                                     "/>
    <n v="21"/>
    <n v="7726492"/>
    <n v="3863246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300901"/>
    <s v="UP TO 50% FEDERAL SHARE                                     "/>
    <n v="0"/>
    <n v="42796"/>
    <n v="21398"/>
    <n v="450000"/>
    <s v="STATE"/>
    <s v="Under 50k"/>
    <s v="SOUTH CAROLINA GOV APP"/>
    <n v="0"/>
    <s v="646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435001"/>
    <s v="TRAINING                                                    "/>
    <n v="0"/>
    <n v="80000"/>
    <n v="8000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435002"/>
    <s v="TECHNICAL ASSISTANCE                                        "/>
    <n v="0"/>
    <n v="60000"/>
    <n v="6000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435004"/>
    <s v="RELATED SUPPORT SERVICES                                    "/>
    <n v="0"/>
    <n v="5817"/>
    <n v="5817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SC18X039"/>
    <n v="18"/>
    <x v="46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9"/>
    <s v="ACQUIRE - MOBILE SURV/SECURITY EQUIP                        "/>
    <n v="5"/>
    <n v="6325"/>
    <n v="506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215"/>
    <s v="BUY REPLACEMENT VAN                                         "/>
    <n v="9"/>
    <n v="457293"/>
    <n v="38869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315"/>
    <s v="BUY VAN FOR SVC EXPANSION                                   "/>
    <n v="2"/>
    <n v="45000"/>
    <n v="3825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202"/>
    <s v="BUY REPLACEMENT 35-FT BUS                                   "/>
    <n v="5"/>
    <n v="1523767"/>
    <n v="1295202"/>
    <n v="450000"/>
    <s v="STATE"/>
    <s v="Under 50k"/>
    <s v="SOUTH CAROLINA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204"/>
    <s v="BUY REPLACEMENT &lt;30 FT BUS                                  "/>
    <n v="30"/>
    <n v="2370175"/>
    <n v="201464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302"/>
    <s v="BUY 35-FT BUS FOR EXPANSION                                 "/>
    <n v="1"/>
    <n v="399493"/>
    <n v="339569"/>
    <n v="450000"/>
    <s v="STATE"/>
    <s v="Under 50k"/>
    <s v="SOUTH CAROLINA GOV APP"/>
    <n v="0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SC340001"/>
    <n v="34"/>
    <x v="46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304"/>
    <s v="BUY &lt;30-FT BUS FOR EXPANSION                                "/>
    <n v="3"/>
    <n v="190000"/>
    <n v="1615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207"/>
    <s v="ACQUIRE - ADP HARDWARE                                      "/>
    <n v="0"/>
    <n v="-21349"/>
    <n v="-17079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208"/>
    <s v="ACQUIRE - ADP SOFTWARE                                      "/>
    <n v="0"/>
    <n v="0"/>
    <n v="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6202"/>
    <s v="PURCHASE COMMUNICATIONS SYSTEM                              "/>
    <n v="0"/>
    <n v="-1700"/>
    <n v="-1660"/>
    <n v="453260"/>
    <s v="SMALL"/>
    <s v="50k - 200k"/>
    <s v="Florence, SC"/>
    <n v="89557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220"/>
    <s v="ACQUIRE - MISC SUPPORT EQUIPMENT                            "/>
    <n v="0"/>
    <n v="519"/>
    <n v="415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3210"/>
    <s v="ACQUIRE - BUS PASSENGER SHELTERS                            "/>
    <n v="0"/>
    <n v="-186881"/>
    <n v="-155505"/>
    <n v="453260"/>
    <s v="SMALL"/>
    <s v="50k - 200k"/>
    <s v="Florence, SC"/>
    <n v="89557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206"/>
    <s v="ACQUIRE - SHOP EQUIPMENT                                    "/>
    <n v="0"/>
    <n v="0"/>
    <n v="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1410"/>
    <s v="REHAB/REBUILD ART TROLLEY BUSS                              "/>
    <n v="0"/>
    <n v="-4605"/>
    <n v="-4584"/>
    <n v="453260"/>
    <s v="SMALL"/>
    <s v="50k - 200k"/>
    <s v="Florence, SC"/>
    <n v="89557"/>
    <s v="11100"/>
    <s v="DF"/>
    <s v="DIESEL"/>
    <s v="N"/>
    <s v="1114"/>
    <s v="BUS OTHER"/>
    <n v="11"/>
    <s v="Bus"/>
    <s v="14"/>
    <s v="111"/>
    <s v="Rehabilitation / Rebuild"/>
    <s v="10"/>
    <x v="172"/>
    <m/>
    <x v="15"/>
    <n v="1"/>
    <s v="Capital"/>
    <s v="1"/>
    <m/>
    <s v="1"/>
    <m/>
    <s v="4"/>
    <s v="1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401"/>
    <s v="REHAB/RENOVATE - ADMINISTRATIVE FACILITY                    "/>
    <n v="0"/>
    <n v="-658065"/>
    <n v="-537702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4620"/>
    <s v="LEASE MISC SUPPORT EQUIPMENT                                "/>
    <n v="0"/>
    <n v="0"/>
    <n v="0"/>
    <n v="453260"/>
    <s v="SMALL"/>
    <s v="50k - 200k"/>
    <s v="Florence, SC"/>
    <n v="89557"/>
    <s v="11400"/>
    <s v="  "/>
    <m/>
    <s v="N"/>
    <s v="1146"/>
    <s v="MAINTENANCE FACILITY"/>
    <n v="11"/>
    <s v="Bus"/>
    <s v="46"/>
    <s v="114"/>
    <s v="Lease"/>
    <s v="20"/>
    <x v="16"/>
    <m/>
    <x v="0"/>
    <n v="1"/>
    <s v="Capital"/>
    <s v="1"/>
    <m/>
    <s v="4"/>
    <m/>
    <s v="6"/>
    <s v="2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s v="Florence, SC"/>
    <n v="8955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s v="Florence, SC"/>
    <n v="89557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SC90X199"/>
    <n v="90"/>
    <x v="46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300901"/>
    <s v="UP TO 50% FEDERAL SHARE                                     "/>
    <n v="0"/>
    <n v="0"/>
    <n v="0"/>
    <n v="453260"/>
    <s v="SMALL"/>
    <s v="50k - 200k"/>
    <s v="Florence, SC"/>
    <n v="8955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300901"/>
    <s v="UP TO 50% FEDERAL SHARE                                     "/>
    <n v="0"/>
    <n v="1200000"/>
    <n v="600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90X261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s v="117900"/>
    <s v="PROJECT ADMINISTRATION                                      "/>
    <n v="0"/>
    <n v="30000"/>
    <n v="12500"/>
    <n v="453760"/>
    <s v="SMALL"/>
    <s v="50k - 200k"/>
    <s v="Rock Hill, SC"/>
    <n v="10499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s v="300901"/>
    <s v="UP TO 50% FEDERAL SHARE - RH Express                        "/>
    <n v="0"/>
    <n v="219228"/>
    <n v="109614"/>
    <n v="453760"/>
    <s v="SMALL"/>
    <s v="50k - 200k"/>
    <s v="Rock Hill, SC"/>
    <n v="104996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90X265"/>
    <n v="90"/>
    <x v="46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s v="300901"/>
    <s v="UP TO 50% FEDERAL SHARE - York County Access                "/>
    <n v="0"/>
    <n v="741021"/>
    <n v="314261"/>
    <n v="453760"/>
    <s v="SMALL"/>
    <s v="50k - 200k"/>
    <s v="Rock Hill, SC"/>
    <n v="10499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s v="Anderson, SC"/>
    <n v="7570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80"/>
    <n v="90"/>
    <x v="46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300901"/>
    <s v="UP TO 50% FEDERAL SHARE                                     "/>
    <n v="1"/>
    <n v="1025000"/>
    <n v="460000"/>
    <n v="453010"/>
    <s v="SMALL"/>
    <s v="50k - 200k"/>
    <s v="Anderson, SC"/>
    <n v="7570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07"/>
    <s v="ACQUIRE - ADP HARDWARE  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08"/>
    <s v="ACQUIRE - ADP SOFTWARE                                      "/>
    <n v="0"/>
    <n v="18750"/>
    <n v="15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20"/>
    <s v="ACQUIRE - MISC SUPPORT EQUIPMENT                            "/>
    <n v="0"/>
    <n v="6250"/>
    <n v="5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06"/>
    <s v="ACQUIRE - SHOP EQUIPMENT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401"/>
    <s v="REHAB/RENOVATE - ADMINISTRATIVE FACILITY                    "/>
    <n v="0"/>
    <n v="93839"/>
    <n v="75071"/>
    <n v="453780"/>
    <s v="SMALL"/>
    <s v="50k - 200k"/>
    <s v="Sumter, SC"/>
    <n v="73107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402"/>
    <s v="REHAB/RENOVATE - MAINTENANCE FACILITY                       "/>
    <n v="0"/>
    <n v="30000"/>
    <n v="24000"/>
    <n v="453780"/>
    <s v="SMALL"/>
    <s v="50k - 200k"/>
    <s v="Sumter, SC"/>
    <n v="73107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9403"/>
    <s v="REHAB/RENOV LANDSCAPING / SCENIC BEAUTIFICATION             "/>
    <n v="0"/>
    <n v="30000"/>
    <n v="24000"/>
    <n v="453780"/>
    <s v="SMALL"/>
    <s v="50k - 200k"/>
    <s v="Sumter, SC"/>
    <n v="73107"/>
    <s v="11900"/>
    <s v="  "/>
    <m/>
    <s v="N"/>
    <s v="1194"/>
    <s v="BUS OTHER"/>
    <n v="11"/>
    <s v="Bus"/>
    <s v="94"/>
    <s v="119"/>
    <s v="Rehab / Renovation"/>
    <s v="03"/>
    <x v="128"/>
    <m/>
    <x v="0"/>
    <n v="1"/>
    <s v="Capital"/>
    <s v="1"/>
    <m/>
    <s v="9"/>
    <m/>
    <s v="4"/>
    <s v="0"/>
    <s v="3"/>
  </r>
  <r>
    <s v="SC90X281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300901"/>
    <s v="UP TO 50% FEDERAL SHARE                                     "/>
    <n v="0"/>
    <n v="1089434"/>
    <n v="544717"/>
    <n v="453780"/>
    <s v="SMALL"/>
    <s v="50k - 200k"/>
    <s v="Sumter, SC"/>
    <n v="7310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1202"/>
    <s v="BUY REPLACEMENT 35-FT BUS                                   "/>
    <n v="1"/>
    <n v="395250"/>
    <n v="350000"/>
    <n v="452280"/>
    <s v="SMALL"/>
    <s v="50k - 200k"/>
    <s v="Spartanburg, SC"/>
    <n v="180786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83"/>
    <n v="90"/>
    <x v="46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300901"/>
    <s v="UP TO 50% FEDERAL SHARE                                     "/>
    <n v="1"/>
    <n v="812000"/>
    <n v="406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9206"/>
    <s v="PURCHASE BICYCLE ACCESS, FACIL &amp; EQUIP ON BUSES             "/>
    <n v="0"/>
    <n v="24753"/>
    <n v="19802"/>
    <n v="459640"/>
    <s v="MEDIUM"/>
    <s v="200k - 1m"/>
    <s v="Greenville, SC"/>
    <n v="400492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s v="Greenville, SC"/>
    <n v="40049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SC90X284"/>
    <n v="90"/>
    <x v="46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300904"/>
    <s v="SPECIAL RULE - OPERATING ASSISTANCE/76 - 100 BUSES          "/>
    <n v="0"/>
    <n v="2124634"/>
    <n v="1062317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s v="Operating Assistance"/>
    <s v="04"/>
    <x v="30"/>
    <m/>
    <x v="0"/>
    <n v="3"/>
    <s v="Operating"/>
    <s v="0"/>
    <m/>
    <s v="0"/>
    <m/>
    <s v="9"/>
    <s v="0"/>
    <s v="4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207"/>
    <s v="ACQUIRE - ADP HARDWARE                                      "/>
    <n v="14"/>
    <n v="52500"/>
    <n v="4200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206"/>
    <s v="ACQUIRE - SHOP EQUIPMENT                                    "/>
    <n v="0"/>
    <n v="15275"/>
    <n v="1222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403"/>
    <s v="REHAB/RENOVATE - ADMIN/MAINT FACILITY                       "/>
    <n v="0"/>
    <n v="65482"/>
    <n v="52386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408"/>
    <s v="REHAB/RENOVATE - ADP SOFTWARE                               "/>
    <n v="0"/>
    <n v="10750"/>
    <n v="8600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s v="Rehab / Renovation"/>
    <s v="08"/>
    <x v="25"/>
    <m/>
    <x v="0"/>
    <n v="1"/>
    <s v="Capital"/>
    <s v="1"/>
    <m/>
    <s v="4"/>
    <m/>
    <s v="4"/>
    <s v="0"/>
    <s v="8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s v="Florence, SC"/>
    <n v="89557"/>
    <s v="11700"/>
    <s v="DF"/>
    <s v="DIESEL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s v="Florence, SC"/>
    <n v="8955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300901"/>
    <s v="UP TO 50% FEDERAL SHARE                                     "/>
    <n v="0"/>
    <n v="1129270"/>
    <n v="564635"/>
    <n v="453260"/>
    <s v="SMALL"/>
    <s v="50k - 200k"/>
    <s v="Florence, SC"/>
    <n v="8955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90X285"/>
    <n v="90"/>
    <x v="46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211"/>
    <s v="ACQUIRE - SUPPORT VEHICLES                                  "/>
    <n v="1"/>
    <n v="45000"/>
    <n v="36000"/>
    <n v="453260"/>
    <s v="SMALL"/>
    <s v="50k - 200k"/>
    <s v="Florence, SC"/>
    <n v="89557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300901"/>
    <s v="UP TO 50% FEDERAL SHARE                                     "/>
    <n v="0"/>
    <n v="1250000"/>
    <n v="625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C90X286"/>
    <n v="90"/>
    <x v="46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9202"/>
    <s v="PURCHASE BUS BENCHES                                        "/>
    <n v="25"/>
    <n v="47440"/>
    <n v="37952"/>
    <n v="450950"/>
    <s v="MEDIUM"/>
    <s v="200k - 1m"/>
    <s v="Charleston-North Charleston, SC"/>
    <n v="548404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4402"/>
    <s v="REHAB/RENOVATE - MAINTENANCE FACILITY                       "/>
    <n v="1"/>
    <n v="312500"/>
    <n v="250000"/>
    <n v="450950"/>
    <s v="MEDIUM"/>
    <s v="200k - 1m"/>
    <s v="Charleston-North Charleston, SC"/>
    <n v="548404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s v="Charleston-North Charleston, SC"/>
    <n v="54840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300904"/>
    <s v="SPECIAL RULE - OPERATING ASSISTANCE/76 - 100 BUSES          "/>
    <n v="1"/>
    <n v="3677364"/>
    <n v="1838682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s v="Operating Assistance"/>
    <s v="04"/>
    <x v="30"/>
    <m/>
    <x v="0"/>
    <n v="3"/>
    <s v="Operating"/>
    <s v="0"/>
    <m/>
    <s v="0"/>
    <m/>
    <s v="9"/>
    <s v="0"/>
    <s v="4"/>
  </r>
  <r>
    <s v="SC90X287"/>
    <n v="90"/>
    <x v="46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4209"/>
    <s v="ACQUIRE - MOBILE SURV/SECURITY EQUIP                        "/>
    <n v="6"/>
    <n v="47440"/>
    <n v="37952"/>
    <n v="450950"/>
    <s v="MEDIUM"/>
    <s v="200k - 1m"/>
    <s v="Charleston-North Charleston, SC"/>
    <n v="548404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1204"/>
    <s v="BUY REPLACEMENT &lt;30 FT BUS                                  "/>
    <n v="1"/>
    <n v="68000"/>
    <n v="56440"/>
    <n v="139540"/>
    <s v="MEDIUM"/>
    <s v="200k - 1m"/>
    <s v="Augusta-Richmond County, GA-SC"/>
    <n v="38678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112"/>
    <s v="CAPITAL COST OF 3RD PARTY CONTRACTING                       "/>
    <n v="1"/>
    <n v="139200"/>
    <n v="111360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s v="Augusta-Richmond County, GA-SC"/>
    <n v="38678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s v="Augusta-Richmond County, GA-SC"/>
    <n v="386787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9302"/>
    <s v="CONSTRUCTION - BUS SHELTERS                                 "/>
    <n v="1"/>
    <n v="4800"/>
    <n v="3840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9306"/>
    <s v="CONSTRUCT BICYCLE ACCESS, FACIL &amp; EQUIP ON BUSES            "/>
    <n v="1"/>
    <n v="2300"/>
    <n v="2185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s v="Construction"/>
    <s v="06"/>
    <x v="44"/>
    <m/>
    <x v="0"/>
    <n v="1"/>
    <s v="Capital"/>
    <s v="1"/>
    <m/>
    <s v="9"/>
    <m/>
    <s v="3"/>
    <s v="0"/>
    <s v="6"/>
  </r>
  <r>
    <s v="SC90X288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4209"/>
    <s v="ACQUIRE - MOBILE SURV/SECURITY EQUIP                        "/>
    <n v="1"/>
    <n v="10050"/>
    <n v="804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SC90X289"/>
    <n v="90"/>
    <x v="46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s v="300903"/>
    <s v="SPECIAL RULE - OPERATING ASSISTANCE /1 - 75 BUSES           "/>
    <n v="1"/>
    <n v="197236"/>
    <n v="98618"/>
    <n v="139540"/>
    <s v="MEDIUM"/>
    <s v="200k - 1m"/>
    <s v="Augusta-Richmond County, GA-SC"/>
    <n v="386787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90"/>
    <n v="90"/>
    <x v="46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300903"/>
    <s v="SPECIAL RULE - OPERATING ASSISTANCE /1 - 75 BUSES           "/>
    <n v="0"/>
    <n v="1260831"/>
    <n v="636234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4208"/>
    <s v="ACQUIRE - ADP SOFTWARE                                      "/>
    <n v="0"/>
    <n v="100000"/>
    <n v="80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9202"/>
    <s v="PURCHASE BUS SHELTERS                                       "/>
    <n v="12"/>
    <n v="44206"/>
    <n v="35365"/>
    <n v="450880"/>
    <s v="MEDIUM"/>
    <s v="200k - 1m"/>
    <s v="Columbia, SC"/>
    <n v="549777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4220"/>
    <s v="ACQUIRE - MISC SUPPORT EQUIPMENT                            "/>
    <n v="2"/>
    <n v="20000"/>
    <n v="16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4206"/>
    <s v="ACQUIRE - SHOP EQUIPMENT                                    "/>
    <n v="2"/>
    <n v="70000"/>
    <n v="56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1202"/>
    <s v="BUY REPLACEMENT 35-FT BUS                                   "/>
    <n v="8"/>
    <n v="3080579"/>
    <n v="2556881"/>
    <n v="450880"/>
    <s v="MEDIUM"/>
    <s v="200k - 1m"/>
    <s v="Columbia, SC"/>
    <n v="549777"/>
    <s v="11100"/>
    <s v="CN"/>
    <s v="COMPRESSED NATURAL GAS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SC90X291"/>
    <n v="90"/>
    <x v="46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s v="Columbia, SC"/>
    <n v="54977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92"/>
    <n v="90"/>
    <x v="46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s v="442200"/>
    <s v="GENERAL DEVELOPMENT/COMPREHENSIVE PLANNING                  "/>
    <n v="1"/>
    <n v="247500"/>
    <n v="198000"/>
    <n v="450880"/>
    <s v="MEDIUM"/>
    <s v="200k - 1m"/>
    <s v="Columbia, SC"/>
    <n v="549777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9102"/>
    <s v="BUS SHELTERS                                                "/>
    <n v="2"/>
    <n v="8168"/>
    <n v="6534"/>
    <n v="459640"/>
    <s v="MEDIUM"/>
    <s v="200k - 1m"/>
    <s v="Greenville, SC"/>
    <n v="400492"/>
    <s v="11900"/>
    <s v="  "/>
    <m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SC90X294"/>
    <n v="90"/>
    <x v="46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300903"/>
    <s v="SPECIAL RULE - OPERATING ASSISTANCE /1 - 75 BUSES           "/>
    <n v="0"/>
    <n v="840934"/>
    <n v="420467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SC90X295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C90X296"/>
    <n v="90"/>
    <x v="46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15"/>
    <s v="BUY REPLACEMENT VAN                                         "/>
    <n v="0"/>
    <n v="-6535"/>
    <n v="-5228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15"/>
    <s v="BUY REPLACEMENT VAN                                         "/>
    <n v="2"/>
    <n v="37398"/>
    <n v="29918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315"/>
    <s v="BUY VAN FOR SVC EXPANSION                                   "/>
    <n v="0"/>
    <n v="-1050"/>
    <n v="-84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315"/>
    <s v="BUY VAN FOR SVC EXPANSION                                   "/>
    <n v="1"/>
    <n v="43500"/>
    <n v="348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04"/>
    <s v="BUY REPLACEMENT &lt;30 FT BUS                                  "/>
    <n v="5"/>
    <n v="349602"/>
    <n v="279682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04"/>
    <s v="BUY REPLACEMENT &lt;30 FT BUS                                  "/>
    <n v="0"/>
    <n v="-67727"/>
    <n v="-54181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1304"/>
    <s v="BUY &lt;30-FT BUS FOR EXPANSION                                "/>
    <n v="1"/>
    <n v="70000"/>
    <n v="560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2240"/>
    <s v="SMALL"/>
    <s v="50k - 200k"/>
    <s v="Sioux Falls, SD"/>
    <n v="156777"/>
    <s v="111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8000"/>
    <s v="STATE OR PROGRAM ADMINISTRATION                             "/>
    <n v="0"/>
    <n v="0"/>
    <n v="0"/>
    <n v="462240"/>
    <s v="SMALL"/>
    <s v="50k - 200k"/>
    <s v="Sioux Falls, SD"/>
    <n v="156777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D16X004"/>
    <n v="16"/>
    <x v="47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300901"/>
    <s v="UP TO 50% FEDERAL SHARE                                     "/>
    <n v="0"/>
    <n v="85973"/>
    <n v="68778"/>
    <n v="462240"/>
    <s v="SMALL"/>
    <s v="50k - 200k"/>
    <s v="Sioux Falls, SD"/>
    <n v="15677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s v="Sioux Falls, SD"/>
    <n v="15677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D16X005"/>
    <n v="16"/>
    <x v="47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8000"/>
    <s v="STATE OR PROGRAM ADMINISTRATION                             "/>
    <n v="0"/>
    <n v="20116"/>
    <n v="20116"/>
    <n v="462240"/>
    <s v="SMALL"/>
    <s v="50k - 200k"/>
    <s v="Sioux Falls, SD"/>
    <n v="156777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D18X053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s v="300901"/>
    <s v="UP TO 100% FEDSHARE Tribal                                  "/>
    <n v="0"/>
    <n v="739796"/>
    <n v="739796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D18X054"/>
    <n v="18"/>
    <x v="47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s v="300901"/>
    <s v="100% FEDERAL SHARE                                          "/>
    <n v="0"/>
    <n v="240672"/>
    <n v="240672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111408"/>
    <s v="REHAB/REBUILD INTERCITY BUS                                 "/>
    <n v="1"/>
    <n v="0"/>
    <n v="0"/>
    <n v="460000"/>
    <s v="STATE"/>
    <s v="Under 50k"/>
    <s v="SOUTH DAKOTA GOV APP"/>
    <n v="0"/>
    <s v="63400"/>
    <s v="BD"/>
    <s v="BIODIESEL"/>
    <s v="N"/>
    <s v="1114"/>
    <s v="BUS OTHER"/>
    <n v="11"/>
    <s v="Bus"/>
    <s v="14"/>
    <s v="111"/>
    <s v="Rehabilitation / Rebuild"/>
    <s v="08"/>
    <x v="54"/>
    <m/>
    <x v="10"/>
    <n v="1"/>
    <s v="Capital"/>
    <s v="1"/>
    <m/>
    <s v="1"/>
    <m/>
    <s v="4"/>
    <s v="0"/>
    <s v="8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117900"/>
    <s v="PROJECT ADMINISTRATION                                      "/>
    <n v="0"/>
    <n v="3173468"/>
    <n v="2628266"/>
    <n v="460000"/>
    <s v="STATE"/>
    <s v="Under 50k"/>
    <s v="SOUTH DAKOT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117900"/>
    <s v="PROJECT ADMINISTRATION                                      "/>
    <n v="0"/>
    <n v="172362"/>
    <n v="142750"/>
    <n v="460000"/>
    <s v="STATE"/>
    <s v="Under 50k"/>
    <s v="SOUTH DAKOTA GOV APP"/>
    <n v="0"/>
    <s v="634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118000"/>
    <s v="STATE OR PROGRAM ADMINISTRATION                             "/>
    <n v="0"/>
    <n v="152408"/>
    <n v="152408"/>
    <n v="460000"/>
    <s v="STATE"/>
    <s v="Under 50k"/>
    <s v="SOUTH DAKOT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300901"/>
    <s v="UP TO 50% FEDERAL SHARE                                     "/>
    <n v="0"/>
    <n v="6477745"/>
    <n v="3352882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300901"/>
    <s v="UP TO 50% FEDERAL SHARE                                     "/>
    <n v="0"/>
    <n v="158906"/>
    <n v="82250"/>
    <n v="460000"/>
    <s v="STATE"/>
    <s v="Under 50k"/>
    <s v="SOUTH DAKOT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D18X055"/>
    <n v="18"/>
    <x v="47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s v="435001"/>
    <s v="TRAINING                                                    "/>
    <n v="0"/>
    <n v="109579"/>
    <n v="109579"/>
    <n v="460000"/>
    <s v="STATE"/>
    <s v="Under 50k"/>
    <s v="SOUTH DAKOT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SD18X056"/>
    <n v="18"/>
    <x v="47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s v="113210"/>
    <s v="ACQUIRE - BUS PASSENGER SHELTERS                            "/>
    <n v="14"/>
    <n v="90784"/>
    <n v="90784"/>
    <n v="460000"/>
    <s v="STATE"/>
    <s v="Under 50k"/>
    <s v="SOUTH DAKOTA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111315"/>
    <s v="BUY VAN FOR SVC EXPANSION                                   "/>
    <n v="1"/>
    <n v="66000"/>
    <n v="66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111303"/>
    <s v="BUY 30-FT BUS FOR EXPANSION                                 "/>
    <n v="1"/>
    <n v="42000"/>
    <n v="42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111304"/>
    <s v="BUY &lt;30-FT BUS FOR EXPANSION                                "/>
    <n v="2"/>
    <n v="192000"/>
    <n v="192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117900"/>
    <s v="PROJECT ADMINISTRATION                                      "/>
    <n v="0"/>
    <n v="20000"/>
    <n v="20000"/>
    <n v="460000"/>
    <s v="STATE"/>
    <s v="Under 50k"/>
    <s v="SOUTH DAKOTA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300901"/>
    <s v="100% Federal Fundin                                         "/>
    <n v="0"/>
    <n v="284578"/>
    <n v="284578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D18X057"/>
    <n v="18"/>
    <x v="47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s v="114205"/>
    <s v="ACQUIRE - YARDS AND SHOPS                                   "/>
    <n v="1"/>
    <n v="20000"/>
    <n v="20000"/>
    <n v="460000"/>
    <s v="STATE"/>
    <s v="Under 50k"/>
    <s v="SOUTH DAKOTA GOV APP"/>
    <n v="0"/>
    <s v="11400"/>
    <s v="  "/>
    <m/>
    <s v="N"/>
    <s v="1142"/>
    <s v="MAINTENANCE FACILITY"/>
    <n v="11"/>
    <s v="Bus"/>
    <s v="42"/>
    <s v="114"/>
    <s v="Acquisition"/>
    <s v="05"/>
    <x v="45"/>
    <m/>
    <x v="0"/>
    <n v="1"/>
    <s v="Capital"/>
    <s v="1"/>
    <m/>
    <s v="4"/>
    <m/>
    <s v="2"/>
    <s v="0"/>
    <s v="5"/>
  </r>
  <r>
    <s v="SD18X058"/>
    <n v="18"/>
    <x v="47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s v="300901"/>
    <s v="100% FEDERAL SHARE                                          "/>
    <n v="0"/>
    <n v="120000"/>
    <n v="120000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D18X059"/>
    <n v="18"/>
    <x v="47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s v="300901"/>
    <s v="UP TO 100% FEDSHARE Tribal                                  "/>
    <n v="0"/>
    <n v="677471"/>
    <n v="677471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43"/>
    <s v="ACQUIRE - ADA VEHICLE EQUIPMENT                             "/>
    <n v="2"/>
    <n v="17600"/>
    <n v="1408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3"/>
    <s v="ACQUIRE - ADMIN/MAINT FACILITY                              "/>
    <n v="3"/>
    <n v="17425"/>
    <n v="1394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3"/>
    <x v="20"/>
    <m/>
    <x v="0"/>
    <n v="1"/>
    <s v="Capital"/>
    <s v="1"/>
    <m/>
    <s v="4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7"/>
    <s v="ACQUIRE - ADP HARDWARE                                      "/>
    <n v="0"/>
    <n v="50000"/>
    <n v="40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8"/>
    <s v="ACQUIRE - ADP SOFTWARE                                      "/>
    <n v="0"/>
    <n v="674190"/>
    <n v="539352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6202"/>
    <s v="PURCHASE COMMUNICATIONS SYSTEM                              "/>
    <n v="1"/>
    <n v="16000"/>
    <n v="12800"/>
    <n v="462240"/>
    <s v="SMALL"/>
    <s v="50k - 200k"/>
    <s v="Sioux Falls, SD"/>
    <n v="156777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20"/>
    <s v="ACQUIRE - MISC SUPPORT EQUIPMENT                            "/>
    <n v="2"/>
    <n v="15025"/>
    <n v="1202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6203"/>
    <s v="PURCHASE RADIOS                                             "/>
    <n v="8"/>
    <n v="131613"/>
    <n v="105290"/>
    <n v="462240"/>
    <s v="SMALL"/>
    <s v="50k - 200k"/>
    <s v="Sioux Falls, SD"/>
    <n v="156777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6"/>
    <s v="ACQUIRE - SHOP EQUIPMENT                                    "/>
    <n v="3"/>
    <n v="151250"/>
    <n v="121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16"/>
    <s v="BUY REPL SEDAN/STATION WAGON                                "/>
    <n v="0"/>
    <n v="-1"/>
    <n v="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15"/>
    <s v="BUY REPLACEMENT VAN                                         "/>
    <n v="6"/>
    <n v="238499"/>
    <n v="19080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315"/>
    <s v="BUY VAN FOR SVC EXPANSION                                   "/>
    <n v="2"/>
    <n v="79395"/>
    <n v="63516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02"/>
    <s v="BUY REPLACEMENT 35-FT BUS                                   "/>
    <n v="6"/>
    <n v="540000"/>
    <n v="43200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04"/>
    <s v="BUY REPLACEMENT &lt;30 FT BUS                                  "/>
    <n v="24"/>
    <n v="1524280"/>
    <n v="1219424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316"/>
    <s v="BUY SEDAN/STA WAGON-EXPANSION                               "/>
    <n v="2"/>
    <n v="52453"/>
    <n v="41962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304"/>
    <s v="BUY &lt;30-FT BUS FOR EXPANSION                                "/>
    <n v="1"/>
    <n v="9375"/>
    <n v="75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440"/>
    <s v="REHAB/REBUILD SPARE PARTS                                   "/>
    <n v="2"/>
    <n v="5000"/>
    <n v="4000"/>
    <n v="462240"/>
    <s v="SMALL"/>
    <s v="50k - 200k"/>
    <s v="Sioux Falls, SD"/>
    <n v="156777"/>
    <s v="11100"/>
    <s v="  "/>
    <m/>
    <s v="N"/>
    <s v="1114"/>
    <s v="BUS OTHER"/>
    <n v="11"/>
    <s v="Bus"/>
    <s v="14"/>
    <s v="111"/>
    <s v="Rehabilitation / Rebuild"/>
    <s v="40"/>
    <x v="19"/>
    <m/>
    <x v="4"/>
    <n v="1"/>
    <s v="Capital"/>
    <s v="1"/>
    <m/>
    <s v="1"/>
    <m/>
    <s v="4"/>
    <s v="4"/>
    <s v="0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402"/>
    <s v="REHAB/RENOVATE - MAINTENANCE FACILITY                       "/>
    <n v="1"/>
    <n v="13440"/>
    <n v="10752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403"/>
    <s v="REHAB/RENOVATE - ADMIN/MAINT FACILITY                       "/>
    <n v="6"/>
    <n v="116278"/>
    <n v="93022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409"/>
    <s v="REHAB/RENOVATE - MOBILE SURVEILL/SECURITY EQUIP             "/>
    <n v="1"/>
    <n v="20000"/>
    <n v="16000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s v="Rehab / Renovation"/>
    <s v="09"/>
    <x v="34"/>
    <m/>
    <x v="0"/>
    <n v="1"/>
    <s v="Capital"/>
    <s v="1"/>
    <m/>
    <s v="4"/>
    <m/>
    <s v="4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9"/>
    <s v="ACQUIRE - MOBILE SURV/SECURITY EQUIP                        "/>
    <n v="5"/>
    <n v="187875"/>
    <n v="1503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SD340001"/>
    <n v="34"/>
    <x v="47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5"/>
    <s v="ACQUIRE - YARDS AND SHOPS                                   "/>
    <n v="1"/>
    <n v="12500"/>
    <n v="10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s v="Acquisition"/>
    <s v="05"/>
    <x v="45"/>
    <m/>
    <x v="0"/>
    <n v="1"/>
    <s v="Capital"/>
    <s v="1"/>
    <m/>
    <s v="4"/>
    <m/>
    <s v="2"/>
    <s v="0"/>
    <s v="5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s v="114206"/>
    <s v="ACQUIRE - SHOP EQUIPMENT                                    "/>
    <n v="1"/>
    <n v="30728"/>
    <n v="24582"/>
    <n v="462240"/>
    <s v="SMALL"/>
    <s v="50k - 200k"/>
    <s v="Sioux Falls, SD"/>
    <n v="156777"/>
    <s v="111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s v="111202"/>
    <s v="BUY REPLACEMENT 35-FT BUS                                   "/>
    <n v="1"/>
    <n v="401425"/>
    <n v="32114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SD340002"/>
    <n v="34"/>
    <x v="47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s v="114404"/>
    <s v="REHAB/RENOVATE - STORAGE FACILITY                           "/>
    <n v="1"/>
    <n v="306914"/>
    <n v="245531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s v="Rehab / Renovation"/>
    <s v="04"/>
    <x v="60"/>
    <m/>
    <x v="0"/>
    <n v="1"/>
    <s v="Capital"/>
    <s v="1"/>
    <m/>
    <s v="4"/>
    <m/>
    <s v="4"/>
    <s v="0"/>
    <s v="4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s v="442100"/>
    <s v="PROGRAM SUPPORT ADMINISTRATION                              "/>
    <n v="0"/>
    <n v="12230"/>
    <n v="9784"/>
    <n v="462240"/>
    <s v="SMALL"/>
    <s v="50k - 200k"/>
    <s v="Sioux Falls, SD"/>
    <n v="156777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s v="442100"/>
    <s v="PROGRAM SUPPORT ADMINISTRATION                              "/>
    <n v="0"/>
    <n v="30000"/>
    <n v="24000"/>
    <n v="462240"/>
    <s v="SMALL"/>
    <s v="50k - 200k"/>
    <s v="Sioux Falls, SD"/>
    <n v="156777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s v="442700"/>
    <s v="OTHER ACTIVITIES                                            "/>
    <n v="0"/>
    <n v="20000"/>
    <n v="16000"/>
    <n v="462240"/>
    <s v="SMALL"/>
    <s v="50k - 200k"/>
    <s v="Sioux Falls, SD"/>
    <n v="156777"/>
    <s v="441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SD80X014"/>
    <n v="80"/>
    <x v="47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s v="442700"/>
    <s v="OTHER ACTIVITIES                                            "/>
    <n v="0"/>
    <n v="60983"/>
    <n v="48786"/>
    <n v="462240"/>
    <s v="SMALL"/>
    <s v="50k - 200k"/>
    <s v="Sioux Falls, SD"/>
    <n v="156777"/>
    <s v="441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4206"/>
    <s v="ACQUIRE - SHOP EQUIPMENT                                    "/>
    <n v="0"/>
    <n v="100000"/>
    <n v="80000"/>
    <n v="463740"/>
    <s v="SMALL"/>
    <s v="50k - 200k"/>
    <s v="Rapid City, SD"/>
    <n v="8125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1204"/>
    <s v="BUY REPLACEMENT &lt;30 FT BUS                                  "/>
    <n v="2"/>
    <n v="200000"/>
    <n v="170000"/>
    <n v="463740"/>
    <s v="SMALL"/>
    <s v="50k - 200k"/>
    <s v="Rapid City, SD"/>
    <n v="81251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1204"/>
    <s v="BUY REPLACEMENT &lt;30 FT BUS                                  "/>
    <n v="3"/>
    <n v="390000"/>
    <n v="331500"/>
    <n v="463740"/>
    <s v="SMALL"/>
    <s v="50k - 200k"/>
    <s v="Rapid City, SD"/>
    <n v="81251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4404"/>
    <s v="REHAB/RENOVATE - STORAGE FACILITY                           "/>
    <n v="0"/>
    <n v="537500"/>
    <n v="430000"/>
    <n v="463740"/>
    <s v="SMALL"/>
    <s v="50k - 200k"/>
    <s v="Rapid City, SD"/>
    <n v="81251"/>
    <s v="11400"/>
    <s v="  "/>
    <m/>
    <s v="N"/>
    <s v="1144"/>
    <s v="MAINTENANCE FACILITY"/>
    <n v="11"/>
    <s v="Bus"/>
    <s v="44"/>
    <s v="114"/>
    <s v="Rehab / Renovation"/>
    <s v="04"/>
    <x v="60"/>
    <m/>
    <x v="0"/>
    <n v="1"/>
    <s v="Capital"/>
    <s v="1"/>
    <m/>
    <s v="4"/>
    <m/>
    <s v="4"/>
    <s v="0"/>
    <s v="4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s v="Rapid City, SD"/>
    <n v="8125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s v="Rapid City, SD"/>
    <n v="8125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SD90X063"/>
    <n v="90"/>
    <x v="47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300901"/>
    <s v="UP TO 50% FEDERAL SHARE                                     "/>
    <n v="0"/>
    <n v="1611722"/>
    <n v="805861"/>
    <n v="463740"/>
    <s v="SMALL"/>
    <s v="50k - 200k"/>
    <s v="Rapid City, SD"/>
    <n v="8125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SD90X064"/>
    <n v="90"/>
    <x v="47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s v="300901"/>
    <s v="UP TO 50% FEDERAL SHARE                                     "/>
    <n v="0"/>
    <n v="4437522"/>
    <n v="2218761"/>
    <n v="462240"/>
    <s v="SMALL"/>
    <s v="50k - 200k"/>
    <s v="Sioux Falls, SD"/>
    <n v="15677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s v="Knoxville, TN"/>
    <n v="558696"/>
    <s v="11100"/>
    <s v="GA"/>
    <s v="GASOLINE"/>
    <s v="N"/>
    <s v="1112"/>
    <s v="BUS PURCHASE"/>
    <s v="11"/>
    <s v="Bus"/>
    <s v="12"/>
    <s v="111"/>
    <s v="Purchase - Replacement"/>
    <s v="04"/>
    <x v="7"/>
    <m/>
    <x v="2"/>
    <s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s v="Knoxville, TN"/>
    <n v="558696"/>
    <s v="11700"/>
    <s v="  "/>
    <m/>
    <s v="N"/>
    <s v="117L"/>
    <s v="BUS OTHER"/>
    <s v="11"/>
    <s v="Bus"/>
    <s v="7L"/>
    <s v="117"/>
    <s v="Mobility Management"/>
    <s v="00"/>
    <x v="53"/>
    <m/>
    <x v="0"/>
    <s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s v="Knoxville, TN"/>
    <n v="558696"/>
    <s v="61000"/>
    <s v="  "/>
    <m/>
    <s v="N"/>
    <s v="1180"/>
    <s v="BUS OTHER"/>
    <s v="11"/>
    <s v="Bus"/>
    <s v="80"/>
    <s v="118"/>
    <s v="State and Program Administration"/>
    <s v="00"/>
    <x v="3"/>
    <m/>
    <x v="0"/>
    <s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s v="Knoxville, TN"/>
    <n v="558696"/>
    <s v="30000"/>
    <s v="  "/>
    <m/>
    <s v="N"/>
    <s v="3009"/>
    <s v="OPERATING"/>
    <s v="30"/>
    <s v="Operating"/>
    <s v="09"/>
    <s v="300"/>
    <s v="Operating Assistance"/>
    <s v="01"/>
    <x v="23"/>
    <m/>
    <x v="0"/>
    <s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1215"/>
    <s v="BUY REPLACEMENT VAN                                         "/>
    <n v="13"/>
    <n v="494287"/>
    <n v="395429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1204"/>
    <s v="BUY REPLACEMENT &lt;30 FT BUS                                  "/>
    <n v="6"/>
    <n v="365000"/>
    <n v="292000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s v="Knoxville, TN"/>
    <n v="558696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8000"/>
    <s v="STATE OR PROGRAM ADMINISTRATION                             "/>
    <n v="0"/>
    <n v="76660"/>
    <n v="76660"/>
    <n v="479660"/>
    <s v="MEDIUM"/>
    <s v="200k - 1m"/>
    <s v="Knoxville, TN"/>
    <n v="558696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300901"/>
    <s v="UP TO 50% FEDERAL SHARE                                     "/>
    <n v="0"/>
    <n v="1038046"/>
    <n v="519023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16X007"/>
    <n v="16"/>
    <x v="48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s v="Knoxville, TN"/>
    <n v="558696"/>
    <s v="11100"/>
    <s v="GA"/>
    <s v="GASOLINE"/>
    <s v="N"/>
    <s v="1112"/>
    <s v="BUS PURCHASE"/>
    <s v="11"/>
    <s v="Bus"/>
    <s v="12"/>
    <s v="111"/>
    <s v="Purchase - Replacement"/>
    <s v="15"/>
    <x v="6"/>
    <m/>
    <x v="1"/>
    <s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s v="111215"/>
    <s v="BUY REPLACEMENT VAN                                         "/>
    <n v="42"/>
    <n v="1568611"/>
    <n v="1254888"/>
    <n v="473460"/>
    <s v="SMALL"/>
    <s v="50k - 200k"/>
    <s v="Johnson City, TN"/>
    <n v="120415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s v="111204"/>
    <s v="BUY REPLACEMENT &lt;30 FT BUS                                  "/>
    <n v="39"/>
    <n v="1674373"/>
    <n v="1339498"/>
    <n v="473460"/>
    <s v="SMALL"/>
    <s v="50k - 200k"/>
    <s v="Johnson City, TN"/>
    <n v="12041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s v="111304"/>
    <s v="BUY &lt;30-FT BUS FOR EXPANSION                                "/>
    <n v="7"/>
    <n v="308980"/>
    <n v="247185"/>
    <n v="473460"/>
    <s v="SMALL"/>
    <s v="50k - 200k"/>
    <s v="Johnson City, TN"/>
    <n v="12041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TN16X008"/>
    <n v="16"/>
    <x v="48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s v="118000"/>
    <s v="STATE OR PROGRAM ADMINISTRATION                             "/>
    <n v="0"/>
    <n v="364835"/>
    <n v="291868"/>
    <n v="473460"/>
    <s v="SMALL"/>
    <s v="50k - 200k"/>
    <s v="Johnson City, TN"/>
    <n v="120415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s v="300901"/>
    <s v="UP TO 50% FEDERAL SHARE                                     "/>
    <n v="0"/>
    <n v="870747"/>
    <n v="435374"/>
    <n v="470540"/>
    <s v="MEDIUM"/>
    <s v="200k - 1m"/>
    <s v="Nashville-Davidson, TN"/>
    <n v="96958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16X009"/>
    <n v="16"/>
    <x v="48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s v="114211"/>
    <s v="ACQUIRE - SUPPORT VEHICLES                                  "/>
    <n v="9"/>
    <n v="346474"/>
    <n v="277179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4210"/>
    <s v="ACQUIRE - MOBILE FARE COLL EQUIP                            "/>
    <n v="17"/>
    <n v="68000"/>
    <n v="544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215"/>
    <s v="BUY REPLACEMENT VAN                                         "/>
    <n v="1"/>
    <n v="34000"/>
    <n v="27200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315"/>
    <s v="BUY VAN FOR SVC EXPANSION                                   "/>
    <n v="2"/>
    <n v="73490"/>
    <n v="58792"/>
    <n v="470970"/>
    <s v="MEDIUM"/>
    <s v="200k - 1m"/>
    <s v="Chattanooga, TN-GA"/>
    <n v="381112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204"/>
    <s v="BUY REPLACEMENT &lt;30 FT BUS                                  "/>
    <n v="13"/>
    <n v="684000"/>
    <n v="547200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205"/>
    <s v="BUY REPLACEMENT SCHOOL BUS                                  "/>
    <n v="2"/>
    <n v="94030"/>
    <n v="75224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s v="Purchase - Replacement"/>
    <s v="05"/>
    <x v="173"/>
    <m/>
    <x v="0"/>
    <n v="1"/>
    <s v="Capital"/>
    <s v="1"/>
    <m/>
    <s v="1"/>
    <m/>
    <s v="2"/>
    <s v="0"/>
    <s v="5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304"/>
    <s v="BUY &lt;30-FT BUS FOR EXPANSION                                "/>
    <n v="4"/>
    <n v="191438"/>
    <n v="153150"/>
    <n v="470970"/>
    <s v="MEDIUM"/>
    <s v="200k - 1m"/>
    <s v="Chattanooga, TN-GA"/>
    <n v="381112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TN16X011"/>
    <n v="16"/>
    <x v="48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4209"/>
    <s v="ACQUIRE - MOBILE SURV/SECURITY EQUIP                        "/>
    <n v="6"/>
    <n v="78000"/>
    <n v="624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s v="111215"/>
    <s v="BUY REPLACEMENT VAN                                         "/>
    <n v="13"/>
    <n v="169865"/>
    <n v="135892"/>
    <n v="470380"/>
    <s v="LARGE"/>
    <s v="Over 1m"/>
    <s v="Memphis, TN-MS-AR"/>
    <n v="1060061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s v="111315"/>
    <s v="BUY VAN FOR SVC EXPANSION                                   "/>
    <n v="12"/>
    <n v="600000"/>
    <n v="480000"/>
    <n v="470380"/>
    <s v="LARGE"/>
    <s v="Over 1m"/>
    <s v="Memphis, TN-MS-AR"/>
    <n v="1060061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s v="117900"/>
    <s v="PROJECT ADMINISTRATION                                      "/>
    <n v="0"/>
    <n v="20636"/>
    <n v="20636"/>
    <n v="470380"/>
    <s v="LARGE"/>
    <s v="Over 1m"/>
    <s v="Memphis, TN-MS-AR"/>
    <n v="1060061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N16X012"/>
    <n v="16"/>
    <x v="48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s v="119409"/>
    <s v="REHAB/RENOV ENHANCED ADA ACCESS                             "/>
    <n v="0"/>
    <n v="87290"/>
    <n v="69832"/>
    <n v="470380"/>
    <s v="LARGE"/>
    <s v="Over 1m"/>
    <s v="Memphis, TN-MS-AR"/>
    <n v="1060061"/>
    <s v="11900"/>
    <s v="  "/>
    <m/>
    <s v="N"/>
    <s v="1194"/>
    <s v="BUS OTHER"/>
    <n v="11"/>
    <s v="Bus"/>
    <s v="94"/>
    <s v="119"/>
    <s v="Rehab / Renovation"/>
    <s v="09"/>
    <x v="48"/>
    <m/>
    <x v="0"/>
    <n v="1"/>
    <s v="Capital"/>
    <s v="1"/>
    <m/>
    <s v="9"/>
    <m/>
    <s v="4"/>
    <s v="0"/>
    <s v="9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900"/>
    <s v="PROJECT ADMINISTRATION                                      "/>
    <n v="0"/>
    <n v="2594579"/>
    <n v="2075664"/>
    <n v="470000"/>
    <s v="STATE"/>
    <s v="Under 50k"/>
    <s v="TENNESSEE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s v="TENNESSEE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8000"/>
    <s v="STATE OR PROGRAM ADMINISTRATION                             "/>
    <n v="0"/>
    <n v="610697"/>
    <n v="610697"/>
    <n v="470000"/>
    <s v="STATE"/>
    <s v="Under 50k"/>
    <s v="TENNESSEE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8000"/>
    <s v="STATE OR PROGRAM ADMINISTRATION                             "/>
    <n v="0"/>
    <n v="36949"/>
    <n v="36949"/>
    <n v="470000"/>
    <s v="STATE"/>
    <s v="Under 50k"/>
    <s v="TENNESSEE GOV APP"/>
    <n v="0"/>
    <s v="648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300901"/>
    <s v="UP TO 50% FEDERAL SHARE                                     "/>
    <n v="0"/>
    <n v="15078979"/>
    <n v="7539497"/>
    <n v="470000"/>
    <s v="STATE"/>
    <s v="Under 50k"/>
    <s v="TENNESSEE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300901"/>
    <s v="UP TO 50% FEDERAL SHARE                                     "/>
    <n v="0"/>
    <n v="1404067"/>
    <n v="702037"/>
    <n v="470000"/>
    <s v="STATE"/>
    <s v="Under 50k"/>
    <s v="TENNESSEE GOV APP"/>
    <n v="0"/>
    <s v="648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435001"/>
    <s v="TRAINING                                                    "/>
    <n v="0"/>
    <n v="16000"/>
    <n v="16000"/>
    <n v="470000"/>
    <s v="STATE"/>
    <s v="Under 50k"/>
    <s v="TENNESSEE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TN18X034"/>
    <n v="18"/>
    <x v="48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435002"/>
    <s v="TECHNICAL ASSISTANCE                                        "/>
    <n v="0"/>
    <n v="163406"/>
    <n v="163406"/>
    <n v="470000"/>
    <s v="STATE"/>
    <s v="Under 50k"/>
    <s v="TENNESSEE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s v="111201"/>
    <s v="BUY REPLACEMENT 40-FT BUS                                   "/>
    <n v="0"/>
    <n v="0"/>
    <n v="0"/>
    <n v="470380"/>
    <s v="LARGE"/>
    <s v="Over 1m"/>
    <s v="Memphis, TN-MS-AR"/>
    <n v="1060061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s v="111201"/>
    <s v="BUY REPLACEMENT 40-FT BUS                                   "/>
    <n v="3"/>
    <n v="1200000"/>
    <n v="960000"/>
    <n v="470380"/>
    <s v="LARGE"/>
    <s v="Over 1m"/>
    <s v="Memphis, TN-MS-AR"/>
    <n v="1060061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TN340001"/>
    <n v="34"/>
    <x v="48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s v="114403"/>
    <s v="REHAB/RENOVATE - ADMIN/MAINT FACILITY                       "/>
    <n v="0"/>
    <n v="158337"/>
    <n v="126669"/>
    <n v="470380"/>
    <s v="LARGE"/>
    <s v="Over 1m"/>
    <s v="Memphis, TN-MS-AR"/>
    <n v="1060061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07"/>
    <s v="ACQUIRE - ADP HARDWARE                                      "/>
    <n v="0"/>
    <n v="100000"/>
    <n v="80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08"/>
    <s v="ACQUIRE - ADP SOFTWARE                                      "/>
    <n v="0"/>
    <n v="171991"/>
    <n v="137593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10"/>
    <s v="ACQUIRE - MOBILE FARE COLL EQUIP                            "/>
    <n v="0"/>
    <n v="75000"/>
    <n v="60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6220"/>
    <s v="PURCHASE MISC COMMUNICATIONS EQUIP                          "/>
    <n v="0"/>
    <n v="5000"/>
    <n v="4000"/>
    <n v="470970"/>
    <s v="MEDIUM"/>
    <s v="200k - 1m"/>
    <s v="Chattanooga, TN-GA"/>
    <n v="381112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06"/>
    <s v="ACQUIRE - SHOP EQUIPMENT                                    "/>
    <n v="0"/>
    <n v="35000"/>
    <n v="28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3403"/>
    <s v="TERMINAL, INTERMODAL (TRANSIT)                              "/>
    <n v="0"/>
    <n v="10000"/>
    <n v="8000"/>
    <n v="470970"/>
    <s v="MEDIUM"/>
    <s v="200k - 1m"/>
    <s v="Chattanooga, TN-GA"/>
    <n v="381112"/>
    <s v="11300"/>
    <s v="  "/>
    <m/>
    <s v="N"/>
    <s v="1134"/>
    <s v="BUS OTHER"/>
    <n v="11"/>
    <s v="Bus"/>
    <s v="34"/>
    <s v="113"/>
    <s v="Rehab / Renovation"/>
    <s v="03"/>
    <x v="28"/>
    <m/>
    <x v="0"/>
    <n v="1"/>
    <s v="Capital"/>
    <s v="1"/>
    <m/>
    <s v="3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403"/>
    <s v="REHAB/RENOVATE - ADMIN/MAINT FACILITY                       "/>
    <n v="0"/>
    <n v="30000"/>
    <n v="24000"/>
    <n v="470970"/>
    <s v="MEDIUM"/>
    <s v="200k - 1m"/>
    <s v="Chattanooga, TN-GA"/>
    <n v="381112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TN340003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3207"/>
    <s v="ACQUIRE - SURVEIL/SECURITY EQUIP                            "/>
    <n v="0"/>
    <n v="37500"/>
    <n v="3000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s v="114207"/>
    <s v="ACQUIRE - ADP HARD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s v="114208"/>
    <s v="ACQUIRE - ADP SOFT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s v="114206"/>
    <s v="ACQUIRE - SHOP EQUIPMENT                                    "/>
    <n v="5"/>
    <n v="134500"/>
    <n v="1076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s v="113401"/>
    <s v="REHAB/RENOVATE - BUS TERMINAL                               "/>
    <n v="1"/>
    <n v="581869"/>
    <n v="465495"/>
    <n v="479660"/>
    <s v="MEDIUM"/>
    <s v="200k - 1m"/>
    <s v="Knoxville, TN"/>
    <n v="558696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TN340005"/>
    <n v="34"/>
    <x v="48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s v="114402"/>
    <s v="REHAB/RENOVATE - MAINTENANCE FACILITY                       "/>
    <n v="1"/>
    <n v="557500"/>
    <n v="446000"/>
    <n v="479660"/>
    <s v="MEDIUM"/>
    <s v="200k - 1m"/>
    <s v="Knoxville, TN"/>
    <n v="558696"/>
    <s v="11400"/>
    <s v="  "/>
    <m/>
    <s v="N"/>
    <s v="1144"/>
    <s v="MAINTENANCE FACILITY"/>
    <n v="11"/>
    <s v="Bus"/>
    <s v="44"/>
    <s v="114"/>
    <s v="Rehab / Renovation"/>
    <s v="02"/>
    <x v="101"/>
    <m/>
    <x v="0"/>
    <n v="1"/>
    <s v="Capital"/>
    <s v="1"/>
    <m/>
    <s v="4"/>
    <m/>
    <s v="4"/>
    <s v="0"/>
    <s v="2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07"/>
    <s v="ACQUIRE - ADP HARDWARE                                      "/>
    <n v="0"/>
    <n v="67000"/>
    <n v="536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08"/>
    <s v="ACQUIRE - ADP SOFTWARE                                      "/>
    <n v="0"/>
    <n v="106049"/>
    <n v="84839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10"/>
    <s v="ACQUIRE - MOBILE FARE COLL EQUIP                            "/>
    <n v="0"/>
    <n v="50250"/>
    <n v="402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6220"/>
    <s v="PURCHASE MISC COMMUNICATIONS EQUIP                          "/>
    <n v="4"/>
    <n v="3350"/>
    <n v="2680"/>
    <n v="470970"/>
    <s v="MEDIUM"/>
    <s v="200k - 1m"/>
    <s v="Chattanooga, TN-GA"/>
    <n v="381112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06"/>
    <s v="ACQUIRE - SHOP EQUIPMENT                                    "/>
    <n v="0"/>
    <n v="23450"/>
    <n v="1876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3403"/>
    <s v="TERMINAL, INTERMODAL (TRANSIT)                              "/>
    <n v="0"/>
    <n v="6700"/>
    <n v="5360"/>
    <n v="470970"/>
    <s v="MEDIUM"/>
    <s v="200k - 1m"/>
    <s v="Chattanooga, TN-GA"/>
    <n v="381112"/>
    <s v="11300"/>
    <s v="  "/>
    <m/>
    <s v="N"/>
    <s v="1134"/>
    <s v="BUS OTHER"/>
    <n v="11"/>
    <s v="Bus"/>
    <s v="34"/>
    <s v="113"/>
    <s v="Rehab / Renovation"/>
    <s v="03"/>
    <x v="28"/>
    <m/>
    <x v="0"/>
    <n v="1"/>
    <s v="Capital"/>
    <s v="1"/>
    <m/>
    <s v="3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403"/>
    <s v="REHAB/RENOVATE - ADMIN/MAINT FACILITY                       "/>
    <n v="0"/>
    <n v="20100"/>
    <n v="16080"/>
    <n v="470970"/>
    <s v="MEDIUM"/>
    <s v="200k - 1m"/>
    <s v="Chattanooga, TN-GA"/>
    <n v="381112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TN340006"/>
    <n v="34"/>
    <x v="48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3207"/>
    <s v="ACQUIRE - SURVEIL/SECURITY EQUIP                            "/>
    <n v="0"/>
    <n v="25125"/>
    <n v="2010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2403"/>
    <s v="REHAB/RENOV LINE EQUIP/STRUCTURES                           "/>
    <n v="0"/>
    <n v="0"/>
    <n v="0"/>
    <n v="470380"/>
    <s v="LARGE"/>
    <s v="Over 1m"/>
    <s v="Memphis, TN-MS-AR"/>
    <n v="1060061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3402"/>
    <s v="REHAB/RENOV - RAIL STATION                                  "/>
    <n v="0"/>
    <n v="0"/>
    <n v="0"/>
    <n v="470380"/>
    <s v="LARGE"/>
    <s v="Over 1m"/>
    <s v="Memphis, TN-MS-AR"/>
    <n v="1060061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TN540004"/>
    <n v="54"/>
    <x v="48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s v="Memphis, TN-MS-AR"/>
    <n v="1060061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2103"/>
    <s v="ENG/DESIGN - LINE EQUIP/STRUCTURES                          "/>
    <n v="0"/>
    <n v="20000"/>
    <n v="16000"/>
    <n v="470970"/>
    <s v="MEDIUM"/>
    <s v="200k - 1m"/>
    <s v="Chattanooga, TN-GA"/>
    <n v="381112"/>
    <s v="12200"/>
    <s v="  "/>
    <m/>
    <s v="N"/>
    <s v="1221"/>
    <s v="FIXED GUIDEWAY"/>
    <n v="12"/>
    <s v="Fixed Guideway"/>
    <s v="21"/>
    <s v="122"/>
    <s v="Engineering and Design"/>
    <s v="03"/>
    <x v="13"/>
    <m/>
    <x v="0"/>
    <n v="1"/>
    <s v="Capital"/>
    <s v="2"/>
    <m/>
    <s v="2"/>
    <m/>
    <s v="1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2403"/>
    <s v="REHAB/RENOV LINE EQUIP/STRUCTURES                           "/>
    <n v="0"/>
    <n v="80576"/>
    <n v="64461"/>
    <n v="470970"/>
    <s v="MEDIUM"/>
    <s v="200k - 1m"/>
    <s v="Chattanooga, TN-GA"/>
    <n v="381112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TN540005"/>
    <n v="54"/>
    <x v="48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s v="Chattanooga, TN-GA"/>
    <n v="381112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s v="741001"/>
    <s v="ADMINISTRATIVE EXPENSES                                     "/>
    <n v="0"/>
    <n v="68955"/>
    <n v="55164"/>
    <n v="473460"/>
    <s v="SMALL"/>
    <s v="50k - 200k"/>
    <s v="Johnson City, TN"/>
    <n v="120415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TN74X001"/>
    <n v="74"/>
    <x v="48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s v="741003"/>
    <s v="CONSULTANT SERVICES                                         "/>
    <n v="0"/>
    <n v="312500"/>
    <n v="250000"/>
    <n v="473460"/>
    <s v="SMALL"/>
    <s v="50k - 200k"/>
    <s v="Johnson City, TN"/>
    <n v="120415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s v="442301"/>
    <s v="LONGTERM TRANS PLAN - SYSTEM LEVEL                          "/>
    <n v="0"/>
    <n v="35000"/>
    <n v="20000"/>
    <n v="470970"/>
    <s v="MEDIUM"/>
    <s v="200k - 1m"/>
    <s v="Chattanooga, TN-GA"/>
    <n v="381112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TN791000"/>
    <n v="79"/>
    <x v="48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s v="442400"/>
    <s v="SHORT RANGE TRANSIT PLANNING                                "/>
    <n v="0"/>
    <n v="665000"/>
    <n v="380000"/>
    <n v="470970"/>
    <s v="MEDIUM"/>
    <s v="200k - 1m"/>
    <s v="Chattanooga, TN-GA"/>
    <n v="381112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N800007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s v="442400"/>
    <s v="SHORT RANGE TRANSIT PLANNING                                "/>
    <n v="0"/>
    <n v="1753133"/>
    <n v="1402506"/>
    <n v="473460"/>
    <s v="SMALL"/>
    <s v="50k - 200k"/>
    <s v="Johnson City, TN"/>
    <n v="12041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N800008"/>
    <n v="80"/>
    <x v="48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s v="442400"/>
    <s v="SHORT RANGE TRANSIT PLANNING                                "/>
    <n v="0"/>
    <n v="272484"/>
    <n v="217987"/>
    <n v="473460"/>
    <s v="SMALL"/>
    <s v="50k - 200k"/>
    <s v="Johnson City, TN"/>
    <n v="120415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5202"/>
    <s v="PURCHASE AC POWER/LIGHTING EQUIP                            "/>
    <n v="2"/>
    <n v="90000"/>
    <n v="72000"/>
    <n v="470540"/>
    <s v="MEDIUM"/>
    <s v="200k - 1m"/>
    <s v="Nashville-Davidson, TN"/>
    <n v="969587"/>
    <s v="11500"/>
    <s v="  "/>
    <m/>
    <s v="N"/>
    <s v="1152"/>
    <s v="BUS OTHER"/>
    <n v="11"/>
    <s v="Bus"/>
    <s v="52"/>
    <s v="115"/>
    <s v="Acquisition"/>
    <s v="02"/>
    <x v="163"/>
    <m/>
    <x v="0"/>
    <n v="1"/>
    <s v="Capital"/>
    <s v="1"/>
    <m/>
    <s v="5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207"/>
    <s v="ACQUIRE - ADP HARDWARE                                      "/>
    <n v="0"/>
    <n v="93845"/>
    <n v="75076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9202"/>
    <s v="PURCHASE BUS SHELTERS                                       "/>
    <n v="0"/>
    <n v="0"/>
    <n v="0"/>
    <n v="470540"/>
    <s v="MEDIUM"/>
    <s v="200k - 1m"/>
    <s v="Nashville-Davidson, TN"/>
    <n v="969587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6202"/>
    <s v="PURCHASE COMMUNICATIONS SYSTEM                              "/>
    <n v="45"/>
    <n v="600000"/>
    <n v="480000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3206"/>
    <s v="ACQUIRE - STATIONARY BUS FARE COLL EQUIP                    "/>
    <n v="2"/>
    <n v="120000"/>
    <n v="96000"/>
    <n v="470540"/>
    <s v="MEDIUM"/>
    <s v="200k - 1m"/>
    <s v="Nashville-Davidson, TN"/>
    <n v="969587"/>
    <s v="113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9203"/>
    <s v="PURCHASE LANDSCAPING / SCENIC BEAUTIFICATION                "/>
    <n v="0"/>
    <n v="0"/>
    <n v="0"/>
    <n v="470540"/>
    <s v="MEDIUM"/>
    <s v="200k - 1m"/>
    <s v="Nashville-Davidson, TN"/>
    <n v="969587"/>
    <s v="11900"/>
    <s v="  "/>
    <m/>
    <s v="N"/>
    <s v="1192"/>
    <s v="BUS OTHER"/>
    <n v="11"/>
    <s v="Bus"/>
    <s v="92"/>
    <s v="119"/>
    <s v="Acquisition"/>
    <s v="03"/>
    <x v="128"/>
    <m/>
    <x v="0"/>
    <n v="1"/>
    <s v="Capital"/>
    <s v="1"/>
    <m/>
    <s v="9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220"/>
    <s v="ACQUIRE - MISC SUPPORT EQUIPMENT                            "/>
    <n v="10"/>
    <n v="776730"/>
    <n v="621384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6203"/>
    <s v="PURCHASE RADIOS                                             "/>
    <n v="2"/>
    <n v="900"/>
    <n v="720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206"/>
    <s v="ACQUIRE - SHOP EQUIPMENT                                    "/>
    <n v="3"/>
    <n v="306000"/>
    <n v="2448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108"/>
    <s v="ENG/DESIGN - ADP SOFTWARE                                   "/>
    <n v="15"/>
    <n v="820940"/>
    <n v="656752"/>
    <n v="470540"/>
    <s v="MEDIUM"/>
    <s v="200k - 1m"/>
    <s v="Nashville-Davidson, TN"/>
    <n v="969587"/>
    <s v="11400"/>
    <s v="  "/>
    <m/>
    <s v="N"/>
    <s v="1141"/>
    <s v="MAINTENANCE FACILITY"/>
    <n v="11"/>
    <s v="Bus"/>
    <s v="41"/>
    <s v="114"/>
    <s v="Engineering and Design"/>
    <s v="08"/>
    <x v="25"/>
    <m/>
    <x v="0"/>
    <n v="1"/>
    <s v="Capital"/>
    <s v="1"/>
    <m/>
    <s v="4"/>
    <m/>
    <s v="1"/>
    <s v="0"/>
    <s v="8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401"/>
    <s v="REHAB/RENOVATE - ADMINISTRATIVE FACILITY                    "/>
    <n v="0"/>
    <n v="350000"/>
    <n v="28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N90X358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4211"/>
    <s v="ACQUIRE - SUPPORT VEHICLES                                  "/>
    <n v="2"/>
    <n v="39086"/>
    <n v="31269"/>
    <n v="470540"/>
    <s v="MEDIUM"/>
    <s v="200k - 1m"/>
    <s v="Nashville-Davidson, TN"/>
    <n v="969587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9202"/>
    <s v="PURCHASE BUS SHELTERS                                       "/>
    <n v="0"/>
    <n v="0"/>
    <n v="0"/>
    <n v="470970"/>
    <s v="MEDIUM"/>
    <s v="200k - 1m"/>
    <s v="Chattanooga, TN-GA"/>
    <n v="38111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22220"/>
    <s v="MISC RAIL EQUIP                                             "/>
    <n v="0"/>
    <n v="3463"/>
    <n v="2770"/>
    <n v="470970"/>
    <s v="MEDIUM"/>
    <s v="200k - 1m"/>
    <s v="Chattanooga, TN-GA"/>
    <n v="381112"/>
    <s v="12200"/>
    <s v="  "/>
    <m/>
    <s v="N"/>
    <s v="1222"/>
    <s v="FIXED GUIDEWAY"/>
    <n v="12"/>
    <s v="Fixed Guideway"/>
    <s v="22"/>
    <s v="122"/>
    <s v="Acquisition"/>
    <s v="20"/>
    <x v="16"/>
    <m/>
    <x v="0"/>
    <n v="1"/>
    <s v="Capital"/>
    <s v="2"/>
    <m/>
    <s v="2"/>
    <m/>
    <s v="2"/>
    <s v="2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4206"/>
    <s v="ACQUIRE - SHOP EQUIPMENT                                    "/>
    <n v="0"/>
    <n v="126000"/>
    <n v="100801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s v="Chattanooga, TN-GA"/>
    <n v="38111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s v="Chattanooga, TN-GA"/>
    <n v="38111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s v="Chattanooga, TN-GA"/>
    <n v="381112"/>
    <s v="646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22403"/>
    <s v="REHAB LINE EQUIP                                            "/>
    <n v="0"/>
    <n v="-7163"/>
    <n v="-5730"/>
    <n v="470970"/>
    <s v="MEDIUM"/>
    <s v="200k - 1m"/>
    <s v="Chattanooga, TN-GA"/>
    <n v="381112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300903"/>
    <s v="SPECIAL RULE - OPERATING ASSISTANCE /1 - 75 BUSES           "/>
    <n v="0"/>
    <n v="0"/>
    <n v="0"/>
    <n v="470970"/>
    <s v="MEDIUM"/>
    <s v="200k - 1m"/>
    <s v="Chattanooga, TN-GA"/>
    <n v="381112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300905"/>
    <s v="JOB ACCESS AND REVERSE COMMUTE OPERATING ASSISTANCE         "/>
    <n v="0"/>
    <n v="-45602"/>
    <n v="-22801"/>
    <n v="470970"/>
    <s v="MEDIUM"/>
    <s v="200k - 1m"/>
    <s v="Chattanooga, TN-GA"/>
    <n v="381112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442100"/>
    <s v="PROGRAM SUPPORT ADMINISTRATION                              "/>
    <n v="0"/>
    <n v="-18676"/>
    <n v="-14941"/>
    <n v="470970"/>
    <s v="MEDIUM"/>
    <s v="200k - 1m"/>
    <s v="Chattanooga, TN-GA"/>
    <n v="381112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N90X359"/>
    <n v="90"/>
    <x v="48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3207"/>
    <s v="ACQUIRE - SURVEIL/SECURITY EQUIP                            "/>
    <n v="0"/>
    <n v="0"/>
    <n v="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1424"/>
    <s v="COMMUTER LOCOMOTIVE DIESEL                                  "/>
    <n v="1"/>
    <n v="315901"/>
    <n v="252721"/>
    <n v="470540"/>
    <s v="MEDIUM"/>
    <s v="200k - 1m"/>
    <s v="Nashville-Davidson, TN"/>
    <n v="969587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x v="0"/>
    <n v="1"/>
    <s v="Capital"/>
    <s v="2"/>
    <m/>
    <s v="1"/>
    <m/>
    <s v="4"/>
    <s v="2"/>
    <s v="4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4210"/>
    <s v="PURCHASE - MOBILE FARE COLL EQUIP                           "/>
    <n v="6"/>
    <n v="302500"/>
    <n v="242000"/>
    <n v="470540"/>
    <s v="MEDIUM"/>
    <s v="200k - 1m"/>
    <s v="Nashville-Davidson, TN"/>
    <n v="969587"/>
    <s v="12400"/>
    <s v="  "/>
    <m/>
    <s v="N"/>
    <s v="1242"/>
    <s v="FIXED GUIDEWAY"/>
    <n v="12"/>
    <s v="Fixed Guideway"/>
    <s v="42"/>
    <s v="124"/>
    <s v="Acquisition"/>
    <s v="10"/>
    <x v="39"/>
    <m/>
    <x v="0"/>
    <n v="1"/>
    <s v="Capital"/>
    <s v="2"/>
    <m/>
    <s v="4"/>
    <m/>
    <s v="2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3206"/>
    <s v="PURCH STATIONARY FARE COLL EQUIP                            "/>
    <n v="10"/>
    <n v="1300000"/>
    <n v="104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s v="Acquisition"/>
    <s v="06"/>
    <x v="88"/>
    <m/>
    <x v="0"/>
    <n v="1"/>
    <s v="Capital"/>
    <s v="2"/>
    <m/>
    <s v="3"/>
    <m/>
    <s v="2"/>
    <s v="0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3220"/>
    <s v="PURCHASE MISC RAIL STATION EQUIP                            "/>
    <n v="0"/>
    <n v="125000"/>
    <n v="10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s v="Acquisition"/>
    <s v="20"/>
    <x v="16"/>
    <m/>
    <x v="0"/>
    <n v="1"/>
    <s v="Capital"/>
    <s v="2"/>
    <m/>
    <s v="3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5203"/>
    <s v="PURCHASE POWER DISTRIB SUBSTATION EQUIP                     "/>
    <n v="0"/>
    <n v="50000"/>
    <n v="40000"/>
    <n v="470540"/>
    <s v="MEDIUM"/>
    <s v="200k - 1m"/>
    <s v="Nashville-Davidson, TN"/>
    <n v="969587"/>
    <s v="12500"/>
    <s v="  "/>
    <m/>
    <s v="N"/>
    <s v="1252"/>
    <s v="FIXED GUIDEWAY"/>
    <n v="12"/>
    <s v="Fixed Guideway"/>
    <s v="52"/>
    <s v="125"/>
    <s v="Acquisition"/>
    <s v="03"/>
    <x v="16"/>
    <m/>
    <x v="0"/>
    <n v="1"/>
    <s v="Capital"/>
    <s v="2"/>
    <m/>
    <s v="5"/>
    <m/>
    <s v="2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6220"/>
    <s v="PURCHASE MISC SIG/COMMUN EQUIP                              "/>
    <n v="0"/>
    <n v="3000"/>
    <n v="2400"/>
    <n v="470540"/>
    <s v="MEDIUM"/>
    <s v="200k - 1m"/>
    <s v="Nashville-Davidson, TN"/>
    <n v="969587"/>
    <s v="12600"/>
    <s v="  "/>
    <m/>
    <s v="N"/>
    <s v="1262"/>
    <s v="FIXED GUIDEWAY"/>
    <n v="12"/>
    <s v="Fixed Guideway"/>
    <s v="62"/>
    <s v="126"/>
    <s v="Acquisition"/>
    <s v="20"/>
    <x v="16"/>
    <m/>
    <x v="0"/>
    <n v="1"/>
    <s v="Capital"/>
    <s v="2"/>
    <m/>
    <s v="6"/>
    <m/>
    <s v="2"/>
    <s v="2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1240"/>
    <s v="BUY REPL SPARE COMPONENTS                                   "/>
    <n v="0"/>
    <n v="150000"/>
    <n v="120000"/>
    <n v="470540"/>
    <s v="MEDIUM"/>
    <s v="200k - 1m"/>
    <s v="Nashville-Davidson, TN"/>
    <n v="969587"/>
    <s v="12100"/>
    <s v="  "/>
    <m/>
    <s v="N"/>
    <s v="1212"/>
    <s v="FIXED GUIDEWAY"/>
    <n v="12"/>
    <s v="Fixed Guideway"/>
    <s v="12"/>
    <s v="121"/>
    <s v="Purchase - Replacement"/>
    <s v="40"/>
    <x v="19"/>
    <m/>
    <x v="4"/>
    <n v="1"/>
    <s v="Capital"/>
    <s v="2"/>
    <m/>
    <s v="1"/>
    <m/>
    <s v="2"/>
    <s v="4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1426"/>
    <s v="COMMUTER RAIL CARS USED                                     "/>
    <n v="8"/>
    <n v="100000"/>
    <n v="80000"/>
    <n v="470540"/>
    <s v="MEDIUM"/>
    <s v="200k - 1m"/>
    <s v="Nashville-Davidson, TN"/>
    <n v="969587"/>
    <s v="12100"/>
    <s v="  "/>
    <m/>
    <s v="N"/>
    <s v="1214"/>
    <s v="FIXED GUIDEWAY"/>
    <n v="12"/>
    <s v="Fixed Guideway"/>
    <s v="14"/>
    <s v="121"/>
    <s v="Rehabilitation / Rebuild"/>
    <s v="26"/>
    <x v="174"/>
    <s v="Commuter Rail Cars Used"/>
    <x v="0"/>
    <n v="1"/>
    <s v="Capital"/>
    <s v="2"/>
    <m/>
    <s v="1"/>
    <m/>
    <s v="4"/>
    <s v="2"/>
    <s v="6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2403"/>
    <s v="REHAB/RENOV LINE EQUIP/STRUCTURES                           "/>
    <n v="0"/>
    <n v="2000000"/>
    <n v="1600000"/>
    <n v="470540"/>
    <s v="MEDIUM"/>
    <s v="200k - 1m"/>
    <s v="Nashville-Davidson, TN"/>
    <n v="969587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2403"/>
    <s v="REHAB/RENOV LINE EQUIP/STRUCTURES                           "/>
    <n v="0"/>
    <n v="600000"/>
    <n v="480000"/>
    <n v="470540"/>
    <s v="MEDIUM"/>
    <s v="200k - 1m"/>
    <s v="Nashville-Davidson, TN"/>
    <n v="969587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3307"/>
    <s v="CONSTRUCT SURV/SECURITY SYSTEM                              "/>
    <n v="5"/>
    <n v="60000"/>
    <n v="48000"/>
    <n v="470540"/>
    <s v="MEDIUM"/>
    <s v="200k - 1m"/>
    <s v="Nashville-Davidson, TN"/>
    <n v="969587"/>
    <s v="12300"/>
    <s v="  "/>
    <m/>
    <s v="N"/>
    <s v="1233"/>
    <s v="FIXED GUIDEWAY"/>
    <n v="12"/>
    <s v="Fixed Guideway"/>
    <s v="33"/>
    <s v="123"/>
    <s v="Construction"/>
    <s v="07"/>
    <x v="34"/>
    <m/>
    <x v="0"/>
    <n v="1"/>
    <s v="Capital"/>
    <s v="2"/>
    <m/>
    <s v="3"/>
    <m/>
    <s v="3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3402"/>
    <s v="REHAB/RENOV - RAIL STATION                                  "/>
    <n v="5"/>
    <n v="400000"/>
    <n v="320000"/>
    <n v="470540"/>
    <s v="MEDIUM"/>
    <s v="200k - 1m"/>
    <s v="Nashville-Davidson, TN"/>
    <n v="969587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110"/>
    <s v="INSPECTION (FA) - 3RD PARTY                                 "/>
    <n v="0"/>
    <n v="100000"/>
    <n v="80000"/>
    <n v="470540"/>
    <s v="MEDIUM"/>
    <s v="200k - 1m"/>
    <s v="Nashville-Davidson, TN"/>
    <n v="969587"/>
    <s v="12700"/>
    <s v="  "/>
    <m/>
    <s v="N"/>
    <s v="1271"/>
    <s v="FIXED GUIDEWAY"/>
    <n v="12"/>
    <s v="Fixed Guideway"/>
    <s v="71"/>
    <s v="127"/>
    <s v="3rd party Contract"/>
    <s v="10"/>
    <x v="2"/>
    <m/>
    <x v="0"/>
    <n v="1"/>
    <s v="Capital"/>
    <s v="2"/>
    <m/>
    <s v="7"/>
    <m/>
    <s v="1"/>
    <s v="1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s v="Nashville-Davidson, TN"/>
    <n v="969587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s v="Nashville-Davidson, TN"/>
    <n v="969587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3207"/>
    <s v="PURCHASE SURVEILL/SECURITY EQUIP                            "/>
    <n v="10"/>
    <n v="150000"/>
    <n v="12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s v="Acquisition"/>
    <s v="07"/>
    <x v="34"/>
    <m/>
    <x v="0"/>
    <n v="1"/>
    <s v="Capital"/>
    <s v="2"/>
    <m/>
    <s v="3"/>
    <m/>
    <s v="2"/>
    <s v="0"/>
    <s v="7"/>
  </r>
  <r>
    <s v="TN90X362"/>
    <n v="90"/>
    <x v="48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4205"/>
    <s v="PURCHASE - RAIL YARDS &amp; SHOPS                               "/>
    <n v="1"/>
    <n v="100000"/>
    <n v="80000"/>
    <n v="470540"/>
    <s v="MEDIUM"/>
    <s v="200k - 1m"/>
    <s v="Nashville-Davidson, TN"/>
    <n v="969587"/>
    <s v="12400"/>
    <s v="  "/>
    <m/>
    <s v="N"/>
    <s v="1242"/>
    <s v="FIXED GUIDEWAY"/>
    <n v="12"/>
    <s v="Fixed Guideway"/>
    <s v="42"/>
    <s v="124"/>
    <s v="Acquisition"/>
    <s v="05"/>
    <x v="45"/>
    <m/>
    <x v="0"/>
    <n v="1"/>
    <s v="Capital"/>
    <s v="2"/>
    <m/>
    <s v="4"/>
    <m/>
    <s v="2"/>
    <s v="0"/>
    <s v="5"/>
  </r>
  <r>
    <s v="TN90X364"/>
    <n v="90"/>
    <x v="48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s v="Murfreesboro, TN"/>
    <n v="133228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69"/>
    <n v="90"/>
    <x v="48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s v="300901"/>
    <s v="UP TO 50% FEDERAL SHARE                                     "/>
    <n v="0"/>
    <n v="517328"/>
    <n v="258664"/>
    <n v="479660"/>
    <s v="MEDIUM"/>
    <s v="200k - 1m"/>
    <s v="Knoxville, TN"/>
    <n v="558696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s v="300901"/>
    <s v="UP TO 50% FEDERAL SHARE                                     "/>
    <n v="0"/>
    <n v="0"/>
    <n v="0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72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s v="300901"/>
    <s v="UP TO 50% FEDERAL SHARE                                     "/>
    <n v="0"/>
    <n v="176500"/>
    <n v="88250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s v="300901"/>
    <s v="UP TO 50% FEDERAL SHARE                                     "/>
    <n v="0"/>
    <n v="0"/>
    <n v="0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s v="300901"/>
    <s v="UP TO 50% FEDERAL SHARE                                     "/>
    <n v="0"/>
    <n v="1026091"/>
    <n v="513045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73"/>
    <n v="90"/>
    <x v="48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s v="300901"/>
    <s v="UP TO 50% FEDERAL SHARE                                     "/>
    <n v="0"/>
    <n v="1026816"/>
    <n v="513408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s v="114220"/>
    <s v="ACQUIRE - MISC SUPPORT EQUIPMENT                            "/>
    <n v="0"/>
    <n v="0"/>
    <n v="0"/>
    <n v="472030"/>
    <s v="SMALL"/>
    <s v="50k - 200k"/>
    <s v="Murfreesboro, TN"/>
    <n v="133228"/>
    <s v="11400"/>
    <s v="GA"/>
    <s v="GASOLINE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N90X374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s v="300901"/>
    <s v="UP TO 50% FEDERAL SHARE                                     "/>
    <n v="0"/>
    <n v="632390"/>
    <n v="316195"/>
    <n v="472030"/>
    <s v="SMALL"/>
    <s v="50k - 200k"/>
    <s v="Murfreesboro, TN"/>
    <n v="133228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207"/>
    <s v="ACQUIRE - ADP HARDWARE                                      "/>
    <n v="20"/>
    <n v="40000"/>
    <n v="32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208"/>
    <s v="ACQUIRE - ADP SOFTWARE                                      "/>
    <n v="12"/>
    <n v="65000"/>
    <n v="52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6202"/>
    <s v="PURCHASE COMMUNICATIONS SYSTEM                              "/>
    <n v="85"/>
    <n v="1239284"/>
    <n v="991427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220"/>
    <s v="ACQUIRE - MISC SUPPORT EQUIPMENT                            "/>
    <n v="10"/>
    <n v="370000"/>
    <n v="296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206"/>
    <s v="ACQUIRE - SHOP EQUIPMENT                                    "/>
    <n v="5"/>
    <n v="455000"/>
    <n v="364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3402"/>
    <s v="REHAB/RENOVATE - MCC BUS STATION                            "/>
    <n v="1"/>
    <n v="785000"/>
    <n v="628000"/>
    <n v="470540"/>
    <s v="MEDIUM"/>
    <s v="200k - 1m"/>
    <s v="Nashville-Davidson, TN"/>
    <n v="969587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103"/>
    <s v="ENG/DESIGN - ADMIN/MAINTENANCE FACILITY                     "/>
    <n v="0"/>
    <n v="1170795"/>
    <n v="936636"/>
    <n v="470540"/>
    <s v="MEDIUM"/>
    <s v="200k - 1m"/>
    <s v="Nashville-Davidson, TN"/>
    <n v="969587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403"/>
    <s v="REHAB/RENOVATE - Nestor                                     "/>
    <n v="0"/>
    <n v="4200000"/>
    <n v="336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403"/>
    <s v="REHAB/RENOVATE - Myatt                                      "/>
    <n v="0"/>
    <n v="1500000"/>
    <n v="120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N90X376"/>
    <n v="90"/>
    <x v="48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4209"/>
    <s v="ACQUIRE - MOBILE SURV/SECURITY EQUIP                        "/>
    <n v="2"/>
    <n v="275000"/>
    <n v="220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TN90X380"/>
    <n v="90"/>
    <x v="48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s v="300901"/>
    <s v="UP TO 50% FEDERAL SHARE                                     "/>
    <n v="0"/>
    <n v="684000"/>
    <n v="342000"/>
    <n v="473110"/>
    <s v="SMALL"/>
    <s v="50k - 200k"/>
    <s v="Bristol-Bristol, TN-VA"/>
    <n v="69501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6220"/>
    <s v="PURCHASE MISC COMMUNICATIONS EQUIP                          "/>
    <n v="1"/>
    <n v="70350"/>
    <n v="56280"/>
    <n v="479660"/>
    <s v="MEDIUM"/>
    <s v="200k - 1m"/>
    <s v="Knoxville, TN"/>
    <n v="558696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9205"/>
    <s v="PURCHASE PED ACCESS / WALKWAYS                              "/>
    <n v="3"/>
    <n v="40350"/>
    <n v="32280"/>
    <n v="479660"/>
    <s v="MEDIUM"/>
    <s v="200k - 1m"/>
    <s v="Knoxville, TN"/>
    <n v="558696"/>
    <s v="11900"/>
    <s v="  "/>
    <m/>
    <s v="N"/>
    <s v="1192"/>
    <s v="BUS OTHER"/>
    <n v="11"/>
    <s v="Bus"/>
    <s v="92"/>
    <s v="119"/>
    <s v="Acquisition"/>
    <s v="05"/>
    <x v="18"/>
    <m/>
    <x v="0"/>
    <n v="1"/>
    <s v="Capital"/>
    <s v="1"/>
    <m/>
    <s v="9"/>
    <m/>
    <s v="2"/>
    <s v="0"/>
    <s v="5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9208"/>
    <s v="PURCHASE SIGNAGE                                            "/>
    <n v="50"/>
    <n v="30000"/>
    <n v="24000"/>
    <n v="479660"/>
    <s v="MEDIUM"/>
    <s v="200k - 1m"/>
    <s v="Knoxville, TN"/>
    <n v="558696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s v="Knoxville, TN"/>
    <n v="5586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s v="Knoxville, TN"/>
    <n v="55869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442100"/>
    <s v="PROGRAM SUPPORT ADMINISTRATION                              "/>
    <n v="0"/>
    <n v="324999"/>
    <n v="260000"/>
    <n v="479660"/>
    <s v="MEDIUM"/>
    <s v="200k - 1m"/>
    <s v="Knoxville, TN"/>
    <n v="558696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N90X381"/>
    <n v="90"/>
    <x v="48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4211"/>
    <s v="ACQUIRE - SUPPORT VEHICLES                                  "/>
    <n v="2"/>
    <n v="50000"/>
    <n v="4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4207"/>
    <s v="ACQUIRE - ADP HARDWARE                                      "/>
    <n v="2"/>
    <n v="10000"/>
    <n v="8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4220"/>
    <s v="ACQUIRE - MISC SUPPORT EQUIPMENT                            "/>
    <n v="0"/>
    <n v="5000"/>
    <n v="4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1215"/>
    <s v="BUY REPLACEMENT VAN                                         "/>
    <n v="1"/>
    <n v="49217"/>
    <n v="39374"/>
    <n v="212690"/>
    <s v="SMALL"/>
    <s v="50k - 200k"/>
    <s v="Clarksville, TN - KY"/>
    <n v="158665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1203"/>
    <s v="BUY REPLACEMENT 30-FT BUS                                   "/>
    <n v="1"/>
    <n v="240875"/>
    <n v="192700"/>
    <n v="212690"/>
    <s v="SMALL"/>
    <s v="50k - 200k"/>
    <s v="Clarksville, TN - KY"/>
    <n v="158665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1240"/>
    <s v="BUY ASSOC CAP MAINT ITEMS                                   "/>
    <n v="1"/>
    <n v="289770"/>
    <n v="231814"/>
    <n v="212690"/>
    <s v="SMALL"/>
    <s v="50k - 200k"/>
    <s v="Clarksville, TN - KY"/>
    <n v="158665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212690"/>
    <s v="SMALL"/>
    <s v="50k - 200k"/>
    <s v="Clarksville, TN - KY"/>
    <n v="15866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212690"/>
    <s v="SMALL"/>
    <s v="50k - 200k"/>
    <s v="Clarksville, TN - KY"/>
    <n v="15866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300900"/>
    <s v="OPERATING ASSISTANCE - 50% (USE FPC 04)                     "/>
    <n v="0"/>
    <n v="3062721"/>
    <n v="1294121"/>
    <n v="21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s v="Operating Assistance"/>
    <s v="00"/>
    <x v="23"/>
    <m/>
    <x v="0"/>
    <n v="3"/>
    <s v="Operating"/>
    <s v="0"/>
    <m/>
    <s v="0"/>
    <m/>
    <s v="9"/>
    <s v="0"/>
    <s v="0"/>
  </r>
  <r>
    <s v="TN90X382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4211"/>
    <s v="ACQUIRE - SUPPORT VEHICLES                                  "/>
    <n v="1"/>
    <n v="55640"/>
    <n v="44512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s v="114207"/>
    <s v="ACQUIRE - ADP HARDWARE                                      "/>
    <n v="25"/>
    <n v="31000"/>
    <n v="24800"/>
    <n v="472370"/>
    <s v="SMALL"/>
    <s v="50k - 200k"/>
    <s v="Kingsport, TN-VA"/>
    <n v="106571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s v="116202"/>
    <s v="PURCHASE COMMUNICATIONS SYSTEM                              "/>
    <n v="24"/>
    <n v="99000"/>
    <n v="79200"/>
    <n v="472370"/>
    <s v="SMALL"/>
    <s v="50k - 200k"/>
    <s v="Kingsport, TN-VA"/>
    <n v="106571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TN90X383"/>
    <n v="90"/>
    <x v="48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s v="300901"/>
    <s v="UP TO 50% FEDERAL SHARE                                     "/>
    <n v="0"/>
    <n v="1297100"/>
    <n v="648550"/>
    <n v="472370"/>
    <s v="SMALL"/>
    <s v="50k - 200k"/>
    <s v="Kingsport, TN-VA"/>
    <n v="10657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1215"/>
    <s v="BUY REPLACEMENT VAN                                         "/>
    <n v="20"/>
    <n v="733100"/>
    <n v="586480"/>
    <n v="470540"/>
    <s v="MEDIUM"/>
    <s v="200k - 1m"/>
    <s v="Nashville-Davidson, TN"/>
    <n v="96958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1204"/>
    <s v="BUY REPLACEMENT &lt;30 FT BUS                                  "/>
    <n v="1"/>
    <n v="87500"/>
    <n v="70000"/>
    <n v="470540"/>
    <s v="MEDIUM"/>
    <s v="200k - 1m"/>
    <s v="Nashville-Davidson, TN"/>
    <n v="969587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1301"/>
    <s v="BUY 40-FT BUS FOR EXPANSION                                 "/>
    <n v="2"/>
    <n v="304166"/>
    <n v="243333"/>
    <n v="470540"/>
    <s v="MEDIUM"/>
    <s v="200k - 1m"/>
    <s v="Nashville-Davidson, TN"/>
    <n v="969587"/>
    <s v="11100"/>
    <s v="GA"/>
    <s v="GASOLINE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4309"/>
    <s v="CONSTRUCT - MOBILE SURVEILL/SECURITY EQUIP                  "/>
    <n v="0"/>
    <n v="25000"/>
    <n v="20000"/>
    <n v="470540"/>
    <s v="MEDIUM"/>
    <s v="200k - 1m"/>
    <s v="Nashville-Davidson, TN"/>
    <n v="969587"/>
    <s v="11400"/>
    <s v="  "/>
    <m/>
    <s v="N"/>
    <s v="1143"/>
    <s v="MAINTENANCE FACILITY"/>
    <n v="11"/>
    <s v="Bus"/>
    <s v="43"/>
    <s v="114"/>
    <s v="Construction"/>
    <s v="09"/>
    <x v="34"/>
    <m/>
    <x v="0"/>
    <n v="1"/>
    <s v="Capital"/>
    <s v="1"/>
    <m/>
    <s v="4"/>
    <m/>
    <s v="3"/>
    <s v="0"/>
    <s v="9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112"/>
    <s v="CAPITAL COST OF 3RD PARTY CONTRACTING                       "/>
    <n v="0"/>
    <n v="643415"/>
    <n v="514732"/>
    <n v="470540"/>
    <s v="MEDIUM"/>
    <s v="200k - 1m"/>
    <s v="Nashville-Davidson, TN"/>
    <n v="969587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N90X384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85"/>
    <n v="90"/>
    <x v="48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s v="Memphis, TN-MS-AR"/>
    <n v="106006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86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4220"/>
    <s v="ACQUIRE - MISC SUPPORT EQUIPMENT                            "/>
    <n v="0"/>
    <n v="25000"/>
    <n v="20000"/>
    <n v="472030"/>
    <s v="SMALL"/>
    <s v="50k - 200k"/>
    <s v="Murfreesboro, TN"/>
    <n v="133228"/>
    <s v="11400"/>
    <s v="GA"/>
    <s v="GASOLINE"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s v="Murfreesboro, TN"/>
    <n v="133228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87"/>
    <n v="90"/>
    <x v="48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300901"/>
    <s v="UP TO 50% FEDERAL SHARE                                     "/>
    <n v="0"/>
    <n v="1000000"/>
    <n v="500000"/>
    <n v="472030"/>
    <s v="SMALL"/>
    <s v="50k - 200k"/>
    <s v="Murfreesboro, TN"/>
    <n v="133228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1304"/>
    <s v="BUY &lt;30-FT BUS FOR EXPANSION                                "/>
    <n v="3"/>
    <n v="164146"/>
    <n v="139524"/>
    <n v="473460"/>
    <s v="SMALL"/>
    <s v="50k - 200k"/>
    <s v="Johnson City, TN"/>
    <n v="120415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s v="Johnson City, TN"/>
    <n v="120415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s v="Johnson City, TN"/>
    <n v="12041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N90X389"/>
    <n v="90"/>
    <x v="48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300901"/>
    <s v="UP TO 50% FEDERAL SHARE                                     "/>
    <n v="0"/>
    <n v="1526120"/>
    <n v="763060"/>
    <n v="473460"/>
    <s v="SMALL"/>
    <s v="50k - 200k"/>
    <s v="Johnson City, TN"/>
    <n v="12041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9202"/>
    <s v="PURCHASE BUS SHELTERS                                       "/>
    <n v="3"/>
    <n v="29601"/>
    <n v="23681"/>
    <n v="470970"/>
    <s v="MEDIUM"/>
    <s v="200k - 1m"/>
    <s v="Chattanooga, TN-GA"/>
    <n v="38111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s v="Chattanooga, TN-GA"/>
    <n v="38111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s v="Chattanooga, TN-GA"/>
    <n v="38111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s v="Chattanooga, TN-GA"/>
    <n v="381112"/>
    <s v="646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300903"/>
    <s v="SPECIAL RULE - OPERATING ASSISTANCE /1 - 75 BUSES           "/>
    <n v="0"/>
    <n v="193335"/>
    <n v="96668"/>
    <n v="470970"/>
    <s v="MEDIUM"/>
    <s v="200k - 1m"/>
    <s v="Chattanooga, TN-GA"/>
    <n v="381112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300905"/>
    <s v="JOB ACCESS AND REVERSE COMMUTE OPERATING ASSISTANCE         "/>
    <n v="0"/>
    <n v="469223"/>
    <n v="234612"/>
    <n v="470970"/>
    <s v="MEDIUM"/>
    <s v="200k - 1m"/>
    <s v="Chattanooga, TN-GA"/>
    <n v="381112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442100"/>
    <s v="PROGRAM SUPPORT ADMINISTRATION                              "/>
    <n v="0"/>
    <n v="99578"/>
    <n v="79662"/>
    <n v="470970"/>
    <s v="MEDIUM"/>
    <s v="200k - 1m"/>
    <s v="Chattanooga, TN-GA"/>
    <n v="381112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N90X390"/>
    <n v="90"/>
    <x v="48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3207"/>
    <s v="ACQUIRE - SURVEIL/SECURITY EQUIP                            "/>
    <n v="0"/>
    <n v="29601"/>
    <n v="23681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s v="114211"/>
    <s v="ACQUIRE - SUPPORT VEHICLES                                  "/>
    <n v="1"/>
    <n v="21195"/>
    <n v="16956"/>
    <n v="470540"/>
    <s v="MEDIUM"/>
    <s v="200k - 1m"/>
    <s v="Nashville-Davidson, TN"/>
    <n v="969587"/>
    <s v="646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N90X391"/>
    <n v="90"/>
    <x v="48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s v="300905"/>
    <s v="JOB ACCESS AND REVERSE COMMUTE OPERATING ASSISTANCE         "/>
    <n v="0"/>
    <n v="1566087"/>
    <n v="783044"/>
    <n v="470540"/>
    <s v="MEDIUM"/>
    <s v="200k - 1m"/>
    <s v="Nashville-Davidson, TN"/>
    <n v="969587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N90X392"/>
    <n v="90"/>
    <x v="48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4207"/>
    <s v="ACQUIRE - ADP HARDWARE                                      "/>
    <n v="0"/>
    <n v="25000"/>
    <n v="200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4220"/>
    <s v="ACQUIRE - MISC SUPPORT EQUIPMENT                            "/>
    <n v="0"/>
    <n v="10000"/>
    <n v="80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4206"/>
    <s v="ACQUIRE - SHOP EQUIPMENT                                    "/>
    <n v="0"/>
    <n v="17000"/>
    <n v="136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4211"/>
    <s v="ACQUIRE - SUPPORT VEHICLES                                  "/>
    <n v="1"/>
    <n v="28000"/>
    <n v="22400"/>
    <n v="473430"/>
    <s v="SMALL"/>
    <s v="50k - 200k"/>
    <s v="Jackson, TN"/>
    <n v="7188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s v="Jackson, TN"/>
    <n v="7188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93"/>
    <n v="90"/>
    <x v="48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300901"/>
    <s v="UP TO 50% FEDERAL SHARE                                     "/>
    <n v="0"/>
    <n v="1270680"/>
    <n v="470680"/>
    <n v="473430"/>
    <s v="SMALL"/>
    <s v="50k - 200k"/>
    <s v="Jackson, TN"/>
    <n v="7188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207"/>
    <s v="ACQUIRE - ADP HARDWARE                                      "/>
    <n v="2"/>
    <n v="15000"/>
    <n v="12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208"/>
    <s v="ACQUIRE - ADP SOFTWARE                                      "/>
    <n v="1"/>
    <n v="5000"/>
    <n v="4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220"/>
    <s v="ACQUIRE - MISC SUPPORT EQUIPMENT                            "/>
    <n v="0"/>
    <n v="10000"/>
    <n v="8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6203"/>
    <s v="PURCHASE RADIOS                                             "/>
    <n v="0"/>
    <n v="4225"/>
    <n v="3380"/>
    <n v="212690"/>
    <s v="SMALL"/>
    <s v="50k - 200k"/>
    <s v="Clarksville, TN - KY"/>
    <n v="158665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3401"/>
    <s v="REHAB/RENOVATE - BUS TERMINAL                               "/>
    <n v="0"/>
    <n v="5000"/>
    <n v="4000"/>
    <n v="212690"/>
    <s v="SMALL"/>
    <s v="50k - 200k"/>
    <s v="Clarksville, TN - KY"/>
    <n v="158665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403"/>
    <s v="REHAB/RENOVATE - ADMIN/MAINT FACILITY                       "/>
    <n v="0"/>
    <n v="41000"/>
    <n v="32800"/>
    <n v="212690"/>
    <s v="SMALL"/>
    <s v="50k - 200k"/>
    <s v="Clarksville, TN - KY"/>
    <n v="158665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s v="Clarksville, TN - KY"/>
    <n v="15866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s v="Clarksville, TN - KY"/>
    <n v="15866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300901"/>
    <s v="UP TO 50% FEDERAL SHARE                                     "/>
    <n v="0"/>
    <n v="3411862"/>
    <n v="1643332"/>
    <n v="21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0X394"/>
    <n v="90"/>
    <x v="48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5204"/>
    <s v="PURCHASE VEHICLE LOCATOR SYSTEM                             "/>
    <n v="0"/>
    <n v="10000"/>
    <n v="8000"/>
    <n v="212690"/>
    <s v="SMALL"/>
    <s v="50k - 200k"/>
    <s v="Clarksville, TN - KY"/>
    <n v="158665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900"/>
    <s v="PROJECT ADMINISTRATION                                      "/>
    <n v="0"/>
    <n v="209024"/>
    <n v="167219"/>
    <n v="473940"/>
    <s v="SMALL"/>
    <s v="50k - 200k"/>
    <s v="Cleveland, TN"/>
    <n v="66777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s v="Cleveland, TN"/>
    <n v="66777"/>
    <s v="11700"/>
    <s v="GA"/>
    <s v="GASOLINE"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s v="Cleveland, TN"/>
    <n v="66777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TN90X395"/>
    <n v="90"/>
    <x v="48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300901"/>
    <s v="UP TO 50% FEDERAL SHARE                                     "/>
    <n v="0"/>
    <n v="936192"/>
    <n v="468096"/>
    <n v="473940"/>
    <s v="SMALL"/>
    <s v="50k - 200k"/>
    <s v="Cleveland, TN"/>
    <n v="6677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900000"/>
    <n v="72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0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250000"/>
    <n v="20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1"/>
    <n v="95"/>
    <x v="48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s v="308001"/>
    <s v="OPERATING ASSISTANCE - 80% CMAQ CAPITAL                     "/>
    <n v="0"/>
    <n v="437500"/>
    <n v="35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2"/>
    <n v="95"/>
    <x v="48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s v="308001"/>
    <s v="OPERATING ASSISTANCE - 80% CMAQ CAPITAL                     "/>
    <n v="0"/>
    <n v="115000"/>
    <n v="92000"/>
    <n v="212690"/>
    <s v="SMALL"/>
    <s v="50k - 200k"/>
    <s v="Clarksville, TN - KY"/>
    <n v="158665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55"/>
    <n v="95"/>
    <x v="48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60000"/>
    <n v="48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66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s v="111204"/>
    <s v="BUY REPLACEMENT &lt;30 FT BUS                                  "/>
    <n v="10"/>
    <n v="635000"/>
    <n v="508000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N95X069"/>
    <n v="95"/>
    <x v="48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s v="111203"/>
    <s v="BUY REPLACEMENT 30-FT BUS                                   "/>
    <n v="2"/>
    <n v="778124"/>
    <n v="622500"/>
    <n v="473460"/>
    <s v="SMALL"/>
    <s v="50k - 200k"/>
    <s v="Johnson City, TN"/>
    <n v="120415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TN95X071"/>
    <n v="95"/>
    <x v="48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s v="111202"/>
    <s v="BUY REPLACEMENT 35-FT BUS                                   "/>
    <n v="3"/>
    <n v="1831000"/>
    <n v="1464800"/>
    <n v="479660"/>
    <s v="MEDIUM"/>
    <s v="200k - 1m"/>
    <s v="Knoxville, TN"/>
    <n v="558696"/>
    <s v="11100"/>
    <s v="HE"/>
    <s v="HYBRID ELECTRIC - 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TN95X072"/>
    <n v="95"/>
    <x v="48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s v="111203"/>
    <s v="BUY REPLACEMENT 30-FT BUS                                   "/>
    <n v="3"/>
    <n v="1902694"/>
    <n v="1500000"/>
    <n v="212690"/>
    <s v="SMALL"/>
    <s v="50k - 200k"/>
    <s v="Clarksville, TN - KY"/>
    <n v="158665"/>
    <s v="11100"/>
    <s v="HE"/>
    <s v="HYBRID ELECTRIC - 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TN95X073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s v="121132"/>
    <s v="ENG/DESIGN INCLINE RAILWAY CARS                             "/>
    <n v="2"/>
    <n v="269000"/>
    <n v="215200"/>
    <n v="470970"/>
    <s v="MEDIUM"/>
    <s v="200k - 1m"/>
    <s v="Chattanooga, TN-GA"/>
    <n v="381112"/>
    <s v="12100"/>
    <s v="  "/>
    <m/>
    <s v="N"/>
    <s v="1211"/>
    <s v="FIXED GUIDEWAY"/>
    <n v="12"/>
    <s v="Fixed Guideway"/>
    <s v="11"/>
    <s v="121"/>
    <s v="Engineering and Design"/>
    <s v="32"/>
    <x v="175"/>
    <m/>
    <x v="0"/>
    <n v="1"/>
    <s v="Capital"/>
    <s v="2"/>
    <m/>
    <s v="1"/>
    <m/>
    <s v="1"/>
    <s v="3"/>
    <s v="2"/>
  </r>
  <r>
    <s v="TN95X074"/>
    <n v="95"/>
    <x v="48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s v="111209"/>
    <s v="BUY REPLACEMENT TROLLEY BUS                                 "/>
    <n v="1"/>
    <n v="235000"/>
    <n v="188000"/>
    <n v="473460"/>
    <s v="SMALL"/>
    <s v="50k - 200k"/>
    <s v="Johnson City, TN"/>
    <n v="120415"/>
    <s v="11100"/>
    <s v="CN"/>
    <s v="COMPRESSED NATURAL GAS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TN95X075"/>
    <n v="95"/>
    <x v="48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s v="111216"/>
    <s v="BUY REPL SEDAN/STATION WAGON                                "/>
    <n v="2"/>
    <n v="51050"/>
    <n v="40840"/>
    <n v="479660"/>
    <s v="MEDIUM"/>
    <s v="200k - 1m"/>
    <s v="Knoxville, TN"/>
    <n v="558696"/>
    <s v="11100"/>
    <s v="HE"/>
    <s v="HYBRID ELECTRIC - DIESEL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TN95X078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s v="308001"/>
    <s v="OPERATING ASSISTANCE - 80% CMAQ CAPITAL                     "/>
    <n v="0"/>
    <n v="706200"/>
    <n v="564960"/>
    <n v="470970"/>
    <s v="MEDIUM"/>
    <s v="200k - 1m"/>
    <s v="Chattanooga, TN-GA"/>
    <n v="381112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N95X079"/>
    <n v="95"/>
    <x v="48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s v="123402"/>
    <s v="REHAB/RENOV - RAIL STATION                                  "/>
    <n v="0"/>
    <n v="199125"/>
    <n v="159300"/>
    <n v="470970"/>
    <s v="MEDIUM"/>
    <s v="200k - 1m"/>
    <s v="Chattanooga, TN-GA"/>
    <n v="381112"/>
    <s v="1234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s v="115203"/>
    <s v="PURCHASE POWER DISTRIB SUBSTATION                           "/>
    <n v="1"/>
    <n v="621290"/>
    <n v="497032"/>
    <n v="470540"/>
    <s v="MEDIUM"/>
    <s v="200k - 1m"/>
    <s v="Nashville-Davidson, TN"/>
    <n v="969587"/>
    <s v="11500"/>
    <s v="  "/>
    <m/>
    <s v="N"/>
    <s v="1152"/>
    <s v="BUS OTHER"/>
    <n v="11"/>
    <s v="Bus"/>
    <s v="52"/>
    <s v="115"/>
    <s v="Acquisition"/>
    <s v="03"/>
    <x v="112"/>
    <m/>
    <x v="0"/>
    <n v="1"/>
    <s v="Capital"/>
    <s v="1"/>
    <m/>
    <s v="5"/>
    <m/>
    <s v="2"/>
    <s v="0"/>
    <s v="3"/>
  </r>
  <r>
    <s v="TN95X080"/>
    <n v="95"/>
    <x v="48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s v="111301"/>
    <s v="BUY 40-FT BUS FOR EXPANSION                                 "/>
    <n v="2"/>
    <n v="1378710"/>
    <n v="1102968"/>
    <n v="470540"/>
    <s v="MEDIUM"/>
    <s v="200k - 1m"/>
    <s v="Nashville-Davidson, TN"/>
    <n v="969587"/>
    <s v="11100"/>
    <s v="EP"/>
    <s v="ELECTRIC TRACKLESS TROLLEY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s v="111202"/>
    <s v="BUY REPLACEMENT 35-FT BUS                                   "/>
    <n v="3"/>
    <n v="0"/>
    <n v="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TX030306"/>
    <n v="3"/>
    <x v="49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s v="111204"/>
    <s v="BUY REPLACEMENT &lt;30 FT BUS                                  "/>
    <n v="5"/>
    <n v="0"/>
    <n v="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31306"/>
    <s v="PURCHASE EXP - ARTICULATED BUS                              "/>
    <n v="3"/>
    <n v="2299531"/>
    <n v="1954575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x v="58"/>
    <m/>
    <x v="11"/>
    <n v="1"/>
    <s v="Capital"/>
    <s v="3"/>
    <m/>
    <s v="1"/>
    <m/>
    <s v="3"/>
    <s v="0"/>
    <s v="6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31340"/>
    <s v="PURCHASE EXP - SPARE COMPONENTS                             "/>
    <n v="0"/>
    <n v="114901"/>
    <n v="91870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s v="Purchase - Expansion"/>
    <s v="40"/>
    <x v="19"/>
    <m/>
    <x v="4"/>
    <n v="1"/>
    <s v="Capital"/>
    <s v="3"/>
    <m/>
    <s v="1"/>
    <m/>
    <s v="3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110"/>
    <s v="GUIDEWAY &amp; TRACK ELEMENTS                                   "/>
    <n v="0"/>
    <n v="219425"/>
    <n v="77191"/>
    <n v="480660"/>
    <s v="MEDIUM"/>
    <s v="200k - 1m"/>
    <s v="El Paso, TX-NM"/>
    <n v="803086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220"/>
    <s v="STATIONS, STOPS, TERMINALS, INTERMODAL                      "/>
    <n v="0"/>
    <n v="1197092"/>
    <n v="862007"/>
    <n v="480660"/>
    <s v="MEDIUM"/>
    <s v="200k - 1m"/>
    <s v="El Paso, TX-NM"/>
    <n v="803086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440"/>
    <s v="SITEWORK &amp; SPECIAL CONDITIONS                               "/>
    <n v="0"/>
    <n v="2469603"/>
    <n v="814681"/>
    <n v="480660"/>
    <s v="MEDIUM"/>
    <s v="200k - 1m"/>
    <s v="El Paso, TX-NM"/>
    <n v="803086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550"/>
    <s v="SYSTEMS                                                     "/>
    <n v="0"/>
    <n v="884026"/>
    <n v="481368"/>
    <n v="480660"/>
    <s v="MEDIUM"/>
    <s v="200k - 1m"/>
    <s v="El Paso, TX-NM"/>
    <n v="803086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660"/>
    <s v="ROW, LAND, EXISTING IMPROVEMENTS                            "/>
    <n v="0"/>
    <n v="247264"/>
    <n v="115913"/>
    <n v="480660"/>
    <s v="MEDIUM"/>
    <s v="200k - 1m"/>
    <s v="El Paso, TX-NM"/>
    <n v="803086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880"/>
    <s v="PROFESSIONAL SERVICES                                       "/>
    <n v="0"/>
    <n v="879977"/>
    <n v="412275"/>
    <n v="480660"/>
    <s v="MEDIUM"/>
    <s v="200k - 1m"/>
    <s v="El Paso, TX-NM"/>
    <n v="803086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TX030307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s v="140990"/>
    <s v="UNALLOCATED CONTINGENCY                                     "/>
    <n v="0"/>
    <n v="753444"/>
    <n v="353062"/>
    <n v="480660"/>
    <s v="MEDIUM"/>
    <s v="200k - 1m"/>
    <s v="El Paso, TX-NM"/>
    <n v="803086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31306"/>
    <s v="PURCHASE EXP - ARTICULATED BUS                              "/>
    <n v="3"/>
    <n v="2332549"/>
    <n v="1982641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x v="58"/>
    <m/>
    <x v="11"/>
    <n v="1"/>
    <s v="Capital"/>
    <s v="3"/>
    <m/>
    <s v="1"/>
    <m/>
    <s v="3"/>
    <s v="0"/>
    <s v="6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31340"/>
    <s v="PURCHASE EXP - SPARE COMPONENTS                             "/>
    <n v="0"/>
    <n v="116551"/>
    <n v="93189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s v="Purchase - Expansion"/>
    <s v="40"/>
    <x v="19"/>
    <m/>
    <x v="4"/>
    <n v="1"/>
    <s v="Capital"/>
    <s v="3"/>
    <m/>
    <s v="1"/>
    <m/>
    <s v="3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110"/>
    <s v="GUIDEWAY &amp; TRACK ELEMENTS                                   "/>
    <n v="0"/>
    <n v="222576"/>
    <n v="78299"/>
    <n v="480660"/>
    <s v="MEDIUM"/>
    <s v="200k - 1m"/>
    <s v="El Paso, TX-NM"/>
    <n v="803086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220"/>
    <s v="STATIONS, STOPS, TERMINALS, INTERMODAL                      "/>
    <n v="0"/>
    <n v="1214281"/>
    <n v="874385"/>
    <n v="480660"/>
    <s v="MEDIUM"/>
    <s v="200k - 1m"/>
    <s v="El Paso, TX-NM"/>
    <n v="803086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440"/>
    <s v="SITEWORK &amp; SPECIAL CONDITIONS                               "/>
    <n v="0"/>
    <n v="2505064"/>
    <n v="826378"/>
    <n v="480660"/>
    <s v="MEDIUM"/>
    <s v="200k - 1m"/>
    <s v="El Paso, TX-NM"/>
    <n v="803086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550"/>
    <s v="SYSTEMS                                                     "/>
    <n v="0"/>
    <n v="896720"/>
    <n v="488279"/>
    <n v="480660"/>
    <s v="MEDIUM"/>
    <s v="200k - 1m"/>
    <s v="El Paso, TX-NM"/>
    <n v="803086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660"/>
    <s v="ROW, LAND, EXISTING IMPROVEMENTS                            "/>
    <n v="0"/>
    <n v="250815"/>
    <n v="117577"/>
    <n v="480660"/>
    <s v="MEDIUM"/>
    <s v="200k - 1m"/>
    <s v="El Paso, TX-NM"/>
    <n v="803086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880"/>
    <s v="PROFESSIONAL SERVICES                                       "/>
    <n v="0"/>
    <n v="892612"/>
    <n v="418195"/>
    <n v="480660"/>
    <s v="MEDIUM"/>
    <s v="200k - 1m"/>
    <s v="El Paso, TX-NM"/>
    <n v="803086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TX030308"/>
    <n v="3"/>
    <x v="49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s v="140990"/>
    <s v="UNALLOCATED CONTINGENCY                                     "/>
    <n v="0"/>
    <n v="763985"/>
    <n v="358115"/>
    <n v="480660"/>
    <s v="MEDIUM"/>
    <s v="200k - 1m"/>
    <s v="El Paso, TX-NM"/>
    <n v="803086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s v="111202"/>
    <s v="BUY REPLACEMENT 35-FT BUS                                   "/>
    <n v="3"/>
    <n v="869730"/>
    <n v="86973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TX040119"/>
    <n v="4"/>
    <x v="49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s v="111204"/>
    <s v="BUY REPLACEMENT &lt;30 FT BUS                                  "/>
    <n v="3"/>
    <n v="330270"/>
    <n v="33027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3410"/>
    <s v="REHAB/RENOVATE - BUS PASSENGER SHELTERS (AMEND 01)          "/>
    <n v="0"/>
    <n v="215205"/>
    <n v="172164"/>
    <n v="480330"/>
    <s v="LARGE"/>
    <s v="Over 1m"/>
    <s v="San Antonio, TX"/>
    <n v="1758210"/>
    <s v="641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113"/>
    <s v="3RD PARTY CONTRACTED SERVICES (5310 ONLY)(AMEND 01)         "/>
    <n v="0"/>
    <n v="330000"/>
    <n v="33000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s v="San Antonio, TX"/>
    <n v="1758210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8000"/>
    <s v="STATE OR PROGRAM ADMINISTRATION (AMEND 01)                  "/>
    <n v="0"/>
    <n v="21365"/>
    <n v="21365"/>
    <n v="480330"/>
    <s v="LARGE"/>
    <s v="Over 1m"/>
    <s v="San Antonio, TX"/>
    <n v="175821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12"/>
    <n v="16"/>
    <x v="49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43"/>
    <s v="ACQUIRE - ADA VEHICLE EQUIPMENT rural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sm urban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rural   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amend 1                              "/>
    <n v="0"/>
    <n v="151657"/>
    <n v="151657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amend 1                              "/>
    <n v="0"/>
    <n v="107821"/>
    <n v="107821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8"/>
    <s v="ACQUIRE - ADP SOFTWARE sm urban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8"/>
    <s v="ACQUIRE - ADP SOFTWARE rural   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208"/>
    <s v="ACQUIRE - ADP SOFTWARE amend 1                              "/>
    <n v="0"/>
    <n v="125824"/>
    <n v="125824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sm urban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rural   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amend 1                      "/>
    <n v="0"/>
    <n v="19164"/>
    <n v="19164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amend 1                      "/>
    <n v="0"/>
    <n v="26000"/>
    <n v="260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6203"/>
    <s v="PURCHASE RADIOS rural                  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215"/>
    <s v="BUY REPLACEMENT VAN rural          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315"/>
    <s v="BUY VAN FOR SVC EXPANSION sm urban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315"/>
    <s v="BUY VAN FOR SVC EXPANSION         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415"/>
    <s v="REHAB/REBUILD VAN sm urban                                  "/>
    <n v="0"/>
    <n v="0"/>
    <n v="0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s v="Rehabilitation / Rebuild"/>
    <s v="15"/>
    <x v="6"/>
    <m/>
    <x v="1"/>
    <n v="1"/>
    <s v="Capital"/>
    <s v="1"/>
    <m/>
    <s v="1"/>
    <m/>
    <s v="4"/>
    <s v="1"/>
    <s v="5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204"/>
    <s v="BUY REPLACEMENT &lt;30 FT BUS sm urban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204"/>
    <s v="BUY REPLACEMENT &lt;30 FT BUS rural   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1304"/>
    <s v="BUY &lt;30-FT BUS FOR EXPANSION rural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401"/>
    <s v="REHAB/RENOVATE - ADMINISTRATIVE FACILITY rural              "/>
    <n v="0"/>
    <n v="0"/>
    <n v="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4408"/>
    <s v="REHAB/RENOVATE - ADP SOFTWARE rural                         "/>
    <n v="0"/>
    <n v="0"/>
    <n v="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8"/>
    <x v="25"/>
    <m/>
    <x v="0"/>
    <n v="1"/>
    <s v="Capital"/>
    <s v="1"/>
    <m/>
    <s v="4"/>
    <m/>
    <s v="4"/>
    <s v="0"/>
    <s v="8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113"/>
    <s v="3RD PARTY CONTRACTED SERVICES (5310 ONLY) sm urban          "/>
    <n v="0"/>
    <n v="0"/>
    <n v="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113"/>
    <s v="3RD PARTY CONTRACTED SERVICES (5310 ONLY) rural             "/>
    <n v="0"/>
    <n v="0"/>
    <n v="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s v="TEXAS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8000"/>
    <s v="STATE OR PROGRAM ADMINISTRATION                             "/>
    <n v="0"/>
    <n v="0"/>
    <n v="0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300901"/>
    <s v="UP TO 50% FEDERAL SHARE sm urban                            "/>
    <n v="0"/>
    <n v="0"/>
    <n v="0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15"/>
    <n v="16"/>
    <x v="49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300901"/>
    <s v="UP TO 50% FEDERAL SHARE AMEND 01                            "/>
    <n v="0"/>
    <n v="4216"/>
    <n v="2108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1204"/>
    <s v="BUY REPLACEMENT &lt;30 FT BUS                                  "/>
    <n v="0"/>
    <n v="-8071"/>
    <n v="-8071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16X016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1204"/>
    <s v="BUY REPLACEMENT &lt;30 FT BUS                                  "/>
    <n v="0"/>
    <n v="-16140"/>
    <n v="-8071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16X017"/>
    <n v="16"/>
    <x v="49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4207"/>
    <s v="ACQUIRE - ADP HARD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4208"/>
    <s v="ACQUIRE - ADP SOFT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113"/>
    <s v="3RD PARTY CONTRACTED SERVICES (5310 ONLY)                   "/>
    <n v="0"/>
    <n v="0"/>
    <n v="0"/>
    <n v="481000"/>
    <s v="MEDIUM"/>
    <s v="200k - 1m"/>
    <s v="Corpus Christi, TX"/>
    <n v="320069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s v="Corpus Christi, TX"/>
    <n v="32006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18"/>
    <n v="16"/>
    <x v="49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s v="Corpus Christi, TX"/>
    <n v="320069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6220"/>
    <s v="Amend 01 PURCHASE MISC COMMUNICATIONS EQUIP                 "/>
    <n v="1"/>
    <n v="10000"/>
    <n v="10000"/>
    <n v="480660"/>
    <s v="MEDIUM"/>
    <s v="200k - 1m"/>
    <s v="El Paso, TX-NM"/>
    <n v="803086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6220"/>
    <s v="Amend 02 PURCHASE MISC COMMUNICATIONS EQUIP                 "/>
    <n v="1"/>
    <n v="45712"/>
    <n v="36569"/>
    <n v="480660"/>
    <s v="MEDIUM"/>
    <s v="200k - 1m"/>
    <s v="El Paso, TX-NM"/>
    <n v="803086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4206"/>
    <s v="Amend 02 ACQUIRE - SHOP EQUIPMENT                           "/>
    <n v="1"/>
    <n v="3125"/>
    <n v="25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1215"/>
    <s v="Amend 02 BUY REPLACEMENT VAN                                "/>
    <n v="3"/>
    <n v="181500"/>
    <n v="165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1203"/>
    <s v="Amend 02 BUY REPLACEMENT 30-FT BUS                          "/>
    <n v="1"/>
    <n v="81250"/>
    <n v="65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1203"/>
    <s v="Amend 02 BUY REPLACEMENT 30-FT BUS                          "/>
    <n v="2"/>
    <n v="143000"/>
    <n v="130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1303"/>
    <s v="Amend 01 BUY 30-FT BUS FOR EXPANSION                        "/>
    <n v="1"/>
    <n v="115000"/>
    <n v="115000"/>
    <n v="480660"/>
    <s v="MEDIUM"/>
    <s v="200k - 1m"/>
    <s v="El Paso, TX-NM"/>
    <n v="803086"/>
    <s v="11100"/>
    <s v="GA"/>
    <s v="GASOLINE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1304"/>
    <s v="Amend 01 BUY &lt;30-FT BUS FOR EXPANSION                       "/>
    <n v="1"/>
    <n v="60000"/>
    <n v="60000"/>
    <n v="480660"/>
    <s v="MEDIUM"/>
    <s v="200k - 1m"/>
    <s v="El Paso, TX-NM"/>
    <n v="803086"/>
    <s v="11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8000"/>
    <s v="STATE OR PROGRAM ADMINISTRATION                             "/>
    <n v="0"/>
    <n v="0"/>
    <n v="0"/>
    <n v="480660"/>
    <s v="MEDIUM"/>
    <s v="200k - 1m"/>
    <s v="El Paso, TX-NM"/>
    <n v="803086"/>
    <s v="117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8000"/>
    <s v="Amend 02 STATE OR PROGRAM ADMINISTRATION                    "/>
    <n v="0"/>
    <n v="60000"/>
    <n v="60000"/>
    <n v="480660"/>
    <s v="MEDIUM"/>
    <s v="200k - 1m"/>
    <s v="El Paso, TX-NM"/>
    <n v="803086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300901"/>
    <s v="Amend 02 UP TO 50% FEDERAL SHARE                            "/>
    <n v="1"/>
    <n v="417808"/>
    <n v="208904"/>
    <n v="480660"/>
    <s v="MEDIUM"/>
    <s v="200k - 1m"/>
    <s v="El Paso, TX-NM"/>
    <n v="80308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20"/>
    <n v="16"/>
    <x v="49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300901"/>
    <s v="Amend 02 UP TO 50% FEDERAL SHARE                            "/>
    <n v="1"/>
    <n v="421294"/>
    <n v="210647"/>
    <n v="480660"/>
    <s v="MEDIUM"/>
    <s v="200k - 1m"/>
    <s v="El Paso, TX-NM"/>
    <n v="80308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21"/>
    <n v="16"/>
    <x v="49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s v="117113"/>
    <s v="3RD PARTY CONTRACTED SERVICES (5310 ONLY)                   "/>
    <n v="0"/>
    <n v="144000"/>
    <n v="144000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s v="118000"/>
    <s v="STATE OR PROGRAM ADMINISTRATION                             "/>
    <n v="0"/>
    <n v="25624"/>
    <n v="25624"/>
    <n v="481960"/>
    <s v="MEDIUM"/>
    <s v="200k - 1m"/>
    <s v="McAllen, TX"/>
    <n v="728825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s v="119105"/>
    <s v="ENG/DESIGN PED ACCESS / WALKWAYS                            "/>
    <n v="0"/>
    <n v="58692"/>
    <n v="0"/>
    <n v="481960"/>
    <s v="MEDIUM"/>
    <s v="200k - 1m"/>
    <s v="McAllen, TX"/>
    <n v="728825"/>
    <s v="641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TX16X022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s v="119305"/>
    <s v="CONSTRUCT PED ACCESS / WALKWAYS                             "/>
    <n v="0"/>
    <n v="234765"/>
    <n v="234765"/>
    <n v="481960"/>
    <s v="MEDIUM"/>
    <s v="200k - 1m"/>
    <s v="McAllen, TX"/>
    <n v="728825"/>
    <s v="641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s v="118000"/>
    <s v="PROGRAM ADMINISTRATION (DFWA UZA)                           "/>
    <n v="0"/>
    <n v="322457"/>
    <n v="322457"/>
    <n v="483890"/>
    <s v="MEDIUM"/>
    <s v="200k - 1m"/>
    <s v="Denton-Lewisville, TX"/>
    <n v="366174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s v="118000"/>
    <s v="PROGRAM ADMINISTRATION (DL UZA)                             "/>
    <n v="0"/>
    <n v="19114"/>
    <n v="19114"/>
    <n v="483890"/>
    <s v="MEDIUM"/>
    <s v="200k - 1m"/>
    <s v="Denton-Lewisville, TX"/>
    <n v="366174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s v="300901"/>
    <s v="UP TO 50% FEDERAL SHARE (DFWA)                              "/>
    <n v="0"/>
    <n v="1833636"/>
    <n v="916818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23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s v="300901"/>
    <s v="UP TO 50% FEDERAL SHARE (DL)                                "/>
    <n v="0"/>
    <n v="133802"/>
    <n v="66901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1204"/>
    <s v="BUY REPLACEMENT &lt;30 FT BUS                                  "/>
    <n v="2"/>
    <n v="135000"/>
    <n v="108000"/>
    <n v="482890"/>
    <s v="MEDIUM"/>
    <s v="200k - 1m"/>
    <s v="Laredo, TX"/>
    <n v="23573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113"/>
    <s v="3RD PARTY CONTRACTED SERVICES (5310 ONLY)                   "/>
    <n v="0"/>
    <n v="41622"/>
    <n v="3329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s v="Laredo, TX"/>
    <n v="23573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24"/>
    <n v="16"/>
    <x v="49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8000"/>
    <s v="STATE OR PROGRAM ADMINISTRATION                             "/>
    <n v="0"/>
    <n v="18979"/>
    <n v="18979"/>
    <n v="482890"/>
    <s v="MEDIUM"/>
    <s v="200k - 1m"/>
    <s v="Laredo, TX"/>
    <n v="235730"/>
    <s v="60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s v="117113"/>
    <s v="3RD PARTY CONTRACTED SERVICES (5310 ONLY) HC                "/>
    <n v="0"/>
    <n v="801361"/>
    <n v="801361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s v="117113"/>
    <s v="3RD PARTY CONTRACTED SERVICES (5310 ONLY) FBC               "/>
    <n v="0"/>
    <n v="1052376"/>
    <n v="1052376"/>
    <n v="480130"/>
    <s v="LARGE"/>
    <s v="Over 1m"/>
    <s v="Houston, TX"/>
    <n v="4944332"/>
    <s v="11701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25"/>
    <n v="16"/>
    <x v="49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s v="117113"/>
    <s v="3RD PARTY CONTRACTED SERVICES (5310 ONLY) GCC               "/>
    <n v="0"/>
    <n v="257432"/>
    <n v="205945"/>
    <n v="480130"/>
    <s v="LARGE"/>
    <s v="Over 1m"/>
    <s v="Houston, TX"/>
    <n v="4944332"/>
    <s v="11702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s v="300901"/>
    <s v="UP TO 50% FEDERAL SHARE (DFWA)                              "/>
    <n v="0"/>
    <n v="1833636"/>
    <n v="916818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26"/>
    <n v="16"/>
    <x v="49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s v="300901"/>
    <s v="UP TO 50% FEDERAL SHARE (DL)                                "/>
    <n v="0"/>
    <n v="114326"/>
    <n v="57163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16X027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s v="McAllen, TX"/>
    <n v="728825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TX16X028"/>
    <n v="16"/>
    <x v="49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9409"/>
    <s v="REHAB/RENOV ENHANCED ADA ACCESS                             "/>
    <n v="0"/>
    <n v="344862"/>
    <n v="275889"/>
    <n v="481960"/>
    <s v="MEDIUM"/>
    <s v="200k - 1m"/>
    <s v="McAllen, TX"/>
    <n v="728825"/>
    <s v="64700"/>
    <s v="  "/>
    <m/>
    <s v="N"/>
    <s v="1194"/>
    <s v="BUS OTHER"/>
    <n v="11"/>
    <s v="Bus"/>
    <s v="94"/>
    <s v="119"/>
    <s v="Rehab / Renovation"/>
    <s v="09"/>
    <x v="48"/>
    <m/>
    <x v="0"/>
    <n v="1"/>
    <s v="Capital"/>
    <s v="1"/>
    <m/>
    <s v="9"/>
    <m/>
    <s v="4"/>
    <s v="0"/>
    <s v="9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16X029"/>
    <n v="16"/>
    <x v="49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4243"/>
    <s v="ACQUIRE - ADA VEHICLE EQUIPMENT Rural                       "/>
    <n v="0"/>
    <n v="9750"/>
    <n v="975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4243"/>
    <s v="ACQUIRE - ADA VEHICLE EQUIPMENT Rural Category B            "/>
    <n v="0"/>
    <n v="3750"/>
    <n v="375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4208"/>
    <s v="ACQUIRE - ADP SOFTWARE Rural                                "/>
    <n v="0"/>
    <n v="267"/>
    <n v="267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6202"/>
    <s v="PURCHASE COMMUNICATIONS SYSTEM Rural                        "/>
    <n v="0"/>
    <n v="39364"/>
    <n v="39364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6202"/>
    <s v="PURCHASE COMMUNICATIONS SYSTEM Rural Category B             "/>
    <n v="0"/>
    <n v="1000"/>
    <n v="10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3206"/>
    <s v="ACQUIRE - STATIONARY BUS FARE COLL EQUIP Rural Category B   "/>
    <n v="0"/>
    <n v="3750"/>
    <n v="375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3210"/>
    <s v="ACQUIRE - BUS PASSENGER SHELTERS Rural Category B           "/>
    <n v="0"/>
    <n v="235837"/>
    <n v="235837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6203"/>
    <s v="PURCHASE RADIOS Rural                                       "/>
    <n v="0"/>
    <n v="6300"/>
    <n v="63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6203"/>
    <s v="PURCHASE RADIOS Urban                                       "/>
    <n v="0"/>
    <n v="8479"/>
    <n v="8479"/>
    <n v="480000"/>
    <s v="STATE"/>
    <s v="Under 50k"/>
    <s v="TEXAS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4206"/>
    <s v="ACQUIRE - SHOP EQUIPMENT Rural                              "/>
    <n v="0"/>
    <n v="14000"/>
    <n v="14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215"/>
    <s v="BUY REPLACEMENT VAN Rural                                   "/>
    <n v="3"/>
    <n v="80885"/>
    <n v="80885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215"/>
    <s v="BUY REPLACEMENT VAN SU                                      "/>
    <n v="3"/>
    <n v="201280"/>
    <n v="20128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315"/>
    <s v="BUY VAN FOR SVC EXPANSION Rural                             "/>
    <n v="5"/>
    <n v="205000"/>
    <n v="20500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204"/>
    <s v="BUY REPLACEMENT &lt;30 FT BUS Rural                            "/>
    <n v="11"/>
    <n v="769706"/>
    <n v="76000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204"/>
    <s v="BUY REPLACEMENT &lt;30 FT BUS SU                               "/>
    <n v="4"/>
    <n v="242000"/>
    <n v="24200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304"/>
    <s v="BUY &lt;30-FT BUS FOR EXPANSION Rural                          "/>
    <n v="3"/>
    <n v="149955"/>
    <n v="149955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304"/>
    <s v="BUY &lt;30-FT BUS FOR EXPANSION SU                             "/>
    <n v="1"/>
    <n v="49985"/>
    <n v="49985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1307"/>
    <s v="BUY COMMUTER BUS FOR EXPANSION Rural                        "/>
    <n v="1"/>
    <n v="67500"/>
    <n v="6750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07"/>
    <x v="97"/>
    <m/>
    <x v="12"/>
    <n v="1"/>
    <s v="Capital"/>
    <s v="1"/>
    <m/>
    <s v="1"/>
    <m/>
    <s v="3"/>
    <s v="0"/>
    <s v="7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113"/>
    <s v="3RD PARTY CONTRACTED SERVICES (5310 ONLY) Rural             "/>
    <n v="0"/>
    <n v="1609035"/>
    <n v="1561035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113"/>
    <s v="3RD PARTY CONTRACTED SERVICES (5310 ONLY) SU                "/>
    <n v="0"/>
    <n v="510505"/>
    <n v="441647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9002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s v="TEXAS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50130"/>
    <n v="480000"/>
    <s v="STATE"/>
    <s v="Under 50k"/>
    <s v="TEXAS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8000"/>
    <s v="STATE OR PROGRAM ADMINISTRATION rural                       "/>
    <n v="0"/>
    <n v="349295"/>
    <n v="349295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8000"/>
    <s v="STATE OR PROGRAM ADMINISTRATION sm urban                    "/>
    <n v="0"/>
    <n v="365758"/>
    <n v="365758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9102"/>
    <s v="BUS SHELTERS Rural                                          "/>
    <n v="0"/>
    <n v="8900"/>
    <n v="8900"/>
    <n v="480000"/>
    <s v="STATE"/>
    <s v="Under 50k"/>
    <s v="TEXAS GOV APP"/>
    <n v="0"/>
    <s v="11900"/>
    <s v="  "/>
    <m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9305"/>
    <s v="CONSTRUCT PED ACCESS / WALKWAYS Rural Category B            "/>
    <n v="0"/>
    <n v="45800"/>
    <n v="45800"/>
    <n v="480000"/>
    <s v="STATE"/>
    <s v="Under 50k"/>
    <s v="TEXAS GOV APP"/>
    <n v="0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9305"/>
    <s v="CONSTRUCT PED ACCESS / WALKWAYS Sm Urban Category B         "/>
    <n v="0"/>
    <n v="45000"/>
    <n v="36000"/>
    <n v="480000"/>
    <s v="STATE"/>
    <s v="Under 50k"/>
    <s v="TEXAS GOV APP"/>
    <n v="0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300901"/>
    <s v="UP TO 50% FEDERAL SHARE Rural                               "/>
    <n v="0"/>
    <n v="805610"/>
    <n v="425967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300901"/>
    <s v="UP TO 50% FEDERAL SHARE SU                                  "/>
    <n v="0"/>
    <n v="374876"/>
    <n v="164276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6X030"/>
    <n v="16"/>
    <x v="49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4209"/>
    <s v="ACQUIRE - MOBILE SURV/SECURITY EQUIP rural                  "/>
    <n v="0"/>
    <n v="2400"/>
    <n v="192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3206"/>
    <s v="ACQUIRE - STATIONARY BUS FARE COLL EQUIP - amend 1          "/>
    <n v="0"/>
    <n v="6000"/>
    <n v="600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3220"/>
    <s v="ACQUIRE - MISC BUS STATION EQUIP - amend 1                  "/>
    <n v="0"/>
    <n v="17700"/>
    <n v="1770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4206"/>
    <s v="ACQUIRE - SHOP EQUIPMENT - amend 1                          "/>
    <n v="0"/>
    <n v="5000"/>
    <n v="5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1215"/>
    <s v="BUY REPLACEMENT VAN - amend 1                               "/>
    <n v="1"/>
    <n v="29035"/>
    <n v="29035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1204"/>
    <s v="BUY REPLACEMENT &lt;30 FT BUS - amend 1                        "/>
    <n v="8"/>
    <n v="543661"/>
    <n v="543661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4101"/>
    <s v="ENG/DESIGN - ADMIN FACILITY - amend 1                       "/>
    <n v="0"/>
    <n v="100000"/>
    <n v="100000"/>
    <n v="480000"/>
    <s v="STATE"/>
    <s v="Under 50k"/>
    <s v="TEXAS GOV APP"/>
    <n v="0"/>
    <s v="11400"/>
    <s v="  "/>
    <m/>
    <s v="N"/>
    <s v="1141"/>
    <s v="MAINTENANCE FACILITY"/>
    <n v="11"/>
    <s v="Bus"/>
    <s v="41"/>
    <s v="114"/>
    <s v="Engineering and Design"/>
    <s v="01"/>
    <x v="20"/>
    <m/>
    <x v="0"/>
    <n v="1"/>
    <s v="Capital"/>
    <s v="1"/>
    <m/>
    <s v="4"/>
    <m/>
    <s v="1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4103"/>
    <s v="ENG/DESIGN - ADMIN/MAINTENANCE FACILITY - amend 1           "/>
    <n v="0"/>
    <n v="5940"/>
    <n v="5940"/>
    <n v="480000"/>
    <s v="STATE"/>
    <s v="Under 50k"/>
    <s v="TEXAS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112"/>
    <s v="CAPITAL COST OF 3RD PARTY CONTRACTING - amend 1             "/>
    <n v="0"/>
    <n v="688133"/>
    <n v="550506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900"/>
    <s v="PROJECT ADMINISTRATION - amend 1                            "/>
    <n v="0"/>
    <n v="8335311"/>
    <n v="6668248"/>
    <n v="480000"/>
    <s v="STATE"/>
    <s v="Under 50k"/>
    <s v="TEXAS GOV APP"/>
    <n v="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8000"/>
    <s v="STATE OR PROGRAM ADMINISTRATION - amend 1                   "/>
    <n v="0"/>
    <n v="1379689"/>
    <n v="1379689"/>
    <n v="480000"/>
    <s v="STATE"/>
    <s v="Under 50k"/>
    <s v="TEXAS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300901"/>
    <s v="UP TO 50% FEDERAL SHARE - amend 1                           "/>
    <n v="0"/>
    <n v="45365996"/>
    <n v="22682998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300901"/>
    <s v="UP TO 50% FEDERAL SHARE - amend 1                           "/>
    <n v="0"/>
    <n v="2866846"/>
    <n v="1433423"/>
    <n v="480000"/>
    <s v="STATE"/>
    <s v="Under 50k"/>
    <s v="TEXAS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435001"/>
    <s v="TRAINING - amend 1                                          "/>
    <n v="0"/>
    <n v="429546"/>
    <n v="429546"/>
    <n v="480000"/>
    <s v="STATE"/>
    <s v="Under 50k"/>
    <s v="TEXAS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TX18X039"/>
    <n v="18"/>
    <x v="49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3207"/>
    <s v="ACQUIRE - SURVEIL/SECURITY EQUIP - amend 1                  "/>
    <n v="0"/>
    <n v="18120"/>
    <n v="1812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s v="114220"/>
    <s v="ACQUIRE - MISC SUPPORT EQUIPMENT                            "/>
    <n v="0"/>
    <n v="1140000"/>
    <n v="1026000"/>
    <n v="489510"/>
    <s v="LARGE"/>
    <s v="Over 1m"/>
    <s v="Dallas-Fort Worth-Arlington, TX"/>
    <n v="5121892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X260018"/>
    <n v="26"/>
    <x v="49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s v="111202"/>
    <s v="BUY REPLACEMENT 35-FT BUS                                   "/>
    <n v="7"/>
    <n v="7777778"/>
    <n v="6611111"/>
    <n v="489510"/>
    <s v="LARGE"/>
    <s v="Over 1m"/>
    <s v="Dallas-Fort Worth-Arlington, TX"/>
    <n v="5121892"/>
    <s v="11100"/>
    <s v="EP"/>
    <s v="ELECTRIC TRACKLESS TROLLEY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101"/>
    <s v="AMEND 01 NWTC ENG/DESIGN - BUS TERMINAL                     "/>
    <n v="0"/>
    <n v="500000"/>
    <n v="400000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s v="Engineering and Design"/>
    <s v="01"/>
    <x v="59"/>
    <m/>
    <x v="0"/>
    <n v="1"/>
    <s v="Capital"/>
    <s v="1"/>
    <m/>
    <s v="3"/>
    <m/>
    <s v="1"/>
    <s v="0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104"/>
    <s v="Missouri City ENG/DESIGN - BUS P&amp;R LOT                      "/>
    <n v="0"/>
    <n v="0"/>
    <n v="0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s v="Engineering and Design"/>
    <s v="04"/>
    <x v="27"/>
    <m/>
    <x v="0"/>
    <n v="1"/>
    <s v="Capital"/>
    <s v="1"/>
    <m/>
    <s v="3"/>
    <m/>
    <s v="1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302"/>
    <s v="AMEND 01 Missouri City CONSTRUCT - BUS STATION              "/>
    <n v="0"/>
    <n v="3474158"/>
    <n v="2779327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304"/>
    <s v="AMEND 01 Missouri City CONSTRUCT MGMT- BUS P&amp;R              "/>
    <n v="0"/>
    <n v="350000"/>
    <n v="280000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7691"/>
    <s v="AMEND 01 Missouri City P&amp;R REAL ESTATE ACQ                  "/>
    <n v="0"/>
    <n v="600000"/>
    <n v="480000"/>
    <n v="480130"/>
    <s v="LARGE"/>
    <s v="Over 1m"/>
    <s v="Houston, TX"/>
    <n v="4944332"/>
    <s v="11700"/>
    <s v="  "/>
    <m/>
    <s v="N"/>
    <s v="1176"/>
    <s v="BUS OTHER"/>
    <n v="11"/>
    <s v="Bus"/>
    <s v="76"/>
    <s v="117"/>
    <s v="Real Estate (Other)"/>
    <s v="91"/>
    <x v="136"/>
    <m/>
    <x v="0"/>
    <n v="1"/>
    <s v="Capital"/>
    <s v="1"/>
    <m/>
    <s v="7"/>
    <m/>
    <s v="6"/>
    <s v="9"/>
    <s v="1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7900"/>
    <s v="AMEND 01 Missouri City PROJECT ADMINISTRATION               "/>
    <n v="0"/>
    <n v="675755"/>
    <n v="540603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340002"/>
    <n v="34"/>
    <x v="49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7900"/>
    <s v="AMEND 01 NWTC PROJECT ADMINISTRATION                        "/>
    <n v="0"/>
    <n v="493075"/>
    <n v="39446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340004"/>
    <n v="34"/>
    <x v="49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s v="111202"/>
    <s v="BUY REPLACEMENT 35-FT BUS                                   "/>
    <n v="0"/>
    <n v="286279"/>
    <n v="243337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3210"/>
    <s v="ACQUIRE - BUS PASSENGER SHELTERS                            "/>
    <n v="0"/>
    <n v="125000"/>
    <n v="10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4211"/>
    <s v="ACQUIRE - SUPPORT VEHICLES                                  "/>
    <n v="0"/>
    <n v="800000"/>
    <n v="640000"/>
    <n v="480660"/>
    <s v="MEDIUM"/>
    <s v="200k - 1m"/>
    <s v="El Paso, TX-NM"/>
    <n v="803086"/>
    <s v="11400"/>
    <s v="CN"/>
    <s v="COMPRESSED NATURAL GAS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1401"/>
    <s v="REHAB/REBUILD 40-FT BUS                                     "/>
    <n v="6"/>
    <n v="740000"/>
    <n v="592000"/>
    <n v="480660"/>
    <s v="MEDIUM"/>
    <s v="200k - 1m"/>
    <s v="El Paso, TX-NM"/>
    <n v="803086"/>
    <s v="11100"/>
    <s v="CN"/>
    <s v="COMPRESSED NATURAL GAS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3401"/>
    <s v="REHAB/RENOVATE - BUS TERMINAL                               "/>
    <n v="0"/>
    <n v="146974"/>
    <n v="117579"/>
    <n v="480660"/>
    <s v="MEDIUM"/>
    <s v="200k - 1m"/>
    <s v="El Paso, TX-NM"/>
    <n v="803086"/>
    <s v="11300"/>
    <s v="  "/>
    <m/>
    <s v="N"/>
    <s v="1134"/>
    <s v="BUS OTHER"/>
    <n v="11"/>
    <s v="Bus"/>
    <s v="34"/>
    <s v="113"/>
    <s v="Rehab / Renovation"/>
    <s v="01"/>
    <x v="59"/>
    <m/>
    <x v="0"/>
    <n v="1"/>
    <s v="Capital"/>
    <s v="1"/>
    <m/>
    <s v="3"/>
    <m/>
    <s v="4"/>
    <s v="0"/>
    <s v="1"/>
  </r>
  <r>
    <s v="TX340013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s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s v="111304"/>
    <s v="BUY &lt;30-FT BUS FOR EXPANSION                                "/>
    <n v="7"/>
    <n v="600000"/>
    <n v="6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TX340014"/>
    <n v="34"/>
    <x v="49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s v="117900"/>
    <s v="PROJECT ADMINISTRATION                                      "/>
    <n v="0"/>
    <n v="157171"/>
    <n v="125735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s v="111202"/>
    <s v="BUY REPLACEMENT 35-FT BUS                                   "/>
    <n v="1"/>
    <n v="872162"/>
    <n v="741337"/>
    <n v="483890"/>
    <s v="MEDIUM"/>
    <s v="200k - 1m"/>
    <s v="Denton-Lewisville, TX"/>
    <n v="366174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TX340015"/>
    <n v="34"/>
    <x v="49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s v="111204"/>
    <s v="BUY REPLACEMENT &lt;30 FT BUS                                  "/>
    <n v="4"/>
    <n v="147363"/>
    <n v="125259"/>
    <n v="483890"/>
    <s v="MEDIUM"/>
    <s v="200k - 1m"/>
    <s v="Denton-Lewisville, TX"/>
    <n v="366174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3208"/>
    <s v="ACQUIRE - FURN/GRAPHICS                                     "/>
    <n v="0"/>
    <n v="350000"/>
    <n v="28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8"/>
    <x v="104"/>
    <m/>
    <x v="0"/>
    <n v="1"/>
    <s v="Capital"/>
    <s v="1"/>
    <m/>
    <s v="3"/>
    <m/>
    <s v="2"/>
    <s v="0"/>
    <s v="8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4220"/>
    <s v="ACQUIRE - MISC SUPPORT EQUIPMENT                            "/>
    <n v="0"/>
    <n v="60000"/>
    <n v="48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4211"/>
    <s v="ACQUIRE - SUPPORT VEHICLES                                  "/>
    <n v="14"/>
    <n v="755000"/>
    <n v="641750"/>
    <n v="480660"/>
    <s v="MEDIUM"/>
    <s v="200k - 1m"/>
    <s v="El Paso, TX-NM"/>
    <n v="803086"/>
    <s v="11400"/>
    <s v="CN"/>
    <s v="COMPRESSED NATURAL GAS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340016"/>
    <n v="34"/>
    <x v="49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s v="111201"/>
    <s v="BUY REPLACEMENT 40-FT BUS                                   "/>
    <n v="9"/>
    <n v="3587218"/>
    <n v="3049135"/>
    <n v="489510"/>
    <s v="LARGE"/>
    <s v="Over 1m"/>
    <s v="Dallas-Fort Worth-Arlington, TX"/>
    <n v="512189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TX340017"/>
    <n v="34"/>
    <x v="49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s v="111201"/>
    <s v=" AMEND 01BUY REPLACEMENT 40-FT BUS                          "/>
    <n v="2"/>
    <n v="508690"/>
    <n v="432386"/>
    <n v="489510"/>
    <s v="LARGE"/>
    <s v="Over 1m"/>
    <s v="Dallas-Fort Worth-Arlington, TX"/>
    <n v="5121892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06"/>
    <s v="ACQUIRE - STATIONARY BUS FARE COLL EQUIP                    "/>
    <n v="1"/>
    <n v="8905"/>
    <n v="8905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220"/>
    <s v="ACQUIRE - MISC SUPPORT EQUIPMENT                            "/>
    <n v="11"/>
    <n v="661733"/>
    <n v="661733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10"/>
    <s v="ACQUIRE - BUS PASSENGER SHELTERS                            "/>
    <n v="3"/>
    <n v="224030"/>
    <n v="22403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09"/>
    <s v="ACQUIRE - BUS ROUTE SIGNING                                 "/>
    <n v="1"/>
    <n v="170437"/>
    <n v="170437"/>
    <n v="481580"/>
    <s v="MEDIUM"/>
    <s v="200k - 1m"/>
    <s v="Lubbock, TX"/>
    <n v="237356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206"/>
    <s v="ACQUIRE - SHOP EQUIPMENT                                    "/>
    <n v="7"/>
    <n v="143187"/>
    <n v="143187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211"/>
    <s v="ACQUIRE - SUPPORT VEHICLES                                  "/>
    <n v="0"/>
    <n v="74458"/>
    <n v="74458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316"/>
    <s v="BUY SEDAN/STA WAGON-EXPANSION                               "/>
    <n v="2"/>
    <n v="36933"/>
    <n v="36933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15"/>
    <s v="BUY REPLACEMENT VAN                                         "/>
    <n v="10"/>
    <n v="418160"/>
    <n v="41816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315"/>
    <s v="BUY VAN FOR SVC EXPANSION                                   "/>
    <n v="17"/>
    <n v="404937"/>
    <n v="404937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415"/>
    <s v="REHAB/REBUILD VAN                                           "/>
    <n v="4"/>
    <n v="12687"/>
    <n v="12687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s v="Rehabilitation / Rebuild"/>
    <s v="15"/>
    <x v="6"/>
    <m/>
    <x v="1"/>
    <n v="1"/>
    <s v="Capital"/>
    <s v="1"/>
    <m/>
    <s v="1"/>
    <m/>
    <s v="4"/>
    <s v="1"/>
    <s v="5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2"/>
    <s v="BUY REPLACEMENT 35-FT BUS                                   "/>
    <n v="1"/>
    <n v="96569"/>
    <n v="96569"/>
    <n v="484060"/>
    <s v="SMALL"/>
    <s v="50k - 200k"/>
    <s v="Longview, TX"/>
    <n v="98884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3"/>
    <s v="BUY REPLACEMENT 30-FT BUS                                   "/>
    <n v="2"/>
    <n v="183079"/>
    <n v="183079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4"/>
    <s v="BUY REPLACEMENT &lt;30 FT BUS                                  "/>
    <n v="10"/>
    <n v="813076"/>
    <n v="813076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4"/>
    <s v="BUY REPLACEMENT &lt;30 FT BUS                                  "/>
    <n v="1"/>
    <n v="15206"/>
    <n v="15206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404"/>
    <s v="REHAB/REBUILD &lt;30-FT BUS                                    "/>
    <n v="22"/>
    <n v="144300"/>
    <n v="144300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s v="Rehabilitation / Rebuild"/>
    <s v="04"/>
    <x v="7"/>
    <m/>
    <x v="2"/>
    <n v="1"/>
    <s v="Capital"/>
    <s v="1"/>
    <m/>
    <s v="1"/>
    <m/>
    <s v="4"/>
    <s v="0"/>
    <s v="4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700"/>
    <s v="VEH OVERHAUL (UP TO 20% VEH MAINT)                          "/>
    <n v="2"/>
    <n v="10000"/>
    <n v="10000"/>
    <n v="480000"/>
    <s v="STATE"/>
    <s v="Under 50k"/>
    <s v="TEXAS GOV APP"/>
    <n v="0"/>
    <s v="11100"/>
    <s v="  "/>
    <m/>
    <s v="N"/>
    <s v="1117"/>
    <s v="BUS OTHER"/>
    <n v="11"/>
    <s v="Bus"/>
    <s v="17"/>
    <s v="111"/>
    <s v="Vehicle Overhaul (up to 20% vehicle maintenance)"/>
    <s v="00"/>
    <x v="56"/>
    <m/>
    <x v="0"/>
    <n v="1"/>
    <s v="Capital"/>
    <s v="1"/>
    <m/>
    <s v="1"/>
    <m/>
    <s v="7"/>
    <s v="0"/>
    <s v="0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402"/>
    <s v="REHAB/RENOVATE - BUS STATION                                "/>
    <n v="3"/>
    <n v="113679"/>
    <n v="113679"/>
    <n v="480000"/>
    <s v="STATE"/>
    <s v="Under 50k"/>
    <s v="TEXAS GOV APP"/>
    <n v="0"/>
    <s v="11300"/>
    <s v="  "/>
    <m/>
    <s v="N"/>
    <s v="1134"/>
    <s v="BUS OTHER"/>
    <n v="11"/>
    <s v="Bus"/>
    <s v="34"/>
    <s v="113"/>
    <s v="Rehab / Renovation"/>
    <s v="02"/>
    <x v="38"/>
    <m/>
    <x v="0"/>
    <n v="1"/>
    <s v="Capital"/>
    <s v="1"/>
    <m/>
    <s v="3"/>
    <m/>
    <s v="4"/>
    <s v="0"/>
    <s v="2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403"/>
    <s v="REHAB/RENOVATE - ADMIN/MAINT FACILITY                       "/>
    <n v="10"/>
    <n v="573261"/>
    <n v="573261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TX340018"/>
    <n v="34"/>
    <x v="49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07"/>
    <s v="ACQUIRE - SURVEIL/SECURITY EQUIP                            "/>
    <n v="2"/>
    <n v="16301"/>
    <n v="16301"/>
    <n v="480000"/>
    <s v="STATE"/>
    <s v="Under 50k"/>
    <s v="TEXAS GOV APP"/>
    <n v="0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31306"/>
    <s v="PURCHASE EXP - ARTICULATED BUS                              "/>
    <n v="4"/>
    <n v="4453922"/>
    <n v="3785783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x v="58"/>
    <m/>
    <x v="1"/>
    <n v="1"/>
    <s v="Capital"/>
    <s v="3"/>
    <m/>
    <s v="1"/>
    <m/>
    <s v="3"/>
    <s v="0"/>
    <s v="6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31340"/>
    <s v="PURCHASE EXP - SPARE COMPONENTS                             "/>
    <n v="0"/>
    <n v="222548"/>
    <n v="177942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s v="Purchase - Expansion"/>
    <s v="40"/>
    <x v="19"/>
    <m/>
    <x v="4"/>
    <n v="1"/>
    <s v="Capital"/>
    <s v="3"/>
    <m/>
    <s v="1"/>
    <m/>
    <s v="3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110"/>
    <s v="GUIDEWAY &amp; TRACK ELEMENTS                                   "/>
    <n v="0"/>
    <n v="425000"/>
    <n v="149509"/>
    <n v="480660"/>
    <s v="MEDIUM"/>
    <s v="200k - 1m"/>
    <s v="El Paso, TX-NM"/>
    <n v="803086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220"/>
    <s v="STATIONS, STOPS, TERMINALS, INTERMODAL                      "/>
    <n v="0"/>
    <n v="2318628"/>
    <n v="1669607"/>
    <n v="480660"/>
    <s v="MEDIUM"/>
    <s v="200k - 1m"/>
    <s v="El Paso, TX-NM"/>
    <n v="803086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440"/>
    <s v="SITEWORK &amp; SPECIAL CONDITIONS                               "/>
    <n v="0"/>
    <n v="4783332"/>
    <n v="1577941"/>
    <n v="480660"/>
    <s v="MEDIUM"/>
    <s v="200k - 1m"/>
    <s v="El Paso, TX-NM"/>
    <n v="803086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550"/>
    <s v="SYSTEMS                                                     "/>
    <n v="0"/>
    <n v="1712255"/>
    <n v="932352"/>
    <n v="480660"/>
    <s v="MEDIUM"/>
    <s v="200k - 1m"/>
    <s v="El Paso, TX-NM"/>
    <n v="803086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660"/>
    <s v="ROW, LAND, EXISTING IMPROVEMENTS                            "/>
    <n v="0"/>
    <n v="478921"/>
    <n v="224511"/>
    <n v="480660"/>
    <s v="MEDIUM"/>
    <s v="200k - 1m"/>
    <s v="El Paso, TX-NM"/>
    <n v="803086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880"/>
    <s v="PROFESSIONAL SERVICES                                       "/>
    <n v="0"/>
    <n v="1704412"/>
    <n v="798529"/>
    <n v="480660"/>
    <s v="MEDIUM"/>
    <s v="200k - 1m"/>
    <s v="El Paso, TX-NM"/>
    <n v="803086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TX390009"/>
    <n v="39"/>
    <x v="49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s v="140990"/>
    <s v="UNALLOCATED CONTINGENCY                                     "/>
    <n v="0"/>
    <n v="1456862"/>
    <n v="683826"/>
    <n v="480660"/>
    <s v="MEDIUM"/>
    <s v="200k - 1m"/>
    <s v="El Paso, TX-NM"/>
    <n v="803086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499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s v="Dallas-Fort Worth-Arlington, TX"/>
    <n v="5121892"/>
    <s v="11700"/>
    <s v="  "/>
    <m/>
    <s v="N"/>
    <s v="1224"/>
    <s v="FIXED GUIDEWAY"/>
    <s v="12"/>
    <s v="Fixed Guideway"/>
    <s v="24"/>
    <s v="122"/>
    <s v="Rehab / Renovation"/>
    <s v="20"/>
    <x v="16"/>
    <m/>
    <x v="0"/>
    <s v="1"/>
    <s v="Capital"/>
    <s v="2"/>
    <m/>
    <s v="2"/>
    <m/>
    <s v="4"/>
    <s v="2"/>
    <s v="0"/>
  </r>
  <r>
    <s v="TX540001"/>
    <n v="54"/>
    <x v="49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22420"/>
    <s v="Amend 02 REHAB/RENOV MISC RAIL EQUIPMENT                    "/>
    <n v="0"/>
    <n v="3369736"/>
    <n v="2695789"/>
    <n v="489510"/>
    <s v="LARGE"/>
    <s v="Over 1m"/>
    <s v="Dallas-Fort Worth-Arlington, TX"/>
    <n v="5121892"/>
    <s v="12200"/>
    <s v="  "/>
    <m/>
    <s v="N"/>
    <s v="1224"/>
    <s v="FIXED GUIDEWAY"/>
    <n v="12"/>
    <s v="Fixed Guideway"/>
    <s v="24"/>
    <s v="122"/>
    <s v="Rehab / Renovation"/>
    <s v="20"/>
    <x v="16"/>
    <m/>
    <x v="0"/>
    <n v="1"/>
    <s v="Capital"/>
    <s v="2"/>
    <m/>
    <s v="2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1420"/>
    <s v="LIGHT RAIL CARS-Replace Couplers                            "/>
    <n v="0"/>
    <n v="0"/>
    <n v="0"/>
    <n v="480130"/>
    <s v="LARGE"/>
    <s v="Over 1m"/>
    <s v="Houston, TX"/>
    <n v="4944332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x v="0"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1420"/>
    <s v="Amend 01 LIGHT RAIL CARS-Door Rehab                         "/>
    <n v="18"/>
    <n v="3476000"/>
    <n v="2780800"/>
    <n v="480130"/>
    <s v="LARGE"/>
    <s v="Over 1m"/>
    <s v="Houston, TX"/>
    <n v="4944332"/>
    <s v="12100"/>
    <s v="  "/>
    <m/>
    <s v="N"/>
    <s v="1214"/>
    <s v="FIXED GUIDEWAY"/>
    <n v="12"/>
    <s v="Fixed Guideway"/>
    <s v="14"/>
    <s v="121"/>
    <s v="Rehabilitation / Rebuild"/>
    <s v="20"/>
    <x v="66"/>
    <s v="Light Rail Cars"/>
    <x v="0"/>
    <n v="1"/>
    <s v="Capital"/>
    <s v="2"/>
    <m/>
    <s v="1"/>
    <m/>
    <s v="4"/>
    <s v="2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2403"/>
    <s v="REHAB/RENOV Rail Ties on Red Line, Yard                     "/>
    <n v="0"/>
    <n v="0"/>
    <n v="0"/>
    <n v="480130"/>
    <s v="LARGE"/>
    <s v="Over 1m"/>
    <s v="Houston, TX"/>
    <n v="4944332"/>
    <s v="12200"/>
    <s v="  "/>
    <m/>
    <s v="N"/>
    <s v="1224"/>
    <s v="FIXED GUIDEWAY"/>
    <n v="12"/>
    <s v="Fixed Guideway"/>
    <s v="24"/>
    <s v="122"/>
    <s v="Rehab / Renovation"/>
    <s v="03"/>
    <x v="13"/>
    <m/>
    <x v="0"/>
    <n v="1"/>
    <s v="Capital"/>
    <s v="2"/>
    <m/>
    <s v="2"/>
    <m/>
    <s v="4"/>
    <s v="0"/>
    <s v="3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900"/>
    <s v="PRJCT ADMINSTRTN (RAIL), Tie, Coupler Prjcts                "/>
    <n v="0"/>
    <n v="0"/>
    <n v="0"/>
    <n v="480130"/>
    <s v="LARGE"/>
    <s v="Over 1m"/>
    <s v="Houston, TX"/>
    <n v="4944332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900"/>
    <s v="Amend 01 PRJCT ADMINISTRTN (RAIL), Door Rehab               "/>
    <n v="0"/>
    <n v="142007"/>
    <n v="113605"/>
    <n v="480130"/>
    <s v="LARGE"/>
    <s v="Over 1m"/>
    <s v="Houston, TX"/>
    <n v="4944332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TX540003"/>
    <n v="54"/>
    <x v="49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s v="Houston, TX"/>
    <n v="4944332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TX540004"/>
    <n v="54"/>
    <x v="49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s v="Dallas-Fort Worth-Arlington, TX"/>
    <n v="5121892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s v="551400"/>
    <s v="MANAGERIAL,TECHNICAL &amp; PROFESSIONAL                         "/>
    <n v="0"/>
    <n v="0"/>
    <n v="0"/>
    <n v="480000"/>
    <s v="STATE"/>
    <s v="Under 50k"/>
    <s v="TEXAS GOV APP"/>
    <n v="0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s v="551900"/>
    <s v="OTHER                                                       "/>
    <n v="0"/>
    <n v="0"/>
    <n v="0"/>
    <n v="480000"/>
    <s v="STATE"/>
    <s v="Under 50k"/>
    <s v="TEXAS GOV APP"/>
    <n v="0"/>
    <s v="55000"/>
    <s v="  "/>
    <m/>
    <s v="N"/>
    <s v="5519"/>
    <s v="RESEARCH"/>
    <n v="55"/>
    <s v="Research Projects"/>
    <s v="19"/>
    <s v="551"/>
    <s v="Research Projects"/>
    <s v="00"/>
    <x v="81"/>
    <m/>
    <x v="0"/>
    <n v="5"/>
    <s v="Research Projects"/>
    <s v="5"/>
    <m/>
    <s v="1"/>
    <m/>
    <s v="9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s v="552000"/>
    <s v="TRAVEL                                                      "/>
    <n v="0"/>
    <n v="0"/>
    <n v="0"/>
    <n v="480000"/>
    <s v="STATE"/>
    <s v="Under 50k"/>
    <s v="TEXAS GOV APP"/>
    <n v="0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s v="554200"/>
    <s v="MATERIAL &amp; EQUIP PURCHASE/LEASE/RENT                        "/>
    <n v="0"/>
    <n v="0"/>
    <n v="0"/>
    <n v="480000"/>
    <s v="STATE"/>
    <s v="Under 50k"/>
    <s v="TEXAS GOV APP"/>
    <n v="0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TX647001"/>
    <n v="64"/>
    <x v="49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s v="554900"/>
    <s v="SUPPLIES                                                    "/>
    <n v="0"/>
    <n v="0"/>
    <n v="0"/>
    <n v="480000"/>
    <s v="STATE"/>
    <s v="Under 50k"/>
    <s v="TEXAS GOV APP"/>
    <n v="0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s v="442100"/>
    <s v="PROGRAM SUPPORT ADMINISTRATION                              "/>
    <n v="0"/>
    <n v="500000"/>
    <n v="400000"/>
    <n v="480000"/>
    <s v="STATE"/>
    <s v="Under 50k"/>
    <s v="TEXAS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s v="442400"/>
    <s v="SHORT RANGE TRANSIT PLANNING                                "/>
    <n v="0"/>
    <n v="1647404"/>
    <n v="1317923"/>
    <n v="480000"/>
    <s v="STATE"/>
    <s v="Under 50k"/>
    <s v="TEXAS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X800024"/>
    <n v="80"/>
    <x v="49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s v="442700"/>
    <s v="OTHER ACTIVITIES                                            "/>
    <n v="0"/>
    <n v="100000"/>
    <n v="80000"/>
    <n v="480000"/>
    <s v="STATE"/>
    <s v="Under 50k"/>
    <s v="TEXAS GOV APP"/>
    <n v="0"/>
    <s v="441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TX85X004"/>
    <n v="85"/>
    <x v="49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207"/>
    <s v=" ACQUIRE - ADP HARDWARE (AMEND #2)                          "/>
    <n v="0"/>
    <n v="370000"/>
    <n v="296000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208"/>
    <s v="ACQUIRE - ADP SOFTWARE (AMEND #2)                           "/>
    <n v="0"/>
    <n v="235000"/>
    <n v="188000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206"/>
    <s v=" ACQUIRE - SHOP EQUIPMENT (AMEND #2)                        "/>
    <n v="0"/>
    <n v="689597"/>
    <n v="551677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211"/>
    <s v=" ACQUIRE - SUPPORT VEHICLES (AMEND #2)                      "/>
    <n v="0"/>
    <n v="413278"/>
    <n v="330622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1440"/>
    <s v="REHAB/REBUILD SPARE PARTS (AMEND #2)                        "/>
    <n v="0"/>
    <n v="593323"/>
    <n v="474658"/>
    <n v="480330"/>
    <s v="LARGE"/>
    <s v="Over 1m"/>
    <s v="San Antonio, TX"/>
    <n v="1758210"/>
    <s v="11100"/>
    <s v="  "/>
    <m/>
    <s v="N"/>
    <s v="1114"/>
    <s v="BUS OTHER"/>
    <n v="11"/>
    <s v="Bus"/>
    <s v="14"/>
    <s v="111"/>
    <s v="Rehabilitation / Rebuild"/>
    <s v="40"/>
    <x v="19"/>
    <m/>
    <x v="4"/>
    <n v="1"/>
    <s v="Capital"/>
    <s v="1"/>
    <m/>
    <s v="1"/>
    <m/>
    <s v="4"/>
    <s v="4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3420"/>
    <s v="REHAB/RENOVATE - MISC BUS STATION EQUIPMENT (AMEND #2) (1%) "/>
    <n v="0"/>
    <n v="228900"/>
    <n v="183120"/>
    <n v="480330"/>
    <s v="LARGE"/>
    <s v="Over 1m"/>
    <s v="San Antonio, TX"/>
    <n v="1758210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403"/>
    <s v="REHAB/RENOVATE - ADMIN/MAINT FACILITY (AMEND #2) (1%)       "/>
    <n v="0"/>
    <n v="300000"/>
    <n v="240000"/>
    <n v="480330"/>
    <s v="LARGE"/>
    <s v="Over 1m"/>
    <s v="San Antonio, TX"/>
    <n v="175821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112"/>
    <s v="CAPITAL COST OF 3RD PARTY CONTRACTING (AMEND 01)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s v="San Antonio, TX"/>
    <n v="175821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VIA JARC OPERATING ASSISTANCE AMEND01                       "/>
    <n v="0"/>
    <n v="0"/>
    <n v="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NEW BRAUNFELS JARC OPERATING ASSISTANCE (AMEND 2)           "/>
    <n v="0"/>
    <n v="46540"/>
    <n v="2327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SCHERTZ JARC OPERATING ASSISTANCE (AMEND 2)                 "/>
    <n v="0"/>
    <n v="4860"/>
    <n v="243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CIBOLO JARC OPERATING ASSISTANCE (AMEND 2)                  "/>
    <n v="0"/>
    <n v="600"/>
    <n v="3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442200"/>
    <s v="GENERAL DEVELOPMENT/COMPREHENSIVE PLANNING (AMEND #2)       "/>
    <n v="0"/>
    <n v="1000000"/>
    <n v="800000"/>
    <n v="480330"/>
    <s v="LARGE"/>
    <s v="Over 1m"/>
    <s v="San Antonio, TX"/>
    <n v="175821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TX90Y009"/>
    <n v="90"/>
    <x v="49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4209"/>
    <s v="ACQUIRE - MOBILE SURV/SECURITY EQUIP (AMEND #2)             "/>
    <n v="0"/>
    <n v="171893"/>
    <n v="137514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29208"/>
    <s v="PURCHASE SIGNAGE         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s v="FIXED GUIDEWAY"/>
    <n v="12"/>
    <s v="Fixed Guideway"/>
    <s v="92"/>
    <s v="129"/>
    <s v="Acquisition"/>
    <s v="08"/>
    <x v="47"/>
    <m/>
    <x v="0"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29208"/>
    <s v="Amend 02 PURCHASE SIGNAGE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s v="FIXED GUIDEWAY"/>
    <n v="12"/>
    <s v="Fixed Guideway"/>
    <s v="92"/>
    <s v="129"/>
    <s v="Acquisition"/>
    <s v="08"/>
    <x v="47"/>
    <m/>
    <x v="0"/>
    <n v="1"/>
    <s v="Capital"/>
    <s v="2"/>
    <m/>
    <s v="9"/>
    <m/>
    <s v="2"/>
    <s v="0"/>
    <s v="8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3207"/>
    <s v="ACQUIRE - SURVEIL/SECURITY EQUIP                            "/>
    <n v="0"/>
    <n v="0"/>
    <n v="0"/>
    <n v="489510"/>
    <s v="LARGE"/>
    <s v="Over 1m"/>
    <s v="Dallas-Fort Worth-Arlington, TX"/>
    <n v="5121892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TX90Y030"/>
    <n v="90"/>
    <x v="49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23207"/>
    <s v="PURCHASE SURVEILL/SECURITY EQUIPAmend02                     "/>
    <n v="0"/>
    <n v="0"/>
    <n v="0"/>
    <n v="489510"/>
    <s v="LARGE"/>
    <s v="Over 1m"/>
    <s v="Dallas-Fort Worth-Arlington, TX"/>
    <n v="5121892"/>
    <s v="12700"/>
    <s v="  "/>
    <m/>
    <s v="N"/>
    <s v="1232"/>
    <s v="FIXED GUIDEWAY"/>
    <n v="12"/>
    <s v="Fixed Guideway"/>
    <s v="32"/>
    <s v="123"/>
    <s v="Acquisition"/>
    <s v="07"/>
    <x v="34"/>
    <m/>
    <x v="0"/>
    <n v="1"/>
    <s v="Capital"/>
    <s v="2"/>
    <m/>
    <s v="3"/>
    <m/>
    <s v="2"/>
    <s v="0"/>
    <s v="7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4605"/>
    <s v="LEASE YARDS &amp; SHOPS                                         "/>
    <n v="0"/>
    <n v="0"/>
    <n v="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5"/>
    <x v="45"/>
    <m/>
    <x v="0"/>
    <n v="1"/>
    <s v="Capital"/>
    <s v="1"/>
    <m/>
    <s v="4"/>
    <m/>
    <s v="6"/>
    <s v="0"/>
    <s v="5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900"/>
    <s v="Amend 01:PROJECT ADMINISTRATION                             "/>
    <n v="0"/>
    <n v="-87688"/>
    <n v="-70151"/>
    <n v="482530"/>
    <s v="SMALL"/>
    <s v="50k - 200k"/>
    <s v="San Angelo, TX"/>
    <n v="92984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300901"/>
    <s v="Amend 01:UP TO 50% FEDERAL SHARE                            "/>
    <n v="0"/>
    <n v="163828"/>
    <n v="81914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442100"/>
    <s v="Amend 01:PROGRAM SUPPORT ADMINISTRATION                     "/>
    <n v="0"/>
    <n v="0"/>
    <n v="0"/>
    <n v="482530"/>
    <s v="SMALL"/>
    <s v="50k - 200k"/>
    <s v="San Angelo, TX"/>
    <n v="92984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X90Y039"/>
    <n v="90"/>
    <x v="49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4209"/>
    <s v="Amend 01:ACQUIRE - MOBILE SURV/SECURITY EQUIP               "/>
    <n v="0"/>
    <n v="-14704"/>
    <n v="-11763"/>
    <n v="482530"/>
    <s v="SMALL"/>
    <s v="50k - 200k"/>
    <s v="San Angelo, TX"/>
    <n v="92984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s v="McAllen, TX"/>
    <n v="72882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52"/>
    <n v="90"/>
    <x v="49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s v="McAllen, TX"/>
    <n v="728825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s v="College Station-Bryan, TX"/>
    <n v="17134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s v="Other Capital Items (Bus)"/>
    <s v="00"/>
    <x v="176"/>
    <m/>
    <x v="0"/>
    <n v="1"/>
    <s v="Capital"/>
    <s v="1"/>
    <m/>
    <s v="7"/>
    <m/>
    <s v="M"/>
    <s v="0"/>
    <s v="0"/>
  </r>
  <r>
    <s v="TX90Y054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300901"/>
    <s v="Amend 01 UP TO 50% FEDERAL SHARE                            "/>
    <n v="0"/>
    <n v="2896306"/>
    <n v="1448153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s v="Other Capital Items (Bus)"/>
    <s v="00"/>
    <x v="176"/>
    <m/>
    <x v="0"/>
    <n v="1"/>
    <s v="Capital"/>
    <s v="1"/>
    <m/>
    <s v="7"/>
    <m/>
    <s v="M"/>
    <s v="0"/>
    <s v="0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300901"/>
    <s v="Amend 01 UP TO 50% FEDERAL SHARE                            "/>
    <n v="0"/>
    <n v="4600680"/>
    <n v="2300340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055"/>
    <n v="90"/>
    <x v="49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442400"/>
    <s v="Amend 01 SHORT RANGE TRANSIT PLANNING                       "/>
    <n v="0"/>
    <n v="75000"/>
    <n v="60000"/>
    <n v="482780"/>
    <s v="SMALL"/>
    <s v="50k - 200k"/>
    <s v="College Station-Bryan, TX"/>
    <n v="17134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s v="119202"/>
    <s v="PURCHASE BUS SHELTERS                                       "/>
    <n v="0"/>
    <n v="8540"/>
    <n v="6832"/>
    <n v="482890"/>
    <s v="MEDIUM"/>
    <s v="200k - 1m"/>
    <s v="Laredo, TX"/>
    <n v="235730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s v="117112"/>
    <s v="CAPITAL COST OF 3RD PARTY CONTRACTING                       "/>
    <n v="0"/>
    <n v="184172"/>
    <n v="14733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s v="300903"/>
    <s v="SPECIAL RULE - OPERATING ASSISTANCE /1 - 75 BUSES           "/>
    <n v="0"/>
    <n v="379858"/>
    <n v="189929"/>
    <n v="4828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X90Y063"/>
    <n v="90"/>
    <x v="49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s v="442100"/>
    <s v="PROGRAM SUPPORT ADMINISTRATION                              "/>
    <n v="0"/>
    <n v="160000"/>
    <n v="128000"/>
    <n v="482890"/>
    <s v="MEDIUM"/>
    <s v="200k - 1m"/>
    <s v="Laredo, TX"/>
    <n v="23573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4220"/>
    <s v="ACQUIRE - MISC SUPPORT EQUIPMENT    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4206"/>
    <s v="ACQUIRE - SHOP EQUIPMENT            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3103"/>
    <s v="TERMINAL, INTERMODAL (TRANSIT) - Eng/Design                 "/>
    <n v="0"/>
    <n v="0"/>
    <n v="0"/>
    <n v="482090"/>
    <s v="SMALL"/>
    <s v="50k - 200k"/>
    <s v="Odessa, TX"/>
    <n v="126405"/>
    <s v="11300"/>
    <s v="  "/>
    <m/>
    <s v="N"/>
    <s v="1131"/>
    <s v="BUS OTHER"/>
    <n v="11"/>
    <s v="Bus"/>
    <s v="31"/>
    <s v="113"/>
    <s v="Engineering and Design"/>
    <s v="03"/>
    <x v="28"/>
    <m/>
    <x v="0"/>
    <n v="1"/>
    <s v="Capital"/>
    <s v="1"/>
    <m/>
    <s v="3"/>
    <m/>
    <s v="1"/>
    <s v="0"/>
    <s v="3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s v="Odessa, TX"/>
    <n v="12640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s v="Odessa, TX"/>
    <n v="12640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300901"/>
    <s v="UP TO 50% FEDERAL SHARE AMEND01                             "/>
    <n v="0"/>
    <n v="600000"/>
    <n v="300000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442200"/>
    <s v="GENERAL DEVELOPMENT/COMPREHENSIVE PLANNING AMEND01          "/>
    <n v="0"/>
    <n v="125000"/>
    <n v="100000"/>
    <n v="482090"/>
    <s v="SMALL"/>
    <s v="50k - 200k"/>
    <s v="Odessa, TX"/>
    <n v="126405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TX90Y069"/>
    <n v="90"/>
    <x v="49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4209"/>
    <s v="ACQUIRE - MOBILE SURV/SECURITY EQUIP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4208"/>
    <s v="ACQUIRE - ADP SOFTWARE                                      "/>
    <n v="0"/>
    <n v="750"/>
    <n v="60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4206"/>
    <s v="ACQUIRE - SHOP EQUIPMENT                                    "/>
    <n v="0"/>
    <n v="1600"/>
    <n v="128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4211"/>
    <s v="ACQUIRE - SUPPORT VEHICLES                                  "/>
    <n v="0"/>
    <n v="38000"/>
    <n v="3040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3301"/>
    <s v="CONSTRUCT - BUS TERMINAL                                    "/>
    <n v="0"/>
    <n v="471075"/>
    <n v="376860"/>
    <n v="481840"/>
    <s v="SMALL"/>
    <s v="50k - 200k"/>
    <s v="Wichita Falls, TX"/>
    <n v="99437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s v="Wichita Falls, TX"/>
    <n v="9943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300901"/>
    <s v="UP TO 50% FEDERAL SHARE                                     "/>
    <n v="0"/>
    <n v="1198400"/>
    <n v="456700"/>
    <n v="481840"/>
    <s v="SMALL"/>
    <s v="50k - 200k"/>
    <s v="Wichita Falls, TX"/>
    <n v="9943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070"/>
    <n v="90"/>
    <x v="49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442200"/>
    <s v="GENERAL DEVELOPMENT/COMPREHENSIVE PLANNING                  "/>
    <n v="0"/>
    <n v="25000"/>
    <n v="20000"/>
    <n v="481840"/>
    <s v="SMALL"/>
    <s v="50k - 200k"/>
    <s v="Wichita Falls, TX"/>
    <n v="99437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4207"/>
    <s v="ACQUIRE - ADP HARDWARE                                      "/>
    <n v="0"/>
    <n v="12000"/>
    <n v="12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4208"/>
    <s v="ACQUIRE - ADP SOFTWARE                                      "/>
    <n v="0"/>
    <n v="96530"/>
    <n v="9653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3210"/>
    <s v="ACQUIRE - BUS PASSENGER SHELTERS                            "/>
    <n v="0"/>
    <n v="280000"/>
    <n v="280000"/>
    <n v="483890"/>
    <s v="MEDIUM"/>
    <s v="200k - 1m"/>
    <s v="Denton-Lewisville, TX"/>
    <n v="366174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9208"/>
    <s v="PURCHASE SIGNAGE                                            "/>
    <n v="0"/>
    <n v="95400"/>
    <n v="95400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1315"/>
    <s v="BUY VAN FOR SVC EXPANSION                                   "/>
    <n v="10"/>
    <n v="600000"/>
    <n v="6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1204"/>
    <s v="BUY REPLACEMENT &lt;30 FT BUS                                  "/>
    <n v="2"/>
    <n v="154000"/>
    <n v="154000"/>
    <n v="483890"/>
    <s v="MEDIUM"/>
    <s v="200k - 1m"/>
    <s v="Denton-Lewisville, TX"/>
    <n v="3661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1304"/>
    <s v="BUY &lt;30-FT BUS FOR EXPANSION                                "/>
    <n v="15"/>
    <n v="1335000"/>
    <n v="1335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4403"/>
    <s v="REHAB/RENOVATE - ADMIN/MAINT FACILITY                       "/>
    <n v="0"/>
    <n v="450000"/>
    <n v="450000"/>
    <n v="483890"/>
    <s v="MEDIUM"/>
    <s v="200k - 1m"/>
    <s v="Denton-Lewisville, TX"/>
    <n v="366174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900"/>
    <s v="PROJECT ADMINISTRATION (Subgrantees)                        "/>
    <n v="0"/>
    <n v="217362"/>
    <n v="217362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900"/>
    <s v="PROJECT ADMINISTRATION (NCTCOG)                             "/>
    <n v="0"/>
    <n v="465269"/>
    <n v="372215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s v="Denton-Lewisville, TX"/>
    <n v="36617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s v="Denton-Lewisville, TX"/>
    <n v="366174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300903"/>
    <s v="SPECIAL RULE - OPERATING ASSISTANCE /1 - 75 BUSES           "/>
    <n v="0"/>
    <n v="674940"/>
    <n v="337470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300905"/>
    <s v="JOB ACCESS AND REVERSE COMMUTE OPERATING ASSISTANCE         "/>
    <n v="0"/>
    <n v="416000"/>
    <n v="208000"/>
    <n v="483890"/>
    <s v="MEDIUM"/>
    <s v="200k - 1m"/>
    <s v="Denton-Lewisville, TX"/>
    <n v="36617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071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442200"/>
    <s v="GENERAL DEVELOPMENT/COMPREHENSIVE PLANNING                  "/>
    <n v="0"/>
    <n v="250000"/>
    <n v="250000"/>
    <n v="483890"/>
    <s v="MEDIUM"/>
    <s v="200k - 1m"/>
    <s v="Denton-Lewisville, TX"/>
    <n v="366174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1204"/>
    <s v="BUY REPLACEMENT &lt;30 FT BUS                                  "/>
    <n v="1"/>
    <n v="112500"/>
    <n v="90000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7112"/>
    <s v="CAPITAL COST OF 3RD PARTY CONTRACTING                       "/>
    <n v="0"/>
    <n v="522809"/>
    <n v="418247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7112"/>
    <s v="CAPITAL COST OF 3RD PARTY CONTRACTING                       "/>
    <n v="0"/>
    <n v="187500"/>
    <n v="15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9302"/>
    <s v="CONSTRUCTION - BUS SHELTERS                                 "/>
    <n v="0"/>
    <n v="272900"/>
    <n v="21832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9303"/>
    <s v="CONSTRUCT LANDSCAPING / SCENIC BEAUTIFICATION               "/>
    <n v="0"/>
    <n v="10000"/>
    <n v="800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3"/>
    <x v="128"/>
    <m/>
    <x v="0"/>
    <n v="1"/>
    <s v="Capital"/>
    <s v="1"/>
    <m/>
    <s v="9"/>
    <m/>
    <s v="3"/>
    <s v="0"/>
    <s v="3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9308"/>
    <s v="CONSTRUCT SIGNAGE                                           "/>
    <n v="0"/>
    <n v="105000"/>
    <n v="8400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119309"/>
    <s v="CONSTRUCT ENHANCED ADA ACCESS                               "/>
    <n v="0"/>
    <n v="6080"/>
    <n v="4864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300901"/>
    <s v="UP TO 50% FEDERAL SHARE                                     "/>
    <n v="0"/>
    <n v="1583992"/>
    <n v="791996"/>
    <n v="483300"/>
    <s v="SMALL"/>
    <s v="50k - 200k"/>
    <s v="Lake Jackson-Angleton, TX"/>
    <n v="7483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072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s v="442301"/>
    <s v="LONGTERM TRANS PLAN - SYSTEM LEVEL                          "/>
    <n v="0"/>
    <n v="375000"/>
    <n v="300000"/>
    <n v="483300"/>
    <s v="SMALL"/>
    <s v="50k - 200k"/>
    <s v="Lake Jackson-Angleton, TX"/>
    <n v="7483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3209"/>
    <s v="ACQUIRE - BUS ROUTE SIGNING                                 "/>
    <n v="0"/>
    <n v="5840"/>
    <n v="4672"/>
    <n v="483880"/>
    <s v="SMALL"/>
    <s v="50k - 200k"/>
    <s v="Victoria, TX"/>
    <n v="63683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3602"/>
    <s v="LEASE - BUS STATION                                         "/>
    <n v="0"/>
    <n v="22700"/>
    <n v="18160"/>
    <n v="483880"/>
    <s v="SMALL"/>
    <s v="50k - 200k"/>
    <s v="Victoria, TX"/>
    <n v="63683"/>
    <s v="11300"/>
    <s v="  "/>
    <m/>
    <s v="N"/>
    <s v="1136"/>
    <s v="BUS OTHER"/>
    <n v="11"/>
    <s v="Bus"/>
    <s v="36"/>
    <s v="113"/>
    <s v="Lease"/>
    <s v="02"/>
    <x v="38"/>
    <m/>
    <x v="0"/>
    <n v="1"/>
    <s v="Capital"/>
    <s v="1"/>
    <m/>
    <s v="3"/>
    <m/>
    <s v="6"/>
    <s v="0"/>
    <s v="2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s v="Victoria, TX"/>
    <n v="6368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s v="Victoria, TX"/>
    <n v="6368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300901"/>
    <s v="UP TO 50% FEDERAL SHARE                                     "/>
    <n v="0"/>
    <n v="965260"/>
    <n v="482630"/>
    <n v="483880"/>
    <s v="SMALL"/>
    <s v="50k - 200k"/>
    <s v="Victoria, TX"/>
    <n v="6368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073"/>
    <n v="90"/>
    <x v="49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4209"/>
    <s v="ACQUIRE - MOBILE SURV/SECURITY EQUIP                        "/>
    <n v="3"/>
    <n v="8173"/>
    <n v="6538"/>
    <n v="483880"/>
    <s v="SMALL"/>
    <s v="50k - 200k"/>
    <s v="Victoria, TX"/>
    <n v="63683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4210"/>
    <s v="ACQUIRE - MOBILE FARE COLL EQUIP                            "/>
    <n v="0"/>
    <n v="25000"/>
    <n v="20000"/>
    <n v="483300"/>
    <s v="SMALL"/>
    <s v="50k - 200k"/>
    <s v="Lake Jackson-Angleton, TX"/>
    <n v="7483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1204"/>
    <s v="BUY REPLACEMENT &lt;30 FT BUS                                  "/>
    <n v="1"/>
    <n v="68750"/>
    <n v="55000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4301"/>
    <s v="CONSTRUCT - ADMINISTRATIVE BUILDING                         "/>
    <n v="0"/>
    <n v="1700000"/>
    <n v="1700000"/>
    <n v="483300"/>
    <s v="SMALL"/>
    <s v="50k - 200k"/>
    <s v="Lake Jackson-Angleton, TX"/>
    <n v="74830"/>
    <s v="11400"/>
    <s v="  "/>
    <m/>
    <s v="N"/>
    <s v="1143"/>
    <s v="MAINTENANCE FACILITY"/>
    <n v="11"/>
    <s v="Bus"/>
    <s v="43"/>
    <s v="114"/>
    <s v="Construction"/>
    <s v="01"/>
    <x v="20"/>
    <m/>
    <x v="0"/>
    <n v="1"/>
    <s v="Capital"/>
    <s v="1"/>
    <m/>
    <s v="4"/>
    <m/>
    <s v="3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4401"/>
    <s v="REHAB/RENOVATE - ADMINISTRATIVE FACILITY                    "/>
    <n v="0"/>
    <n v="12000"/>
    <n v="9600"/>
    <n v="483300"/>
    <s v="SMALL"/>
    <s v="50k - 200k"/>
    <s v="Lake Jackson-Angleton, TX"/>
    <n v="74830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7102"/>
    <s v="FINAL DESIGN SERVICES - 3RD PARTY                           "/>
    <n v="0"/>
    <n v="62500"/>
    <n v="5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02"/>
    <x v="2"/>
    <m/>
    <x v="0"/>
    <n v="1"/>
    <s v="Capital"/>
    <s v="1"/>
    <m/>
    <s v="7"/>
    <m/>
    <s v="1"/>
    <s v="0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7112"/>
    <s v="CAPITAL COST OF 3RD PARTY CONTRACTING                       "/>
    <n v="0"/>
    <n v="375000"/>
    <n v="30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7112"/>
    <s v="CAPITAL COST OF 3RD PARTY CONTRACTING                       "/>
    <n v="0"/>
    <n v="250000"/>
    <n v="20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7598"/>
    <s v="RIGHT-OF-WAY LEASE                                          "/>
    <n v="0"/>
    <n v="425000"/>
    <n v="0"/>
    <n v="483300"/>
    <s v="SMALL"/>
    <s v="50k - 200k"/>
    <s v="Lake Jackson-Angleton, TX"/>
    <n v="74830"/>
    <s v="11700"/>
    <s v="  "/>
    <m/>
    <s v="N"/>
    <s v="1175"/>
    <s v="BUS OTHER"/>
    <n v="11"/>
    <s v="Bus"/>
    <s v="75"/>
    <s v="117"/>
    <s v="Real Estate (R/W)"/>
    <s v="98"/>
    <x v="138"/>
    <m/>
    <x v="0"/>
    <n v="1"/>
    <s v="Capital"/>
    <s v="1"/>
    <m/>
    <s v="7"/>
    <m/>
    <s v="5"/>
    <s v="9"/>
    <s v="8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119105"/>
    <s v="ENG/DESIGN PED ACCESS / WALKWAYS                            "/>
    <n v="0"/>
    <n v="62500"/>
    <n v="50000"/>
    <n v="483300"/>
    <s v="SMALL"/>
    <s v="50k - 200k"/>
    <s v="Lake Jackson-Angleton, TX"/>
    <n v="74830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300901"/>
    <s v="UP TO 50% FEDERAL SHARE                                     "/>
    <n v="0"/>
    <n v="241232"/>
    <n v="120616"/>
    <n v="483300"/>
    <s v="SMALL"/>
    <s v="50k - 200k"/>
    <s v="Lake Jackson-Angleton, TX"/>
    <n v="7483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074"/>
    <n v="90"/>
    <x v="49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s v="442301"/>
    <s v="LONGTERM TRANS PLAN - SYSTEM LEVEL                          "/>
    <n v="0"/>
    <n v="250000"/>
    <n v="200000"/>
    <n v="483300"/>
    <s v="SMALL"/>
    <s v="50k - 200k"/>
    <s v="Lake Jackson-Angleton, TX"/>
    <n v="7483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300901"/>
    <s v="UP TO 50% FEDERAL SHARE                                     "/>
    <n v="0"/>
    <n v="1240508"/>
    <n v="620254"/>
    <n v="482290"/>
    <s v="MEDIUM"/>
    <s v="200k - 1m"/>
    <s v="Killeen, TX"/>
    <n v="21763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075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442100"/>
    <s v="PROGRAM SUPPORT ADMINISTRATION                              "/>
    <n v="0"/>
    <n v="17957"/>
    <n v="14365"/>
    <n v="482290"/>
    <s v="MEDIUM"/>
    <s v="200k - 1m"/>
    <s v="Killeen, TX"/>
    <n v="21763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126220"/>
    <s v="PURCHASE MISC SIG/COMMUN EQUIP                              "/>
    <n v="0"/>
    <n v="234738"/>
    <n v="187790"/>
    <n v="480790"/>
    <s v="LARGE"/>
    <s v="Over 1m"/>
    <s v="Austin, TX"/>
    <n v="1362416"/>
    <s v="12600"/>
    <s v="  "/>
    <m/>
    <s v="N"/>
    <s v="1262"/>
    <s v="FIXED GUIDEWAY"/>
    <n v="12"/>
    <s v="Fixed Guideway"/>
    <s v="62"/>
    <s v="126"/>
    <s v="Acquisition"/>
    <s v="20"/>
    <x v="16"/>
    <m/>
    <x v="0"/>
    <n v="1"/>
    <s v="Capital"/>
    <s v="2"/>
    <m/>
    <s v="6"/>
    <m/>
    <s v="2"/>
    <s v="2"/>
    <s v="0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117112"/>
    <s v="Capital Cost of Contracting                                 "/>
    <n v="0"/>
    <n v="22262799"/>
    <n v="17810239"/>
    <n v="480790"/>
    <s v="LARGE"/>
    <s v="Over 1m"/>
    <s v="Austin, TX"/>
    <n v="1362416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119402"/>
    <s v="BUS SHELTERS                                                "/>
    <n v="0"/>
    <n v="234840"/>
    <n v="187872"/>
    <n v="480790"/>
    <s v="LARGE"/>
    <s v="Over 1m"/>
    <s v="Austin, TX"/>
    <n v="1362416"/>
    <s v="11900"/>
    <s v="  "/>
    <m/>
    <s v="N"/>
    <s v="1194"/>
    <s v="BUS OTHER"/>
    <n v="11"/>
    <s v="Bus"/>
    <s v="94"/>
    <s v="119"/>
    <s v="Rehab / Renovation"/>
    <s v="02"/>
    <x v="22"/>
    <m/>
    <x v="0"/>
    <n v="1"/>
    <s v="Capital"/>
    <s v="1"/>
    <m/>
    <s v="9"/>
    <m/>
    <s v="4"/>
    <s v="0"/>
    <s v="2"/>
  </r>
  <r>
    <s v="TX90Y076"/>
    <n v="90"/>
    <x v="49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442200"/>
    <s v="GENERAL DEVELOPMENT/COMPREHENSIVE PLANNING                  "/>
    <n v="0"/>
    <n v="301487"/>
    <n v="241189"/>
    <n v="480790"/>
    <s v="LARGE"/>
    <s v="Over 1m"/>
    <s v="Austin, TX"/>
    <n v="1362416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s v="117112"/>
    <s v="CAPITAL COST OF 3RD PARTY CONTRACTING                       "/>
    <n v="0"/>
    <n v="2836907"/>
    <n v="1134762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s v="117112"/>
    <s v="CAPITAL COST OF 3RD PARTY CONTRACTING                       "/>
    <n v="0"/>
    <n v="41364"/>
    <n v="1323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s v="300901"/>
    <s v="UP TO 50% FEDERAL SHARE                                     "/>
    <n v="0"/>
    <n v="824952"/>
    <n v="412476"/>
    <n v="4828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077"/>
    <n v="90"/>
    <x v="49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s v="442400"/>
    <s v="SHORT RANGE TRANSIT PLANNING                                "/>
    <n v="0"/>
    <n v="129375"/>
    <n v="103500"/>
    <n v="482890"/>
    <s v="MEDIUM"/>
    <s v="200k - 1m"/>
    <s v="Laredo, TX"/>
    <n v="23573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4220"/>
    <s v="ACQUIRE - MISC SUPPORT EQUIPMENT                            "/>
    <n v="0"/>
    <n v="125000"/>
    <n v="100000"/>
    <n v="481350"/>
    <s v="MEDIUM"/>
    <s v="200k - 1m"/>
    <s v="Lubbock, TX"/>
    <n v="237356"/>
    <s v="1142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s v="Lubbock, TX"/>
    <n v="23735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s v="Lubbock, TX"/>
    <n v="23735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078"/>
    <n v="90"/>
    <x v="49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300905"/>
    <s v="JOB ACCESS AND REVERSE COMMUTE OPERATING ASSISTANCE         "/>
    <n v="0"/>
    <n v="350000"/>
    <n v="175000"/>
    <n v="481350"/>
    <s v="MEDIUM"/>
    <s v="200k - 1m"/>
    <s v="Lubbock, TX"/>
    <n v="237356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s v="Other Capital Items (Bus)"/>
    <s v="00"/>
    <x v="176"/>
    <m/>
    <x v="0"/>
    <n v="1"/>
    <s v="Capital"/>
    <s v="1"/>
    <m/>
    <s v="7"/>
    <m/>
    <s v="M"/>
    <s v="0"/>
    <s v="0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300901"/>
    <s v="UP TO 50% FEDERAL SHARE                                     "/>
    <n v="0"/>
    <n v="4387584"/>
    <n v="2193792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079"/>
    <n v="90"/>
    <x v="49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442400"/>
    <s v="SHORT RANGE TRANSIT PLANNING                                "/>
    <n v="0"/>
    <n v="50000"/>
    <n v="40000"/>
    <n v="482780"/>
    <s v="SMALL"/>
    <s v="50k - 200k"/>
    <s v="College Station-Bryan, TX"/>
    <n v="17134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s v="Laredo, TX"/>
    <n v="23573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9308"/>
    <s v="CONSTRUCT SIGNAGE                                           "/>
    <n v="0"/>
    <n v="18750"/>
    <n v="15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9309"/>
    <s v="CONSTRUCT ENHANCED ADA ACCESS                               "/>
    <n v="0"/>
    <n v="15273"/>
    <n v="12218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TX90Y080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300903"/>
    <s v="SPECIAL RULE - OPERATING ASSISTANCE /1 - 75 BUSES           "/>
    <n v="0"/>
    <n v="4082770"/>
    <n v="2041385"/>
    <n v="4823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117112"/>
    <s v="CAPITAL COST OF 3RD PARTY CONTRACTING                       "/>
    <n v="0"/>
    <n v="2267778"/>
    <n v="1814222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300903"/>
    <s v="SPECIAL RULE - OPERATING ASSISTANCE /1 - 75 BUSES           "/>
    <n v="0"/>
    <n v="2774660"/>
    <n v="1387330"/>
    <n v="480130"/>
    <s v="LARGE"/>
    <s v="Over 1m"/>
    <s v="Houston, TX"/>
    <n v="4944332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442100"/>
    <s v="RIDES Planning and Administration                           "/>
    <n v="0"/>
    <n v="350000"/>
    <n v="280000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X90Y081"/>
    <n v="90"/>
    <x v="49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442100"/>
    <s v="Planning and Planning Administration                        "/>
    <n v="0"/>
    <n v="729285"/>
    <n v="583428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4207"/>
    <s v="ACQUIRE - ADP HARDWARE                                      "/>
    <n v="0"/>
    <n v="98154"/>
    <n v="78523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4208"/>
    <s v="ACQUIRE - ADP SOFTWARE                                      "/>
    <n v="0"/>
    <n v="100000"/>
    <n v="80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3210"/>
    <s v="ACQUIRE - BUS PASSENGER SHELTERS                            "/>
    <n v="0"/>
    <n v="166667"/>
    <n v="133333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s v="El Paso, TX-NM"/>
    <n v="80308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9305"/>
    <s v="CONSTRUCT PED ACCESS / WALKWAYS                             "/>
    <n v="0"/>
    <n v="416667"/>
    <n v="333333"/>
    <n v="480660"/>
    <s v="MEDIUM"/>
    <s v="200k - 1m"/>
    <s v="El Paso, TX-NM"/>
    <n v="803086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442400"/>
    <s v="SHORT RANGE TRANSIT PLANNING                                "/>
    <n v="0"/>
    <n v="711000"/>
    <n v="568000"/>
    <n v="480660"/>
    <s v="MEDIUM"/>
    <s v="200k - 1m"/>
    <s v="El Paso, TX-NM"/>
    <n v="803086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X90Y082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3207"/>
    <s v="ACQUIRE - SURVEIL/SECURITY EQUIP                            "/>
    <n v="0"/>
    <n v="144222"/>
    <n v="115377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114220"/>
    <s v="ACQUIRE - MISC SUPPORT EQUIPMENT                            "/>
    <n v="0"/>
    <n v="135000"/>
    <n v="135000"/>
    <n v="480130"/>
    <s v="LARGE"/>
    <s v="Over 1m"/>
    <s v="Houston, TX"/>
    <n v="4944332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111204"/>
    <s v="BUY REPLACEMENT &lt;30 FT BUS                                  "/>
    <n v="4"/>
    <n v="303748"/>
    <n v="303748"/>
    <n v="480130"/>
    <s v="LARGE"/>
    <s v="Over 1m"/>
    <s v="Houston, TX"/>
    <n v="494433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114103"/>
    <s v="ENG/DESIGN - ADMIN/MAINTENANCE FACILITY                     "/>
    <n v="0"/>
    <n v="913231"/>
    <n v="913231"/>
    <n v="480130"/>
    <s v="LARGE"/>
    <s v="Over 1m"/>
    <s v="Houston, TX"/>
    <n v="4944332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117112"/>
    <s v="CAPITAL COST OF 3RD PARTY CONTRACTING                       "/>
    <n v="0"/>
    <n v="1497402"/>
    <n v="1497402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117900"/>
    <s v="PROJECT ADMINISTRATION                                      "/>
    <n v="0"/>
    <n v="39000"/>
    <n v="3900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300903"/>
    <s v="SPECIAL RULE - OPERATING ASSISTANCE /1 - 75 BUSES           "/>
    <n v="0"/>
    <n v="899880"/>
    <n v="899880"/>
    <n v="480130"/>
    <s v="LARGE"/>
    <s v="Over 1m"/>
    <s v="Houston, TX"/>
    <n v="4944332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442100"/>
    <s v="PROGRAM SUPPORT ADMINISTRATION                              "/>
    <n v="0"/>
    <n v="329225"/>
    <n v="329225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442200"/>
    <s v="GENERAL DEVELOPMENT/COMPREHENSIVE PLANNING                  "/>
    <n v="0"/>
    <n v="5000"/>
    <n v="5000"/>
    <n v="480130"/>
    <s v="LARGE"/>
    <s v="Over 1m"/>
    <s v="Houston, TX"/>
    <n v="4944332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TX90Y120"/>
    <n v="90"/>
    <x v="49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s v="442301"/>
    <s v="LONGTERM TRANS PLAN - SYSTEM LEVEL                          "/>
    <n v="0"/>
    <n v="0"/>
    <n v="0"/>
    <n v="480130"/>
    <s v="LARGE"/>
    <s v="Over 1m"/>
    <s v="Houston, TX"/>
    <n v="4944332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9202"/>
    <s v="PURCHASE BUS SHELTERS                                       "/>
    <n v="0"/>
    <n v="0"/>
    <n v="0"/>
    <n v="480130"/>
    <s v="LARGE"/>
    <s v="Over 1m"/>
    <s v="Houston, TX"/>
    <n v="4944332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2206"/>
    <s v="Amend 01 ENVIRONMENTAL WORK CYPRESS T-RAMP                  "/>
    <n v="0"/>
    <n v="250000"/>
    <n v="200000"/>
    <n v="480130"/>
    <s v="LARGE"/>
    <s v="Over 1m"/>
    <s v="Houston, TX"/>
    <n v="4944332"/>
    <s v="11200"/>
    <s v="  "/>
    <m/>
    <s v="N"/>
    <s v="1122"/>
    <s v="BUS OTHER"/>
    <n v="11"/>
    <s v="Bus"/>
    <s v="22"/>
    <s v="112"/>
    <s v="Acquisition"/>
    <s v="06"/>
    <x v="133"/>
    <m/>
    <x v="0"/>
    <n v="1"/>
    <s v="Capital"/>
    <s v="1"/>
    <m/>
    <s v="2"/>
    <m/>
    <s v="2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1215"/>
    <s v="BUY METROLift Vans                                          "/>
    <n v="0"/>
    <n v="0"/>
    <n v="0"/>
    <n v="480130"/>
    <s v="LARGE"/>
    <s v="Over 1m"/>
    <s v="Houston, TX"/>
    <n v="4944332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2106"/>
    <s v="Amend 01 ENG/DESIGN  FOR CYPRESS P&amp;R RAMP                   "/>
    <n v="0"/>
    <n v="450000"/>
    <n v="360000"/>
    <n v="480130"/>
    <s v="LARGE"/>
    <s v="Over 1m"/>
    <s v="Houston, TX"/>
    <n v="4944332"/>
    <s v="11200"/>
    <s v="  "/>
    <m/>
    <s v="N"/>
    <s v="1121"/>
    <s v="BUS OTHER"/>
    <n v="11"/>
    <s v="Bus"/>
    <s v="21"/>
    <s v="112"/>
    <s v="Engineering and Design"/>
    <s v="06"/>
    <x v="133"/>
    <m/>
    <x v="0"/>
    <n v="1"/>
    <s v="Capital"/>
    <s v="1"/>
    <m/>
    <s v="2"/>
    <m/>
    <s v="1"/>
    <s v="0"/>
    <s v="6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900"/>
    <s v="Amend 01 PROJECT ADMIN-CYPRESS P&amp;R T-RAMP                   "/>
    <n v="0"/>
    <n v="118338"/>
    <n v="9467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s v="Houston, TX"/>
    <n v="494433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21"/>
    <n v="90"/>
    <x v="49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s v="Houston, TX"/>
    <n v="4944332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s v="114207"/>
    <s v="ACQUIRE - ADP HARDWARE                                      "/>
    <n v="0"/>
    <n v="67500"/>
    <n v="54000"/>
    <n v="482010"/>
    <s v="LARGE"/>
    <s v="Over 1m"/>
    <s v="Austin, TX"/>
    <n v="136241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s v="113210"/>
    <s v="ACQUIRE - BUS PASSENGER SHELTERS                            "/>
    <n v="0"/>
    <n v="92000"/>
    <n v="73600"/>
    <n v="482010"/>
    <s v="LARGE"/>
    <s v="Over 1m"/>
    <s v="Austin, TX"/>
    <n v="1362416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TX90Y122"/>
    <n v="90"/>
    <x v="49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s v="300901"/>
    <s v="UP TO 50% FEDERAL SHARE                                     "/>
    <n v="0"/>
    <n v="1363840"/>
    <n v="681920"/>
    <n v="482010"/>
    <s v="LARGE"/>
    <s v="Over 1m"/>
    <s v="Austin, TX"/>
    <n v="136241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4601"/>
    <s v="LEASE ADMINISTRATIVE FACILITY                               "/>
    <n v="0"/>
    <n v="10464"/>
    <n v="8371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1"/>
    <x v="20"/>
    <m/>
    <x v="0"/>
    <n v="1"/>
    <s v="Capital"/>
    <s v="1"/>
    <m/>
    <s v="4"/>
    <m/>
    <s v="6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5"/>
    <x v="45"/>
    <m/>
    <x v="0"/>
    <n v="1"/>
    <s v="Capital"/>
    <s v="1"/>
    <m/>
    <s v="4"/>
    <m/>
    <s v="6"/>
    <s v="0"/>
    <s v="5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300901"/>
    <s v="UP TO 50% FEDERAL SHARE                                     "/>
    <n v="0"/>
    <n v="1781912"/>
    <n v="890956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123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442400"/>
    <s v="SHORT RANGE TRANSIT PLANNING                                "/>
    <n v="0"/>
    <n v="33538"/>
    <n v="26830"/>
    <n v="482530"/>
    <s v="SMALL"/>
    <s v="50k - 200k"/>
    <s v="San Angelo, TX"/>
    <n v="92984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s v="Laredo, TX"/>
    <n v="23573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9302"/>
    <s v="CONSTRUCTION - BUS SHELTERS                                 "/>
    <n v="0"/>
    <n v="18750"/>
    <n v="15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9305"/>
    <s v="CONSTRUCT PED ACCESS / WALKWAYS                             "/>
    <n v="0"/>
    <n v="12500"/>
    <n v="10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9306"/>
    <s v="CONSTRUCT BICYCLE ACCESS, FACIL &amp; EQUIP ON BUSES            "/>
    <n v="0"/>
    <n v="7268"/>
    <n v="6541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6"/>
    <x v="44"/>
    <m/>
    <x v="0"/>
    <n v="1"/>
    <s v="Capital"/>
    <s v="1"/>
    <m/>
    <s v="9"/>
    <m/>
    <s v="3"/>
    <s v="0"/>
    <s v="6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9308"/>
    <s v="CONSTRUCT SIGNAGE                                           "/>
    <n v="0"/>
    <n v="1875"/>
    <n v="15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s v="Construction"/>
    <s v="08"/>
    <x v="47"/>
    <m/>
    <x v="0"/>
    <n v="1"/>
    <s v="Capital"/>
    <s v="1"/>
    <m/>
    <s v="9"/>
    <m/>
    <s v="3"/>
    <s v="0"/>
    <s v="8"/>
  </r>
  <r>
    <s v="TX90Y124"/>
    <n v="90"/>
    <x v="49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300903"/>
    <s v="SPECIAL RULE - OPERATING ASSISTANCE /1 - 75 BUSES           "/>
    <n v="0"/>
    <n v="4956158"/>
    <n v="2478079"/>
    <n v="482390"/>
    <s v="MEDIUM"/>
    <s v="200k - 1m"/>
    <s v="Laredo, TX"/>
    <n v="235730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4211"/>
    <s v="ACQUIRE - SUPPORT VEHICLES                                  "/>
    <n v="0"/>
    <n v="0"/>
    <n v="0"/>
    <n v="480000"/>
    <s v="STATE"/>
    <s v="Under 50k"/>
    <s v="TEXAS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25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300901"/>
    <s v="UP TO 50% FEDERAL SHARE                                     "/>
    <n v="0"/>
    <n v="2928766"/>
    <n v="146438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126"/>
    <n v="90"/>
    <x v="49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4208"/>
    <s v="ACQUIRE - ADP SOFTWARE                                      "/>
    <n v="0"/>
    <n v="450000"/>
    <n v="36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9208"/>
    <s v="PURCHASE SIGNAGE                                            "/>
    <n v="0"/>
    <n v="71428"/>
    <n v="57142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s v="Denton-Lewisville, TX"/>
    <n v="36617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3402"/>
    <s v="REHAB/RENOV - RAIL STATION                                  "/>
    <n v="0"/>
    <n v="250000"/>
    <n v="200000"/>
    <n v="483890"/>
    <s v="MEDIUM"/>
    <s v="200k - 1m"/>
    <s v="Denton-Lewisville, TX"/>
    <n v="366174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s v="Denton-Lewisville, TX"/>
    <n v="366174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300903"/>
    <s v="SPECIAL RULE - OPERATING ASSISTANCE /1 - 75 BUSES           "/>
    <n v="0"/>
    <n v="1666144"/>
    <n v="833072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442400"/>
    <s v="SHORT RANGE TRANSIT PLANNING                                "/>
    <n v="0"/>
    <n v="250000"/>
    <n v="200000"/>
    <n v="483890"/>
    <s v="MEDIUM"/>
    <s v="200k - 1m"/>
    <s v="Denton-Lewisville, TX"/>
    <n v="366174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X90Y127"/>
    <n v="90"/>
    <x v="49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4209"/>
    <s v="ACQUIRE - MOBILE SURV/SECURITY EQUIP                        "/>
    <n v="0"/>
    <n v="127500"/>
    <n v="102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4207"/>
    <s v="ACQUIRE - ADP HARDWARE                                      "/>
    <n v="0"/>
    <n v="97272"/>
    <n v="77818"/>
    <n v="482290"/>
    <s v="MEDIUM"/>
    <s v="200k - 1m"/>
    <s v="Killeen, TX"/>
    <n v="21763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4220"/>
    <s v="ACQUIRE - MISC SUPPORT EQUIPMENT                            "/>
    <n v="0"/>
    <n v="39874"/>
    <n v="31899"/>
    <n v="482290"/>
    <s v="MEDIUM"/>
    <s v="200k - 1m"/>
    <s v="Killeen, TX"/>
    <n v="21763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3209"/>
    <s v="ACQUIRE - BUS ROUTE SIGNING                                 "/>
    <n v="0"/>
    <n v="51070"/>
    <n v="40856"/>
    <n v="482290"/>
    <s v="MEDIUM"/>
    <s v="200k - 1m"/>
    <s v="Killeen, TX"/>
    <n v="217630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28"/>
    <n v="90"/>
    <x v="49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300903"/>
    <s v="SPECIAL RULE - OPERATING ASSISTANCE /1 - 75 BUSES           "/>
    <n v="0"/>
    <n v="2427758"/>
    <n v="1213879"/>
    <n v="482290"/>
    <s v="MEDIUM"/>
    <s v="200k - 1m"/>
    <s v="Killeen, TX"/>
    <n v="217630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112"/>
    <s v="CAPITAL COST OF 3RD PARTY CONTRACTING (AMEND 01)            "/>
    <n v="0"/>
    <n v="5000000"/>
    <n v="400000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s v="San Antonio, TX"/>
    <n v="175821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VIA JOB ACCESS AND REVERSE COMMUTE OPERATING ASSISTANCE     "/>
    <n v="0"/>
    <n v="2120000"/>
    <n v="10600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NEW BRAUNFELS JARC OPERATING ASSISTANCE                     "/>
    <n v="0"/>
    <n v="555600"/>
    <n v="2778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SCHERTZ JARC OPERATING ASSISTANCE                           "/>
    <n v="0"/>
    <n v="69200"/>
    <n v="346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CIBOLO JARC OPERATING ASSISTANCE                            "/>
    <n v="0"/>
    <n v="12600"/>
    <n v="63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MCQUEENEY JARC OPERATING ASSISTANCE                         "/>
    <n v="0"/>
    <n v="8200"/>
    <n v="41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129"/>
    <n v="90"/>
    <x v="49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GARDEN RIDGE JARC OPERATING ASSISTANCE                      "/>
    <n v="0"/>
    <n v="8400"/>
    <n v="42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4208"/>
    <s v="ACQUIRE - ADP SOFTWARE                                      "/>
    <n v="0"/>
    <n v="250000"/>
    <n v="200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3210"/>
    <s v="ACQUIRE - BUS PASSENGER SHELTERS                            "/>
    <n v="0"/>
    <n v="200000"/>
    <n v="1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s v="El Paso, TX-NM"/>
    <n v="80308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9305"/>
    <s v="CONSTRUCT PED ACCESS / WALKWAYS                             "/>
    <n v="0"/>
    <n v="500000"/>
    <n v="400000"/>
    <n v="480660"/>
    <s v="MEDIUM"/>
    <s v="200k - 1m"/>
    <s v="El Paso, TX-NM"/>
    <n v="803086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442400"/>
    <s v="SHORT RANGE TRANSIT PLANNING                                "/>
    <n v="0"/>
    <n v="700000"/>
    <n v="560000"/>
    <n v="480660"/>
    <s v="MEDIUM"/>
    <s v="200k - 1m"/>
    <s v="El Paso, TX-NM"/>
    <n v="803086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X90Y130"/>
    <n v="90"/>
    <x v="49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3207"/>
    <s v="ACQUIRE - SURVEIL/SECURITY EQUIP                            "/>
    <n v="0"/>
    <n v="176014"/>
    <n v="140811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s v="117112"/>
    <s v="CAPITAL COST OF 3RD PARTY CONTRACTING                       "/>
    <n v="0"/>
    <n v="1261560"/>
    <n v="504624"/>
    <n v="480790"/>
    <s v="LARGE"/>
    <s v="Over 1m"/>
    <s v="Austin, TX"/>
    <n v="1362416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131"/>
    <n v="90"/>
    <x v="49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s v="117900"/>
    <s v="PROJECT ADMINISTRATION                                      "/>
    <n v="0"/>
    <n v="46750"/>
    <n v="37400"/>
    <n v="480790"/>
    <s v="LARGE"/>
    <s v="Over 1m"/>
    <s v="Austin, TX"/>
    <n v="136241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112"/>
    <s v="AMEND 01 CAPITAL COST OF 3RD PARTY CONTRACTING              "/>
    <n v="0"/>
    <n v="57500"/>
    <n v="4600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32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300901"/>
    <s v="AMEND 01 UP TO 50% FEDERAL SHARE                            "/>
    <n v="0"/>
    <n v="1910866"/>
    <n v="95543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s v="Abilene, TX"/>
    <n v="11042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s v="Abilene, TX"/>
    <n v="110421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300901"/>
    <s v="UP TO 50% FEDERAL SHARE                                     "/>
    <n v="0"/>
    <n v="1495964"/>
    <n v="747982"/>
    <n v="481980"/>
    <s v="SMALL"/>
    <s v="50k - 200k"/>
    <s v="Abilene, TX"/>
    <n v="11042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133"/>
    <n v="90"/>
    <x v="49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442100"/>
    <s v="PROGRAM SUPPORT ADMINISTRATION                              "/>
    <n v="0"/>
    <n v="25000"/>
    <n v="20000"/>
    <n v="481980"/>
    <s v="SMALL"/>
    <s v="50k - 200k"/>
    <s v="Abilene, TX"/>
    <n v="110421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4220"/>
    <s v="AMEND 01 ACQUIRE - MISC SUPPORT EQUIPMENT                   "/>
    <n v="0"/>
    <n v="50000"/>
    <n v="50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4403"/>
    <s v="AMEND 01 REHAB/RENOVATE - ADMIN/MAINT FACILITY              "/>
    <n v="0"/>
    <n v="150000"/>
    <n v="15000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s v="TEXAS GOV APP"/>
    <n v="0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300901"/>
    <s v="AMEND 01 UP TO 50% FEDERAL SHARE                            "/>
    <n v="0"/>
    <n v="3949506"/>
    <n v="197475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134"/>
    <n v="90"/>
    <x v="49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442200"/>
    <s v="AMEND 01 GENERAL DEVELOPMENT/COMPREHENSIVE PLANNING         "/>
    <n v="0"/>
    <n v="156250"/>
    <n v="156250"/>
    <n v="480000"/>
    <s v="STATE"/>
    <s v="Under 50k"/>
    <s v="TEXAS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7"/>
    <s v="ACQUIRE - ADP HARDWARE                                      "/>
    <n v="0"/>
    <n v="175000"/>
    <n v="175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8"/>
    <s v="ACQUIRE - ADP SOFTWARE                                      "/>
    <n v="0"/>
    <n v="577295"/>
    <n v="577295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20"/>
    <s v="ACQUIRE - MISC SUPPORT EQUIPMENT                            "/>
    <n v="0"/>
    <n v="120000"/>
    <n v="12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6203"/>
    <s v="PURCHASE RADIOS                                             "/>
    <n v="0"/>
    <n v="75000"/>
    <n v="75000"/>
    <n v="483890"/>
    <s v="MEDIUM"/>
    <s v="200k - 1m"/>
    <s v="Denton-Lewisville, TX"/>
    <n v="366174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6"/>
    <s v="ACQUIRE - SHOP EQUIPMENT                                    "/>
    <n v="0"/>
    <n v="250000"/>
    <n v="25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9208"/>
    <s v="PURCHASE SIGNAGE                                            "/>
    <n v="0"/>
    <n v="10000"/>
    <n v="10000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1204"/>
    <s v="BUY REPLACEMENT &lt;30 FT BUS                                  "/>
    <n v="7"/>
    <n v="544016"/>
    <n v="544016"/>
    <n v="483890"/>
    <s v="MEDIUM"/>
    <s v="200k - 1m"/>
    <s v="Denton-Lewisville, TX"/>
    <n v="36617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1304"/>
    <s v="BUY &lt;30-FT BUS FOR EXPANSION                                "/>
    <n v="15"/>
    <n v="1400000"/>
    <n v="14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900"/>
    <s v="PROJECT ADMINISTRATION (Subgrantees)                        "/>
    <n v="0"/>
    <n v="374238"/>
    <n v="374238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s v="Denton-Lewisville, TX"/>
    <n v="36617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s v="Denton-Lewisville, TX"/>
    <n v="366174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300903"/>
    <s v="SPECIAL RULE - OPERATING ASSISTANCE /1 - 75 BUSES           "/>
    <n v="0"/>
    <n v="360738"/>
    <n v="180369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300905"/>
    <s v="JOB ACCESS AND REVERSE COMMUTE OPERATING ASSISTANCE         "/>
    <n v="0"/>
    <n v="526000"/>
    <n v="263000"/>
    <n v="483890"/>
    <s v="MEDIUM"/>
    <s v="200k - 1m"/>
    <s v="Denton-Lewisville, TX"/>
    <n v="366174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442200"/>
    <s v="GENERAL DEVELOPMENT/COMPREHENSIVE PLANNING                  "/>
    <n v="0"/>
    <n v="125000"/>
    <n v="125000"/>
    <n v="483890"/>
    <s v="MEDIUM"/>
    <s v="200k - 1m"/>
    <s v="Denton-Lewisville, TX"/>
    <n v="366174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TX90Y135"/>
    <n v="90"/>
    <x v="49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9"/>
    <s v="ACQUIRE - MOBILE SURV/SECURITY EQUIP                        "/>
    <n v="0"/>
    <n v="694000"/>
    <n v="694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4220"/>
    <s v="ACQUIRE - MISC SUPPORT EQUIPMENT    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4206"/>
    <s v="ACQUIRE - SHOP EQUIPMENT            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s v="Odessa, TX"/>
    <n v="12640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s v="Odessa, TX"/>
    <n v="126405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300901"/>
    <s v="UP TO 50% FEDERAL SHARE                                     "/>
    <n v="0"/>
    <n v="2000000"/>
    <n v="1000000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442200"/>
    <s v="GENERAL DEVELOPMENT/COMPREHENSIVE PLANNING                  "/>
    <n v="0"/>
    <n v="537500"/>
    <n v="430000"/>
    <n v="482090"/>
    <s v="SMALL"/>
    <s v="50k - 200k"/>
    <s v="Odessa, TX"/>
    <n v="126405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TX90Y136"/>
    <n v="90"/>
    <x v="49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4209"/>
    <s v="ACQUIRE - MOBILE SURV/SECURITY EQUIP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4211"/>
    <s v="ACQUIRE - SUPPORT VEHICLES                                  "/>
    <n v="1"/>
    <n v="30000"/>
    <n v="30000"/>
    <n v="489510"/>
    <s v="LARGE"/>
    <s v="Over 1m"/>
    <s v="Dallas-Fort Worth-Arlington, TX"/>
    <n v="5121892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1203"/>
    <s v="BUY REPLACEMENT 30-FT BUS                                   "/>
    <n v="3"/>
    <n v="285000"/>
    <n v="285000"/>
    <n v="489510"/>
    <s v="LARGE"/>
    <s v="Over 1m"/>
    <s v="Dallas-Fort Worth-Arlington, TX"/>
    <n v="5121892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4401"/>
    <s v="REHAB/RENOVATE - ADMINISTRATIVE FACILITY                    "/>
    <n v="0"/>
    <n v="482854"/>
    <n v="482854"/>
    <n v="489510"/>
    <s v="LARGE"/>
    <s v="Over 1m"/>
    <s v="Dallas-Fort Worth-Arlington, TX"/>
    <n v="5121892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37"/>
    <n v="90"/>
    <x v="49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4209"/>
    <s v="ACQUIRE - MOBILE SURV/SECURITY EQUIP                        "/>
    <n v="0"/>
    <n v="52942"/>
    <n v="52942"/>
    <n v="489510"/>
    <s v="LARGE"/>
    <s v="Over 1m"/>
    <s v="Dallas-Fort Worth-Arlington, TX"/>
    <n v="5121892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138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1204"/>
    <s v="BUY REPLACEMENT &lt;30 FT BUS                                  "/>
    <n v="10"/>
    <n v="850000"/>
    <n v="850000"/>
    <n v="489510"/>
    <s v="LARGE"/>
    <s v="Over 1m"/>
    <s v="Dallas-Fort Worth-Arlington, TX"/>
    <n v="512189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39"/>
    <n v="90"/>
    <x v="49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300905"/>
    <s v="JOB ACCESS AND REVERSE COMMUTE OPERATING ASSISTANCE         "/>
    <n v="0"/>
    <n v="800000"/>
    <n v="400000"/>
    <n v="489510"/>
    <s v="LARGE"/>
    <s v="Over 1m"/>
    <s v="Dallas-Fort Worth-Arlington, TX"/>
    <n v="5121892"/>
    <s v="64600"/>
    <s v="  "/>
    <m/>
    <s v="N"/>
    <s v="3009"/>
    <s v="OPERATING"/>
    <n v="30"/>
    <s v="Operating"/>
    <s v="09"/>
    <s v="300"/>
    <s v="Operating Assistance"/>
    <s v="05"/>
    <x v="30"/>
    <m/>
    <x v="0"/>
    <n v="3"/>
    <s v="Operating"/>
    <s v="0"/>
    <m/>
    <s v="0"/>
    <m/>
    <s v="9"/>
    <s v="0"/>
    <s v="5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1202"/>
    <s v="BUY REPLACEMENT 35-FT BUS                                   "/>
    <n v="1"/>
    <n v="153444"/>
    <n v="122755"/>
    <n v="484060"/>
    <s v="SMALL"/>
    <s v="50k - 200k"/>
    <s v="Longview, TX"/>
    <n v="98884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s v="Longview, TX"/>
    <n v="9888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s v="Longview, TX"/>
    <n v="9888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300901"/>
    <s v="UP TO 50% FEDERAL SHARE                                     "/>
    <n v="0"/>
    <n v="427026"/>
    <n v="213513"/>
    <n v="484060"/>
    <s v="SMALL"/>
    <s v="50k - 200k"/>
    <s v="Longview, TX"/>
    <n v="9888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140"/>
    <n v="90"/>
    <x v="49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442100"/>
    <s v="PROGRAM SUPPORT ADMINISTRATION                              "/>
    <n v="0"/>
    <n v="95000"/>
    <n v="76000"/>
    <n v="484060"/>
    <s v="SMALL"/>
    <s v="50k - 200k"/>
    <s v="Longview, TX"/>
    <n v="98884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4601"/>
    <s v="LEASE ADMINISTRATIVE FACILITY                               "/>
    <n v="0"/>
    <n v="8148"/>
    <n v="6518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1"/>
    <x v="20"/>
    <m/>
    <x v="0"/>
    <n v="1"/>
    <s v="Capital"/>
    <s v="1"/>
    <m/>
    <s v="4"/>
    <m/>
    <s v="6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s v="Lease"/>
    <s v="05"/>
    <x v="45"/>
    <m/>
    <x v="0"/>
    <n v="1"/>
    <s v="Capital"/>
    <s v="1"/>
    <m/>
    <s v="4"/>
    <m/>
    <s v="6"/>
    <s v="0"/>
    <s v="5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s v="San Angelo, TX"/>
    <n v="92984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300901"/>
    <s v="UP TO 50% FEDERAL SHARE                                     "/>
    <n v="0"/>
    <n v="1531274"/>
    <n v="765637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TX90Y141"/>
    <n v="90"/>
    <x v="49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442100"/>
    <s v="PROGRAM SUPPORT ADMINISTRATION                              "/>
    <n v="0"/>
    <n v="5000"/>
    <n v="4000"/>
    <n v="482530"/>
    <s v="SMALL"/>
    <s v="50k - 200k"/>
    <s v="San Angelo, TX"/>
    <n v="92984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3303"/>
    <s v="TERMINAL, INTERMODAL (TRANSIT)                              "/>
    <n v="0"/>
    <n v="510020"/>
    <n v="408016"/>
    <n v="482760"/>
    <s v="MEDIUM"/>
    <s v="200k - 1m"/>
    <s v="Brownsville, TX"/>
    <n v="217585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300903"/>
    <s v="SPECIAL RULE - OPERATING ASSISTANCE /1 - 75 BUSES           "/>
    <n v="0"/>
    <n v="2398008"/>
    <n v="1199004"/>
    <n v="482760"/>
    <s v="MEDIUM"/>
    <s v="200k - 1m"/>
    <s v="Brownsville, TX"/>
    <n v="217585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TX90Y142"/>
    <n v="90"/>
    <x v="49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442400"/>
    <s v="SHORT RANGE TRANSIT PLANNING                                "/>
    <n v="0"/>
    <n v="15093"/>
    <n v="12074"/>
    <n v="482760"/>
    <s v="MEDIUM"/>
    <s v="200k - 1m"/>
    <s v="Brownsville, TX"/>
    <n v="217585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6220"/>
    <s v="511 Traveler System Amend 03                                "/>
    <n v="0"/>
    <n v="946333"/>
    <n v="757066"/>
    <n v="489510"/>
    <s v="LARGE"/>
    <s v="Over 1m"/>
    <s v="Dallas-Fort Worth-Arlington, TX"/>
    <n v="5121892"/>
    <s v="12600"/>
    <s v="  "/>
    <m/>
    <s v="N"/>
    <s v="1262"/>
    <s v="FIXED GUIDEWAY"/>
    <n v="12"/>
    <s v="Fixed Guideway"/>
    <s v="62"/>
    <s v="126"/>
    <s v="Acquisition"/>
    <s v="20"/>
    <x v="16"/>
    <m/>
    <x v="0"/>
    <n v="1"/>
    <s v="Capital"/>
    <s v="2"/>
    <m/>
    <s v="6"/>
    <m/>
    <s v="2"/>
    <s v="2"/>
    <s v="0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TRE Valley View Double Tracking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Orange Line I-1 &amp; I-2 Construction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TRE Valley View Amend 01      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Orange Line I-1 &amp; I-2 Amend 02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6301"/>
    <s v="PTC Amend 03                                                "/>
    <n v="0"/>
    <n v="15625000"/>
    <n v="12500000"/>
    <n v="489510"/>
    <s v="LARGE"/>
    <s v="Over 1m"/>
    <s v="Dallas-Fort Worth-Arlington, TX"/>
    <n v="5121892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TX95X064"/>
    <n v="95"/>
    <x v="49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s v="121324"/>
    <s v="COMMUTER LOCOMOTIVE DIESEL Amend 03                         "/>
    <n v="1"/>
    <n v="5750000"/>
    <n v="4600000"/>
    <n v="489510"/>
    <s v="LARGE"/>
    <s v="Over 1m"/>
    <s v="Dallas-Fort Worth-Arlington, TX"/>
    <n v="5121892"/>
    <s v="12100"/>
    <s v="DF"/>
    <s v="DIESEL"/>
    <s v="N"/>
    <s v="1213"/>
    <s v="FIXED GUIDEWAY"/>
    <n v="12"/>
    <s v="Fixed Guideway"/>
    <s v="13"/>
    <s v="121"/>
    <s v="Purchase - Expansion"/>
    <s v="24"/>
    <x v="86"/>
    <s v="Commuter Rail Car Trailer"/>
    <x v="0"/>
    <n v="1"/>
    <s v="Capital"/>
    <s v="2"/>
    <m/>
    <s v="1"/>
    <m/>
    <s v="3"/>
    <s v="2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1"/>
    <s v="PRELIMINARY ENGINEERING - 3RD PARTY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1"/>
    <x v="2"/>
    <m/>
    <x v="0"/>
    <n v="1"/>
    <s v="Capital"/>
    <s v="1"/>
    <m/>
    <s v="7"/>
    <m/>
    <s v="1"/>
    <s v="0"/>
    <s v="1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2"/>
    <s v="FINAL DESIGN SERVICES - 3RD PARTY  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2"/>
    <x v="2"/>
    <m/>
    <x v="0"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2"/>
    <s v="AMEND 01: FINAL DESIGN SERVICES - 3RD PARTY                 "/>
    <n v="0"/>
    <n v="56637"/>
    <n v="45309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2"/>
    <x v="2"/>
    <m/>
    <x v="0"/>
    <n v="1"/>
    <s v="Capital"/>
    <s v="1"/>
    <m/>
    <s v="7"/>
    <m/>
    <s v="1"/>
    <s v="0"/>
    <s v="2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3"/>
    <s v="PROJECT MANAGEMENT - 3RD PARTY     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3"/>
    <s v="AMEND 01: PROJECT MANAGEMENT - 3RD PARTY                    "/>
    <n v="0"/>
    <n v="283182"/>
    <n v="226545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4"/>
    <s v="CONSTRUCTION MANAGEMENT - 3RD PARTY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4"/>
    <x v="2"/>
    <m/>
    <x v="0"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7104"/>
    <s v="AMEND 01: CONSTRUCTION MANAGEMENT - 3RD PARTY               "/>
    <n v="0"/>
    <n v="396454"/>
    <n v="317163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4"/>
    <x v="2"/>
    <m/>
    <x v="0"/>
    <n v="1"/>
    <s v="Capital"/>
    <s v="1"/>
    <m/>
    <s v="7"/>
    <m/>
    <s v="1"/>
    <s v="0"/>
    <s v="4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9305"/>
    <s v="CONSTRUCT PED ACCESS / WALKWAYS                             "/>
    <n v="0"/>
    <n v="0"/>
    <n v="0"/>
    <n v="480130"/>
    <s v="LARGE"/>
    <s v="Over 1m"/>
    <s v="Houston, TX"/>
    <n v="4944332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TX95X075"/>
    <n v="95"/>
    <x v="49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s v="119305"/>
    <s v="AMEND 01: CONSTRUCT PED ACCESS / WALKWAYS                   "/>
    <n v="0"/>
    <n v="4927354"/>
    <n v="3941883"/>
    <n v="480130"/>
    <s v="LARGE"/>
    <s v="Over 1m"/>
    <s v="Houston, TX"/>
    <n v="4944332"/>
    <s v="11900"/>
    <s v="  "/>
    <m/>
    <s v="N"/>
    <s v="1193"/>
    <s v="BUS OTHER"/>
    <n v="11"/>
    <s v="Bus"/>
    <s v="93"/>
    <s v="119"/>
    <s v="Construction"/>
    <s v="05"/>
    <x v="18"/>
    <m/>
    <x v="0"/>
    <n v="1"/>
    <s v="Capital"/>
    <s v="1"/>
    <m/>
    <s v="9"/>
    <m/>
    <s v="3"/>
    <s v="0"/>
    <s v="5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s v="112101"/>
    <s v="ENG/DESIGN - BUSWAY                                         "/>
    <n v="0"/>
    <n v="2812500"/>
    <n v="2250000"/>
    <n v="480130"/>
    <s v="LARGE"/>
    <s v="Over 1m"/>
    <s v="Houston, TX"/>
    <n v="4944332"/>
    <s v="11200"/>
    <s v="  "/>
    <m/>
    <s v="N"/>
    <s v="1121"/>
    <s v="BUS OTHER"/>
    <n v="11"/>
    <s v="Bus"/>
    <s v="21"/>
    <s v="112"/>
    <s v="Engineering and Design"/>
    <s v="01"/>
    <x v="61"/>
    <m/>
    <x v="0"/>
    <n v="1"/>
    <s v="Capital"/>
    <s v="1"/>
    <m/>
    <s v="2"/>
    <m/>
    <s v="1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s v="112301"/>
    <s v="CONSTRUCT - BUSWAY                                          "/>
    <n v="0"/>
    <n v="625000"/>
    <n v="500000"/>
    <n v="480130"/>
    <s v="LARGE"/>
    <s v="Over 1m"/>
    <s v="Houston, TX"/>
    <n v="4944332"/>
    <s v="11200"/>
    <s v="  "/>
    <m/>
    <s v="N"/>
    <s v="1123"/>
    <s v="BUS OTHER"/>
    <n v="11"/>
    <s v="Bus"/>
    <s v="23"/>
    <s v="112"/>
    <s v="Construction"/>
    <s v="01"/>
    <x v="61"/>
    <m/>
    <x v="0"/>
    <n v="1"/>
    <s v="Capital"/>
    <s v="1"/>
    <m/>
    <s v="2"/>
    <m/>
    <s v="3"/>
    <s v="0"/>
    <s v="1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s v="117300"/>
    <s v="CONTINGENCIES/PROGRAM RESERVE                               "/>
    <n v="0"/>
    <n v="312500"/>
    <n v="250000"/>
    <n v="480130"/>
    <s v="LARGE"/>
    <s v="Over 1m"/>
    <s v="Houston, TX"/>
    <n v="4944332"/>
    <s v="117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TX95X077"/>
    <n v="95"/>
    <x v="49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s v="117591"/>
    <s v="RIGHT-OF-WAY ACQUISITION                                    "/>
    <n v="0"/>
    <n v="625000"/>
    <n v="500000"/>
    <n v="480130"/>
    <s v="LARGE"/>
    <s v="Over 1m"/>
    <s v="Houston, TX"/>
    <n v="4944332"/>
    <s v="11700"/>
    <s v="  "/>
    <m/>
    <s v="N"/>
    <s v="1175"/>
    <s v="BUS OTHER"/>
    <n v="11"/>
    <s v="Bus"/>
    <s v="75"/>
    <s v="117"/>
    <s v="Real Estate (R/W)"/>
    <s v="91"/>
    <x v="136"/>
    <m/>
    <x v="0"/>
    <n v="1"/>
    <s v="Capital"/>
    <s v="1"/>
    <m/>
    <s v="7"/>
    <m/>
    <s v="5"/>
    <s v="9"/>
    <s v="1"/>
  </r>
  <r>
    <s v="TX95X079"/>
    <n v="95"/>
    <x v="49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s v="126301"/>
    <s v="CONSTRUCT TRAIN CONTROL-SIGNAL SYS                          "/>
    <n v="0"/>
    <n v="15625000"/>
    <n v="12500000"/>
    <n v="483890"/>
    <s v="MEDIUM"/>
    <s v="200k - 1m"/>
    <s v="Denton-Lewisville, TX"/>
    <n v="366174"/>
    <s v="12600"/>
    <s v="  "/>
    <m/>
    <s v="N"/>
    <s v="1263"/>
    <s v="FIXED GUIDEWAY"/>
    <n v="12"/>
    <s v="Fixed Guideway"/>
    <s v="63"/>
    <s v="126"/>
    <s v="Construction"/>
    <s v="01"/>
    <x v="29"/>
    <m/>
    <x v="0"/>
    <n v="1"/>
    <s v="Capital"/>
    <s v="2"/>
    <m/>
    <s v="6"/>
    <m/>
    <s v="3"/>
    <s v="0"/>
    <s v="1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s v="113104"/>
    <s v="ENG/DESIGN - BUS PARK &amp; RIDE LOT                            "/>
    <n v="0"/>
    <n v="218754"/>
    <n v="218754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s v="Engineering and Design"/>
    <s v="04"/>
    <x v="27"/>
    <m/>
    <x v="0"/>
    <n v="1"/>
    <s v="Capital"/>
    <s v="1"/>
    <m/>
    <s v="3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s v="113304"/>
    <s v="CONSTRUCT - BUS PARK&amp;RIDE LOT                               "/>
    <n v="0"/>
    <n v="1924325"/>
    <n v="1924325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s v="117104"/>
    <s v="CONSTRUCTION MANAGEMENT - 3RD PARTY                         "/>
    <n v="0"/>
    <n v="172558"/>
    <n v="172558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s v="3rd party Contract"/>
    <s v="04"/>
    <x v="2"/>
    <m/>
    <x v="0"/>
    <n v="1"/>
    <s v="Capital"/>
    <s v="1"/>
    <m/>
    <s v="7"/>
    <m/>
    <s v="1"/>
    <s v="0"/>
    <s v="4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s v="117300"/>
    <s v="CONTINGENCIES/PROGRAM RESERVE                               "/>
    <n v="0"/>
    <n v="188538"/>
    <n v="188538"/>
    <n v="480130"/>
    <s v="LARGE"/>
    <s v="Over 1m"/>
    <s v="Houston, TX"/>
    <n v="4944332"/>
    <s v="117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TX95X080"/>
    <n v="95"/>
    <x v="49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s v="117591"/>
    <s v="RIGHT-OF-WAY ACQUISITION                                    "/>
    <n v="0"/>
    <n v="626044"/>
    <n v="0"/>
    <n v="480130"/>
    <s v="LARGE"/>
    <s v="Over 1m"/>
    <s v="Houston, TX"/>
    <n v="4944332"/>
    <s v="11700"/>
    <s v="  "/>
    <m/>
    <s v="N"/>
    <s v="1175"/>
    <s v="BUS OTHER"/>
    <n v="11"/>
    <s v="Bus"/>
    <s v="75"/>
    <s v="117"/>
    <s v="Real Estate (R/W)"/>
    <s v="91"/>
    <x v="136"/>
    <m/>
    <x v="0"/>
    <n v="1"/>
    <s v="Capital"/>
    <s v="1"/>
    <m/>
    <s v="7"/>
    <m/>
    <s v="5"/>
    <s v="9"/>
    <s v="1"/>
  </r>
  <r>
    <s v="TX95X081"/>
    <n v="95"/>
    <x v="49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s v="113101"/>
    <s v="ENG/DESIGN - BUS TERMINAL                                   "/>
    <n v="0"/>
    <n v="1496970"/>
    <n v="1197576"/>
    <n v="483300"/>
    <s v="SMALL"/>
    <s v="50k - 200k"/>
    <s v="Lake Jackson-Angleton, TX"/>
    <n v="74830"/>
    <s v="11300"/>
    <s v="  "/>
    <m/>
    <s v="N"/>
    <s v="1131"/>
    <s v="BUS OTHER"/>
    <n v="11"/>
    <s v="Bus"/>
    <s v="31"/>
    <s v="113"/>
    <s v="Engineering and Design"/>
    <s v="01"/>
    <x v="59"/>
    <m/>
    <x v="0"/>
    <n v="1"/>
    <s v="Capital"/>
    <s v="1"/>
    <m/>
    <s v="3"/>
    <m/>
    <s v="1"/>
    <s v="0"/>
    <s v="1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1202"/>
    <s v="BUY REPLACEMENT 35-FT BUS                                   "/>
    <n v="2"/>
    <n v="792631"/>
    <n v="634104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TX95X082"/>
    <n v="95"/>
    <x v="49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TX95X083"/>
    <n v="95"/>
    <x v="49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s v="111307"/>
    <s v="BUY COMMUTER BUS FOR EXPANSION                              "/>
    <n v="80"/>
    <n v="8000000"/>
    <n v="80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s v="Purchase - Expansion"/>
    <s v="07"/>
    <x v="97"/>
    <m/>
    <x v="12"/>
    <n v="1"/>
    <s v="Capital"/>
    <s v="1"/>
    <m/>
    <s v="1"/>
    <m/>
    <s v="3"/>
    <s v="0"/>
    <s v="7"/>
  </r>
  <r>
    <s v="TX95X08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s v="308001"/>
    <s v="OPERATING ASSISTANCE - 80% CMAQ CAPITAL                     "/>
    <n v="0"/>
    <n v="1000000"/>
    <n v="800000"/>
    <n v="480660"/>
    <s v="MEDIUM"/>
    <s v="200k - 1m"/>
    <s v="El Paso, TX-NM"/>
    <n v="803086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s v="111202"/>
    <s v="BUY REPLACEMENT 35-FT BUS                                   "/>
    <n v="5"/>
    <n v="1600000"/>
    <n v="1600000"/>
    <n v="482010"/>
    <s v="LARGE"/>
    <s v="Over 1m"/>
    <s v="Austin, TX"/>
    <n v="1362416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TX95X090"/>
    <n v="95"/>
    <x v="49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s v="111203"/>
    <s v="BUY REPLACEMENT 30-FT BUS                                   "/>
    <n v="5"/>
    <n v="1680000"/>
    <n v="1680000"/>
    <n v="482010"/>
    <s v="LARGE"/>
    <s v="Over 1m"/>
    <s v="Austin, TX"/>
    <n v="1362416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TX95X091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s v="111201"/>
    <s v="BUY REPLACEMENT 40-FT BUS                                   "/>
    <n v="1"/>
    <n v="540000"/>
    <n v="432000"/>
    <n v="480660"/>
    <s v="MEDIUM"/>
    <s v="200k - 1m"/>
    <s v="El Paso, TX-NM"/>
    <n v="80308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s v="113120"/>
    <s v="ENG/DESIGN - MISC BUS STATION FACILITIES AND AMENITIES      "/>
    <n v="0"/>
    <n v="400000"/>
    <n v="320000"/>
    <n v="480330"/>
    <s v="LARGE"/>
    <s v="Over 1m"/>
    <s v="San Antonio, TX"/>
    <n v="1758210"/>
    <s v="11300"/>
    <s v="  "/>
    <m/>
    <s v="N"/>
    <s v="1131"/>
    <s v="BUS OTHER"/>
    <n v="11"/>
    <s v="Bus"/>
    <s v="31"/>
    <s v="113"/>
    <s v="Engineering and Design"/>
    <s v="20"/>
    <x v="16"/>
    <m/>
    <x v="0"/>
    <n v="1"/>
    <s v="Capital"/>
    <s v="1"/>
    <m/>
    <s v="3"/>
    <m/>
    <s v="1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s v="113320"/>
    <s v="CONSTRUCT - MISC BUS STATION FACILITIES AND AMENITIES       "/>
    <n v="0"/>
    <n v="800000"/>
    <n v="640000"/>
    <n v="480330"/>
    <s v="LARGE"/>
    <s v="Over 1m"/>
    <s v="San Antonio, TX"/>
    <n v="1758210"/>
    <s v="11300"/>
    <s v="  "/>
    <m/>
    <s v="N"/>
    <s v="1133"/>
    <s v="BUS OTHER"/>
    <n v="11"/>
    <s v="Bus"/>
    <s v="33"/>
    <s v="113"/>
    <s v="Construction"/>
    <s v="20"/>
    <x v="16"/>
    <m/>
    <x v="0"/>
    <n v="1"/>
    <s v="Capital"/>
    <s v="1"/>
    <m/>
    <s v="3"/>
    <m/>
    <s v="3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s v="113420"/>
    <s v="REHAB/RENOVATE - MISC BUS STATION FACILITIES AND AMENITIES  "/>
    <n v="0"/>
    <n v="200000"/>
    <n v="160000"/>
    <n v="480330"/>
    <s v="LARGE"/>
    <s v="Over 1m"/>
    <s v="San Antonio, TX"/>
    <n v="1758210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s v="117900"/>
    <s v="PROJECT ADMINISTRATION                                      "/>
    <n v="0"/>
    <n v="200000"/>
    <n v="160000"/>
    <n v="480330"/>
    <s v="LARGE"/>
    <s v="Over 1m"/>
    <s v="San Antonio, TX"/>
    <n v="175821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TX95X093"/>
    <n v="95"/>
    <x v="49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s v="119409"/>
    <s v="REHAB/RENOV ENHANCED ADA ACCESS                             "/>
    <n v="0"/>
    <n v="400000"/>
    <n v="320000"/>
    <n v="480330"/>
    <s v="LARGE"/>
    <s v="Over 1m"/>
    <s v="San Antonio, TX"/>
    <n v="1758210"/>
    <s v="11900"/>
    <s v="  "/>
    <m/>
    <s v="N"/>
    <s v="1194"/>
    <s v="BUS OTHER"/>
    <n v="11"/>
    <s v="Bus"/>
    <s v="94"/>
    <s v="119"/>
    <s v="Rehab / Renovation"/>
    <s v="09"/>
    <x v="48"/>
    <m/>
    <x v="0"/>
    <n v="1"/>
    <s v="Capital"/>
    <s v="1"/>
    <m/>
    <s v="9"/>
    <m/>
    <s v="4"/>
    <s v="0"/>
    <s v="9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s v="111304"/>
    <s v="BUY &lt;30-FT BUS FOR EXPANSION                                "/>
    <n v="2"/>
    <n v="555000"/>
    <n v="444000"/>
    <n v="480660"/>
    <s v="MEDIUM"/>
    <s v="200k - 1m"/>
    <s v="El Paso, TX-NM"/>
    <n v="803086"/>
    <s v="11100"/>
    <s v="CN"/>
    <s v="COMPRESSED NATURAL GAS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TX95X094"/>
    <n v="95"/>
    <x v="49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s v="308001"/>
    <s v="OPERATING ASSISTANCE - 80% CMAQ CAPITAL                     "/>
    <n v="0"/>
    <n v="562710"/>
    <n v="450168"/>
    <n v="480660"/>
    <s v="MEDIUM"/>
    <s v="200k - 1m"/>
    <s v="El Paso, TX-NM"/>
    <n v="803086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s v="140440"/>
    <s v="Utilities Work                                              "/>
    <n v="0"/>
    <n v="700000"/>
    <n v="350000"/>
    <n v="491750"/>
    <s v="MEDIUM"/>
    <s v="200k - 1m"/>
    <s v="Provo-Orem, UT"/>
    <n v="482819"/>
    <s v="14004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s v="140660"/>
    <s v="ROW, LAND, EXISTING IMPROVEMENTS                            "/>
    <n v="0"/>
    <n v="1700000"/>
    <n v="850000"/>
    <n v="491750"/>
    <s v="MEDIUM"/>
    <s v="200k - 1m"/>
    <s v="Provo-Orem, UT"/>
    <n v="482819"/>
    <s v="14006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UT030059"/>
    <n v="3"/>
    <x v="50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s v="140880"/>
    <s v="PROFESSIONAL SERVICES                                       "/>
    <n v="0"/>
    <n v="5636000"/>
    <n v="2818000"/>
    <n v="491750"/>
    <s v="MEDIUM"/>
    <s v="200k - 1m"/>
    <s v="Provo-Orem, UT"/>
    <n v="482819"/>
    <s v="14008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4220"/>
    <s v="ACQUIRE - MISC SUPPORT EQUIPMENT                            "/>
    <n v="1"/>
    <n v="90000"/>
    <n v="72000"/>
    <n v="491750"/>
    <s v="MEDIUM"/>
    <s v="200k - 1m"/>
    <s v="Provo-Orem, UT"/>
    <n v="482819"/>
    <s v="111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1315"/>
    <s v="BUY VAN FOR SVC EXPANSION                                   "/>
    <n v="2"/>
    <n v="95000"/>
    <n v="76000"/>
    <n v="491750"/>
    <s v="MEDIUM"/>
    <s v="200k - 1m"/>
    <s v="Provo-Orem, UT"/>
    <n v="482819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1316"/>
    <s v="BUY SEDAN/STA WAGON-EXPANSION                               "/>
    <n v="1"/>
    <n v="20000"/>
    <n v="16000"/>
    <n v="491750"/>
    <s v="MEDIUM"/>
    <s v="200k - 1m"/>
    <s v="Provo-Orem, UT"/>
    <n v="482819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1415"/>
    <s v="REHAB/REBUILD VAN OR CUTAWAY BUSES                          "/>
    <n v="4"/>
    <n v="100000"/>
    <n v="80000"/>
    <n v="491750"/>
    <s v="MEDIUM"/>
    <s v="200k - 1m"/>
    <s v="Provo-Orem, UT"/>
    <n v="482819"/>
    <s v="11100"/>
    <s v="GA"/>
    <s v="GASOLINE"/>
    <s v="N"/>
    <s v="1114"/>
    <s v="BUS OTHER"/>
    <n v="11"/>
    <s v="Bus"/>
    <s v="14"/>
    <s v="111"/>
    <s v="Rehabilitation / Rebuild"/>
    <s v="15"/>
    <x v="6"/>
    <m/>
    <x v="1"/>
    <n v="1"/>
    <s v="Capital"/>
    <s v="1"/>
    <m/>
    <s v="1"/>
    <m/>
    <s v="4"/>
    <s v="1"/>
    <s v="5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1204"/>
    <s v="BUY REPLACEMENT &lt;30 FT BUS                                  "/>
    <n v="4"/>
    <n v="240000"/>
    <n v="192000"/>
    <n v="491750"/>
    <s v="MEDIUM"/>
    <s v="200k - 1m"/>
    <s v="Provo-Orem, UT"/>
    <n v="48281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236201"/>
    <n v="491750"/>
    <s v="MEDIUM"/>
    <s v="200k - 1m"/>
    <s v="Provo-Orem, UT"/>
    <n v="482819"/>
    <s v="11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8000"/>
    <s v="STATE OR PROGRAM ADMINISTRATION                             "/>
    <n v="0"/>
    <n v="115949"/>
    <n v="115949"/>
    <n v="491750"/>
    <s v="MEDIUM"/>
    <s v="200k - 1m"/>
    <s v="Provo-Orem, UT"/>
    <n v="482819"/>
    <s v="62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9409"/>
    <s v="REHAB/RENOV ENHANCED ADA ACCESS                             "/>
    <n v="1"/>
    <n v="129600"/>
    <n v="103680"/>
    <n v="491750"/>
    <s v="MEDIUM"/>
    <s v="200k - 1m"/>
    <s v="Provo-Orem, UT"/>
    <n v="482819"/>
    <s v="11100"/>
    <s v="  "/>
    <m/>
    <s v="N"/>
    <s v="1194"/>
    <s v="BUS OTHER"/>
    <n v="11"/>
    <s v="Bus"/>
    <s v="94"/>
    <s v="119"/>
    <s v="Rehab / Renovation"/>
    <s v="09"/>
    <x v="48"/>
    <m/>
    <x v="0"/>
    <n v="1"/>
    <s v="Capital"/>
    <s v="1"/>
    <m/>
    <s v="9"/>
    <m/>
    <s v="4"/>
    <s v="0"/>
    <s v="9"/>
  </r>
  <r>
    <s v="UT16X006"/>
    <n v="16"/>
    <x v="50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300901"/>
    <s v="UP TO 50% FEDERAL SHARE                                     "/>
    <n v="4"/>
    <n v="541311"/>
    <n v="267655"/>
    <n v="491750"/>
    <s v="MEDIUM"/>
    <s v="200k - 1m"/>
    <s v="Provo-Orem, UT"/>
    <n v="48281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1204"/>
    <s v="BUY REPLACEMENT &lt;30 FT BUS DS                               "/>
    <n v="3"/>
    <n v="198438"/>
    <n v="158750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1204"/>
    <s v="BUY REPLACEMENT &lt;30 FT BUS DM                               "/>
    <n v="3"/>
    <n v="187500"/>
    <n v="150000"/>
    <n v="491760"/>
    <s v="SMALL"/>
    <s v="50k - 200k"/>
    <s v="Logan, UT"/>
    <n v="94983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0000"/>
    <s v="STATE"/>
    <s v="Under 50k"/>
    <s v="UTAH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s v="St. George, UT"/>
    <n v="9837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8000"/>
    <s v="STATE ADMINISTRATION - DM 100%                              "/>
    <n v="0"/>
    <n v="23693"/>
    <n v="23693"/>
    <n v="490000"/>
    <s v="STATE"/>
    <s v="Under 50k"/>
    <s v="UTAH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8000"/>
    <s v="STATE ADMINISTRATION - DS 1005                              "/>
    <n v="0"/>
    <n v="20472"/>
    <n v="20472"/>
    <n v="490000"/>
    <s v="STATE"/>
    <s v="Under 50k"/>
    <s v="UTAH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300901"/>
    <s v="Operating 50% FEDERAL SHARE - DM                            "/>
    <n v="0"/>
    <n v="92436"/>
    <n v="46218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UT16X007"/>
    <n v="16"/>
    <x v="50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300901"/>
    <s v="Operating 50% FEDERAL SHARE - DS                            "/>
    <n v="0"/>
    <n v="37960"/>
    <n v="18980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4207"/>
    <s v="ACQUIRE - ADP HARDWARE                                      "/>
    <n v="0"/>
    <n v="352073"/>
    <n v="281658"/>
    <n v="490000"/>
    <s v="STATE"/>
    <s v="Under 50k"/>
    <s v="UTAH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6202"/>
    <s v="PURCHASE COMMUNICATIONS SYSTEM                              "/>
    <n v="0"/>
    <n v="35600"/>
    <n v="28480"/>
    <n v="490000"/>
    <s v="STATE"/>
    <s v="Under 50k"/>
    <s v="UTAH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3220"/>
    <s v="ACQUIRE - MISC BUS STATION EQUIP                            "/>
    <n v="0"/>
    <n v="107000"/>
    <n v="85600"/>
    <n v="490000"/>
    <s v="STATE"/>
    <s v="Under 50k"/>
    <s v="UTAH GOV APP"/>
    <n v="0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3209"/>
    <s v="ACQUIRE - BUS ROUTE SIGNING                                 "/>
    <n v="0"/>
    <n v="4863"/>
    <n v="3890"/>
    <n v="490000"/>
    <s v="STATE"/>
    <s v="Under 50k"/>
    <s v="UTAH GOV APP"/>
    <n v="0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4211"/>
    <s v="ACQUIRE - SUPPORT VEHICLES                                  "/>
    <n v="6"/>
    <n v="283313"/>
    <n v="226650"/>
    <n v="490000"/>
    <s v="STATE"/>
    <s v="Under 50k"/>
    <s v="UTAH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1203"/>
    <s v="BUY REPLACEMENT 30-FT BUS                                   "/>
    <n v="3"/>
    <n v="1216338"/>
    <n v="973070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1204"/>
    <s v="BUY REPLACEMENT &lt;30 FT BUS                                  "/>
    <n v="2"/>
    <n v="100000"/>
    <n v="80000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3303"/>
    <s v="Construction - Transit Center                               "/>
    <n v="0"/>
    <n v="2133532"/>
    <n v="1706825"/>
    <n v="490000"/>
    <s v="STATE"/>
    <s v="Under 50k"/>
    <s v="UTAH GOV APP"/>
    <n v="0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7900"/>
    <s v="PROJECT ADMINISTRATION                                      "/>
    <n v="0"/>
    <n v="556808"/>
    <n v="445446"/>
    <n v="490000"/>
    <s v="STATE"/>
    <s v="Under 50k"/>
    <s v="UTAH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118000"/>
    <s v="STATE ADMINISTRATION                                        "/>
    <n v="0"/>
    <n v="616725"/>
    <n v="616725"/>
    <n v="490000"/>
    <s v="STATE"/>
    <s v="Under 50k"/>
    <s v="UTAH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300901"/>
    <s v="ICB Operating                                               "/>
    <n v="0"/>
    <n v="1850176"/>
    <n v="925088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300901"/>
    <s v="Operating                                                   "/>
    <n v="0"/>
    <n v="1587638"/>
    <n v="793819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UT18X032"/>
    <n v="18"/>
    <x v="50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s v="435001"/>
    <s v="TRAINING                                                    "/>
    <n v="0"/>
    <n v="106487"/>
    <n v="106487"/>
    <n v="490000"/>
    <s v="STATE"/>
    <s v="Under 50k"/>
    <s v="UTAH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s v="UTAH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UT18X908"/>
    <n v="18"/>
    <x v="50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300901"/>
    <s v="100% FEDERAL SHARE                                          "/>
    <n v="0"/>
    <n v="137469"/>
    <n v="137469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s v="111201"/>
    <s v="Small Urban - BUY REPLACEMENT 40-FT BUS                     "/>
    <n v="1"/>
    <n v="391174"/>
    <n v="312939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s v="111201"/>
    <s v="State - BUY REPLACEMENT 40-FT BUS                           "/>
    <n v="3"/>
    <n v="1313858"/>
    <n v="1051186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UT340002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s v="111204"/>
    <s v="BUY REPLACEMENT &lt;30 FT BUS                                  "/>
    <n v="4"/>
    <n v="245393"/>
    <n v="196314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s v="111201"/>
    <s v="BUY REPLACEMENT 40-FT BUS - smalll urban                    "/>
    <n v="1"/>
    <n v="398543"/>
    <n v="318834"/>
    <n v="491760"/>
    <s v="SMALL"/>
    <s v="50k - 200k"/>
    <s v="Logan, UT"/>
    <n v="9498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UT340003"/>
    <n v="34"/>
    <x v="50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s v="113303"/>
    <s v="TERMINAL, INTERMODAL (TRANSIT)- rural                       "/>
    <n v="0"/>
    <n v="1562500"/>
    <n v="1250000"/>
    <n v="490000"/>
    <s v="STATE"/>
    <s v="Under 50k"/>
    <s v="UTAH GOV APP"/>
    <n v="0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UT340004"/>
    <n v="34"/>
    <x v="50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s v="114302"/>
    <s v="CONSTRUCT - MAINTENANCE FACILITY                            "/>
    <n v="1"/>
    <n v="3832696"/>
    <n v="3066157"/>
    <n v="491750"/>
    <s v="MEDIUM"/>
    <s v="200k - 1m"/>
    <s v="Provo-Orem, UT"/>
    <n v="482819"/>
    <s v="11400"/>
    <s v="  "/>
    <m/>
    <s v="N"/>
    <s v="1143"/>
    <s v="MAINTENANCE FACILITY"/>
    <n v="11"/>
    <s v="Bus"/>
    <s v="43"/>
    <s v="114"/>
    <s v="Construction"/>
    <s v="02"/>
    <x v="101"/>
    <m/>
    <x v="0"/>
    <n v="1"/>
    <s v="Capital"/>
    <s v="1"/>
    <m/>
    <s v="4"/>
    <m/>
    <s v="3"/>
    <s v="0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s v="114342"/>
    <s v="CONSTRUCT - EXCLUSIVE BICYCLE FACIL  (STP)                  "/>
    <n v="0"/>
    <n v="119999"/>
    <n v="95999"/>
    <n v="490000"/>
    <s v="STATE"/>
    <s v="Under 50k"/>
    <s v="UTAH GOV APP"/>
    <n v="0"/>
    <s v="11400"/>
    <s v="  "/>
    <m/>
    <s v="N"/>
    <s v="1143"/>
    <s v="MAINTENANCE FACILITY"/>
    <n v="11"/>
    <s v="Bus"/>
    <s v="43"/>
    <s v="114"/>
    <s v="Construction"/>
    <s v="42"/>
    <x v="177"/>
    <m/>
    <x v="0"/>
    <n v="1"/>
    <s v="Capital"/>
    <s v="1"/>
    <m/>
    <s v="4"/>
    <m/>
    <s v="3"/>
    <s v="4"/>
    <s v="2"/>
  </r>
  <r>
    <s v="UT85X001"/>
    <n v="85"/>
    <x v="50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s v="114342"/>
    <s v="CONSTRUCT - EXCLUSIVE BICYCLE FACIL (TAP)                   "/>
    <n v="0"/>
    <n v="253014"/>
    <n v="235885"/>
    <n v="490000"/>
    <s v="STATE"/>
    <s v="Under 50k"/>
    <s v="UTAH GOV APP"/>
    <n v="0"/>
    <s v="11400"/>
    <s v="  "/>
    <m/>
    <s v="N"/>
    <s v="1143"/>
    <s v="MAINTENANCE FACILITY"/>
    <n v="11"/>
    <s v="Bus"/>
    <s v="43"/>
    <s v="114"/>
    <s v="Construction"/>
    <s v="42"/>
    <x v="177"/>
    <m/>
    <x v="0"/>
    <n v="1"/>
    <s v="Capital"/>
    <s v="1"/>
    <m/>
    <s v="4"/>
    <m/>
    <s v="3"/>
    <s v="4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3220"/>
    <s v="ACQUIRE - MISC BUS STATION EQUIP                            "/>
    <n v="0"/>
    <n v="0"/>
    <n v="0"/>
    <n v="493690"/>
    <s v="SMALL"/>
    <s v="50k - 200k"/>
    <s v="St. George, UT"/>
    <n v="98370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3220"/>
    <s v="Amd 2 ACQUIRE - MISC BUS STATION EQUIP                      "/>
    <n v="0"/>
    <n v="79000"/>
    <n v="63200"/>
    <n v="493690"/>
    <s v="SMALL"/>
    <s v="50k - 200k"/>
    <s v="St. George, UT"/>
    <n v="98370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1215"/>
    <s v="Amd 2 BUY REPLACEMENT VAN                                   "/>
    <n v="1"/>
    <n v="42000"/>
    <n v="33600"/>
    <n v="493690"/>
    <s v="SMALL"/>
    <s v="50k - 200k"/>
    <s v="St. George, UT"/>
    <n v="9837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1204"/>
    <s v="BUY REPLACEMENT &lt;30 FT BUS                                  "/>
    <n v="0"/>
    <n v="0"/>
    <n v="0"/>
    <n v="493690"/>
    <s v="SMALL"/>
    <s v="50k - 200k"/>
    <s v="St. George, UT"/>
    <n v="9837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1204"/>
    <s v="Amd 02 BUY REPLACEMENT &lt;30 FT BUS                           "/>
    <n v="1"/>
    <n v="98000"/>
    <n v="78400"/>
    <n v="493690"/>
    <s v="SMALL"/>
    <s v="50k - 200k"/>
    <s v="St. George, UT"/>
    <n v="9837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1302"/>
    <s v="BUY 35-FT BUS FOR EXPANSION                                 "/>
    <n v="0"/>
    <n v="0"/>
    <n v="0"/>
    <n v="493690"/>
    <s v="SMALL"/>
    <s v="50k - 200k"/>
    <s v="St. George, UT"/>
    <n v="98370"/>
    <s v="11100"/>
    <s v="DF"/>
    <s v="DIESEL"/>
    <s v="N"/>
    <s v="1113"/>
    <s v="BUS PURCHASE"/>
    <n v="11"/>
    <s v="Bus"/>
    <s v="13"/>
    <s v="111"/>
    <s v="Purchase - Expansion"/>
    <s v="02"/>
    <x v="50"/>
    <m/>
    <x v="7"/>
    <n v="1"/>
    <s v="Capital"/>
    <s v="1"/>
    <m/>
    <s v="1"/>
    <m/>
    <s v="3"/>
    <s v="0"/>
    <s v="2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s v="St. George, UT"/>
    <n v="983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s v="St. George, UT"/>
    <n v="983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300901"/>
    <s v="UP TO 50% FEDERAL SHARE                                     "/>
    <n v="0"/>
    <n v="0"/>
    <n v="0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300901"/>
    <s v="UP TO 50% Amend 1                                           "/>
    <n v="0"/>
    <n v="0"/>
    <n v="0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300901"/>
    <s v="UP TO 50% Amend 2                                           "/>
    <n v="0"/>
    <n v="1324844"/>
    <n v="662422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UT90X069"/>
    <n v="90"/>
    <x v="50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4209"/>
    <s v="Amd 2 ACQUIRE -SURV/SECURITY EQUIP                          "/>
    <n v="0"/>
    <n v="56794"/>
    <n v="45435"/>
    <n v="493690"/>
    <s v="SMALL"/>
    <s v="50k - 200k"/>
    <s v="St. George, UT"/>
    <n v="9837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4211"/>
    <s v="ACQUIRE - SUPPORT VEHICLES                                  "/>
    <n v="1"/>
    <n v="25000"/>
    <n v="20000"/>
    <n v="491760"/>
    <s v="SMALL"/>
    <s v="50k - 200k"/>
    <s v="Logan, UT"/>
    <n v="94983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3303"/>
    <s v="ITC - Interior Finish work                                  "/>
    <n v="1"/>
    <n v="80000"/>
    <n v="64000"/>
    <n v="491760"/>
    <s v="SMALL"/>
    <s v="50k - 200k"/>
    <s v="Logan, UT"/>
    <n v="94983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3310"/>
    <s v="CONSTRUCT CANOPIES at ITC                                   "/>
    <n v="1"/>
    <n v="102356"/>
    <n v="81624"/>
    <n v="491760"/>
    <s v="SMALL"/>
    <s v="50k - 200k"/>
    <s v="Logan, UT"/>
    <n v="94983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s v="Logan, UT"/>
    <n v="9498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300901"/>
    <s v="UP TO 50% FEDERAL SHARE                                     "/>
    <n v="1"/>
    <n v="2690678"/>
    <n v="1345339"/>
    <n v="491760"/>
    <s v="SMALL"/>
    <s v="50k - 200k"/>
    <s v="Logan, UT"/>
    <n v="9498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UT90X076"/>
    <n v="90"/>
    <x v="50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3207"/>
    <s v="ACQUIRE - SURVEIL/SECURITY EQUIP                            "/>
    <n v="1"/>
    <n v="23750"/>
    <n v="19000"/>
    <n v="491760"/>
    <s v="SMALL"/>
    <s v="50k - 200k"/>
    <s v="Logan, UT"/>
    <n v="94983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9202"/>
    <s v="BUS PURCH. SHELTERS, BENCHES, BIKE LOCKERS, ACCESSWAYS, ETC."/>
    <n v="0"/>
    <n v="234600"/>
    <n v="187680"/>
    <n v="491750"/>
    <s v="MEDIUM"/>
    <s v="200k - 1m"/>
    <s v="Provo-Orem, UT"/>
    <n v="482819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9202"/>
    <s v="Rail, Purch. Shelters, Benches, Bike Lockers, Accessway,Etc."/>
    <n v="0"/>
    <n v="234600"/>
    <n v="187680"/>
    <n v="491750"/>
    <s v="MEDIUM"/>
    <s v="200k - 1m"/>
    <s v="Provo-Orem, UT"/>
    <n v="482819"/>
    <s v="12900"/>
    <s v="  "/>
    <m/>
    <s v="N"/>
    <s v="1292"/>
    <s v="FIXED GUIDEWAY"/>
    <n v="12"/>
    <s v="Fixed Guideway"/>
    <s v="92"/>
    <s v="129"/>
    <s v="Acquisition"/>
    <s v="02"/>
    <x v="22"/>
    <m/>
    <x v="0"/>
    <n v="1"/>
    <s v="Capital"/>
    <s v="2"/>
    <m/>
    <s v="9"/>
    <m/>
    <s v="2"/>
    <s v="0"/>
    <s v="2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21315297"/>
    <n v="491750"/>
    <s v="MEDIUM"/>
    <s v="200k - 1m"/>
    <s v="Provo-Orem, UT"/>
    <n v="48281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3753596"/>
    <n v="491750"/>
    <s v="MEDIUM"/>
    <s v="200k - 1m"/>
    <s v="Provo-Orem, UT"/>
    <n v="482819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0842569"/>
    <n v="491750"/>
    <s v="MEDIUM"/>
    <s v="200k - 1m"/>
    <s v="Provo-Orem, UT"/>
    <n v="482819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442301"/>
    <s v="LONGTERM TRANS PLAN - SYSTEM LEVEL                          "/>
    <n v="0"/>
    <n v="327669"/>
    <n v="262135"/>
    <n v="491750"/>
    <s v="MEDIUM"/>
    <s v="200k - 1m"/>
    <s v="Provo-Orem, UT"/>
    <n v="482819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442400"/>
    <s v="SHORT RANGE TRANSIT PLANNING                                "/>
    <n v="0"/>
    <n v="764559"/>
    <n v="611647"/>
    <n v="491750"/>
    <s v="MEDIUM"/>
    <s v="200k - 1m"/>
    <s v="Provo-Orem, UT"/>
    <n v="48281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4209"/>
    <s v="ACQUIRE - MOBILE SURV/SECURITY EQUIP                        "/>
    <n v="0"/>
    <n v="156400"/>
    <n v="125120"/>
    <n v="491750"/>
    <s v="MEDIUM"/>
    <s v="200k - 1m"/>
    <s v="Provo-Orem, UT"/>
    <n v="48281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UT90X077"/>
    <n v="90"/>
    <x v="50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4209"/>
    <s v="PURCHASE - MOBILE SURV/SECURITY EQUIP                       "/>
    <n v="0"/>
    <n v="312800"/>
    <n v="250240"/>
    <n v="491750"/>
    <s v="MEDIUM"/>
    <s v="200k - 1m"/>
    <s v="Provo-Orem, UT"/>
    <n v="482819"/>
    <s v="12400"/>
    <s v="  "/>
    <m/>
    <s v="N"/>
    <s v="1242"/>
    <s v="FIXED GUIDEWAY"/>
    <n v="12"/>
    <s v="Fixed Guideway"/>
    <s v="42"/>
    <s v="124"/>
    <s v="Acquisition"/>
    <s v="09"/>
    <x v="34"/>
    <m/>
    <x v="0"/>
    <n v="1"/>
    <s v="Capital"/>
    <s v="2"/>
    <m/>
    <s v="4"/>
    <m/>
    <s v="2"/>
    <s v="0"/>
    <s v="9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s v="308001"/>
    <s v="OPERATING ASSISTANCE - Rideshare/VP TDM                     "/>
    <n v="0"/>
    <n v="1342836"/>
    <n v="1251927"/>
    <n v="491750"/>
    <s v="MEDIUM"/>
    <s v="200k - 1m"/>
    <s v="Provo-Orem, UT"/>
    <n v="48281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UT95X008"/>
    <n v="95"/>
    <x v="50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s v="308001"/>
    <s v="OPERATING ASSISTANCE - S. Utah County Express Routes        "/>
    <n v="0"/>
    <n v="1332000"/>
    <n v="1241824"/>
    <n v="491750"/>
    <s v="MEDIUM"/>
    <s v="200k - 1m"/>
    <s v="Provo-Orem, UT"/>
    <n v="48281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VA010002"/>
    <n v="1"/>
    <x v="7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s v="510700"/>
    <s v="* SAFETY REVIEWS                                            "/>
    <n v="0"/>
    <n v="99885"/>
    <n v="99885"/>
    <n v="510000"/>
    <s v="STATE"/>
    <s v="Under 50k"/>
    <s v="VIRGINIA GOV APP"/>
    <n v="0"/>
    <s v="510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016002"/>
    <n v="1"/>
    <x v="7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s v="555200"/>
    <s v="CONSULTANT SERVICES                                         "/>
    <n v="1"/>
    <n v="6320314"/>
    <n v="6320314"/>
    <n v="110080"/>
    <s v="STATE"/>
    <s v="Under 50k"/>
    <s v="VIRGINI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31121"/>
    <s v="HEAVY RAIL CARS                                             "/>
    <n v="0"/>
    <n v="0"/>
    <n v="0"/>
    <n v="510080"/>
    <s v="LARGE"/>
    <s v="Over 1m"/>
    <s v="Washington, DC-VA-MD"/>
    <n v="4586770"/>
    <s v="14000"/>
    <s v="EP"/>
    <s v="ELECTRIC TRACKLESS TROLLEY"/>
    <s v="N"/>
    <s v="1311"/>
    <s v="NEW STARTS"/>
    <n v="13"/>
    <s v="New Starts"/>
    <s v="11"/>
    <s v="131"/>
    <s v="Engineering and Design"/>
    <s v="21"/>
    <x v="75"/>
    <s v="Heavy Rail Cars"/>
    <x v="0"/>
    <n v="1"/>
    <s v="Capital"/>
    <s v="3"/>
    <m/>
    <s v="1"/>
    <m/>
    <s v="1"/>
    <s v="2"/>
    <s v="1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110"/>
    <s v="GUIDEWAY &amp; TRACK ELEMENTS                                   "/>
    <n v="4"/>
    <n v="308304"/>
    <n v="246643"/>
    <n v="510080"/>
    <s v="LARGE"/>
    <s v="Over 1m"/>
    <s v="Washington, DC-VA-MD"/>
    <n v="4586770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220"/>
    <s v="STATIONS, STOPS, TERMINALS, INTERMODAL                      "/>
    <n v="1"/>
    <n v="93453"/>
    <n v="74762"/>
    <n v="510080"/>
    <s v="LARGE"/>
    <s v="Over 1m"/>
    <s v="Washington, DC-VA-MD"/>
    <n v="4586770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330"/>
    <s v="SUPPORT FACILITES:YARDS, SHOPS, ADMIN BLDGS                 "/>
    <n v="0"/>
    <n v="0"/>
    <n v="0"/>
    <n v="510080"/>
    <s v="LARGE"/>
    <s v="Over 1m"/>
    <s v="Washington, DC-VA-MD"/>
    <n v="4586770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440"/>
    <s v="SITEWORK &amp; SPECIAL CONDITIONS                               "/>
    <n v="3"/>
    <n v="460000"/>
    <n v="368000"/>
    <n v="510080"/>
    <s v="LARGE"/>
    <s v="Over 1m"/>
    <s v="Washington, DC-VA-MD"/>
    <n v="4586770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550"/>
    <s v="SYSTEMS COMMUNICATIONS - DESIGN                             "/>
    <n v="21"/>
    <n v="914480"/>
    <n v="731584"/>
    <n v="510080"/>
    <s v="LARGE"/>
    <s v="Over 1m"/>
    <s v="Washington, DC-VA-MD"/>
    <n v="4586770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660"/>
    <s v="ROW, LAND, EXISTING IMPROVEMENTS                            "/>
    <n v="8"/>
    <n v="414000"/>
    <n v="331200"/>
    <n v="510080"/>
    <s v="LARGE"/>
    <s v="Over 1m"/>
    <s v="Washington, DC-VA-MD"/>
    <n v="4586770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880"/>
    <s v="PROFESSIONAL SERVICES                                       "/>
    <n v="3"/>
    <n v="188999"/>
    <n v="151199"/>
    <n v="510080"/>
    <s v="LARGE"/>
    <s v="Over 1m"/>
    <s v="Washington, DC-VA-MD"/>
    <n v="4586770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990"/>
    <s v="UNALLOCATED CONTINGENCY                                     "/>
    <n v="4"/>
    <n v="143670"/>
    <n v="114936"/>
    <n v="510080"/>
    <s v="LARGE"/>
    <s v="Over 1m"/>
    <s v="Washington, DC-VA-MD"/>
    <n v="4586770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VA030113"/>
    <n v="3"/>
    <x v="9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1010"/>
    <s v="FINANCE CHARGES                                             "/>
    <n v="5"/>
    <n v="218000"/>
    <n v="174400"/>
    <n v="510080"/>
    <s v="LARGE"/>
    <s v="Over 1m"/>
    <s v="Washington, DC-VA-MD"/>
    <n v="4586770"/>
    <s v="140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16202"/>
    <s v="PURCHASE COMMUNICATIONS SYSTEM (LRT Passenger Info System)  "/>
    <n v="1"/>
    <n v="1680513"/>
    <n v="1041918"/>
    <n v="510370"/>
    <s v="LARGE"/>
    <s v="Over 1m"/>
    <s v="Virginia Beach, VA"/>
    <n v="1439666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3402"/>
    <s v="REHAB/RENOV - RAIL STATION                                  "/>
    <n v="0"/>
    <n v="179032"/>
    <n v="111000"/>
    <n v="510370"/>
    <s v="LARGE"/>
    <s v="Over 1m"/>
    <s v="Virginia Beach, VA"/>
    <n v="1439666"/>
    <s v="12300"/>
    <s v="  "/>
    <m/>
    <s v="N"/>
    <s v="1234"/>
    <s v="FIXED GUIDEWAY"/>
    <n v="12"/>
    <s v="Fixed Guideway"/>
    <s v="34"/>
    <s v="123"/>
    <s v="Rehab / Renovation"/>
    <s v="02"/>
    <x v="38"/>
    <m/>
    <x v="0"/>
    <n v="1"/>
    <s v="Capital"/>
    <s v="2"/>
    <m/>
    <s v="3"/>
    <m/>
    <s v="4"/>
    <s v="0"/>
    <s v="2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3404"/>
    <s v="REHAB/RENOV - PARK &amp; RIDE FACILITY                          "/>
    <n v="0"/>
    <n v="204839"/>
    <n v="127000"/>
    <n v="510370"/>
    <s v="LARGE"/>
    <s v="Over 1m"/>
    <s v="Virginia Beach, VA"/>
    <n v="1439666"/>
    <s v="12300"/>
    <s v="  "/>
    <m/>
    <s v="N"/>
    <s v="1234"/>
    <s v="FIXED GUIDEWAY"/>
    <n v="12"/>
    <s v="Fixed Guideway"/>
    <s v="34"/>
    <s v="123"/>
    <s v="Rehab / Renovation"/>
    <s v="04"/>
    <x v="27"/>
    <m/>
    <x v="0"/>
    <n v="1"/>
    <s v="Capital"/>
    <s v="2"/>
    <m/>
    <s v="3"/>
    <m/>
    <s v="4"/>
    <s v="0"/>
    <s v="4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4403"/>
    <s v="REHAB/RENOV - ADMIN/MAINT FACILITY                          "/>
    <n v="0"/>
    <n v="122581"/>
    <n v="76000"/>
    <n v="510370"/>
    <s v="LARGE"/>
    <s v="Over 1m"/>
    <s v="Virginia Beach, VA"/>
    <n v="1439666"/>
    <s v="12400"/>
    <s v="  "/>
    <m/>
    <s v="N"/>
    <s v="1244"/>
    <s v="FIXED GUIDEWAY"/>
    <n v="12"/>
    <s v="Fixed Guideway"/>
    <s v="44"/>
    <s v="124"/>
    <s v="Rehab / Renovation"/>
    <s v="03"/>
    <x v="20"/>
    <m/>
    <x v="0"/>
    <n v="1"/>
    <s v="Capital"/>
    <s v="2"/>
    <m/>
    <s v="4"/>
    <m/>
    <s v="4"/>
    <s v="0"/>
    <s v="3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s v="Virginia Beach, VA"/>
    <n v="1439666"/>
    <s v="11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3207"/>
    <s v="PURCHASE SURVEILL/SECURITY EQUIP                            "/>
    <n v="0"/>
    <n v="556452"/>
    <n v="345000"/>
    <n v="510370"/>
    <s v="LARGE"/>
    <s v="Over 1m"/>
    <s v="Virginia Beach, VA"/>
    <n v="1439666"/>
    <s v="12300"/>
    <s v="  "/>
    <m/>
    <s v="N"/>
    <s v="1232"/>
    <s v="FIXED GUIDEWAY"/>
    <n v="12"/>
    <s v="Fixed Guideway"/>
    <s v="32"/>
    <s v="123"/>
    <s v="Acquisition"/>
    <s v="07"/>
    <x v="34"/>
    <m/>
    <x v="0"/>
    <n v="1"/>
    <s v="Capital"/>
    <s v="2"/>
    <m/>
    <s v="3"/>
    <m/>
    <s v="2"/>
    <s v="0"/>
    <s v="7"/>
  </r>
  <r>
    <s v="VA050049"/>
    <n v="5"/>
    <x v="7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4209"/>
    <s v="PURCHASE - MOBILE SURV/SECURITY EQUIP                       "/>
    <n v="0"/>
    <n v="103571"/>
    <n v="29000"/>
    <n v="510370"/>
    <s v="LARGE"/>
    <s v="Over 1m"/>
    <s v="Virginia Beach, VA"/>
    <n v="1439666"/>
    <s v="12400"/>
    <s v="  "/>
    <m/>
    <s v="N"/>
    <s v="1242"/>
    <s v="FIXED GUIDEWAY"/>
    <n v="12"/>
    <s v="Fixed Guideway"/>
    <s v="42"/>
    <s v="124"/>
    <s v="Acquisition"/>
    <s v="09"/>
    <x v="34"/>
    <m/>
    <x v="0"/>
    <n v="1"/>
    <s v="Capital"/>
    <s v="2"/>
    <m/>
    <s v="4"/>
    <m/>
    <s v="2"/>
    <s v="0"/>
    <s v="9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Winchester BUY REPLACEMENT VAN w/LIFTS                      "/>
    <n v="21"/>
    <n v="914480"/>
    <n v="731584"/>
    <n v="514020"/>
    <s v="SMALL"/>
    <s v="50k - 200k"/>
    <s v="Blacksburg, VA"/>
    <n v="88542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Staunton BUY REPLACEMENT VAN                                "/>
    <n v="8"/>
    <n v="414000"/>
    <n v="3312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Richmond BUY REPLACEMENT VAN w/LIFT                         "/>
    <n v="3"/>
    <n v="188999"/>
    <n v="151199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Harrisonburg BUY REPLACEMENT VAN                            "/>
    <n v="4"/>
    <n v="143670"/>
    <n v="114936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Lynchburg BUY REPLACEMENT VAN w/LIFTS                       "/>
    <n v="5"/>
    <n v="218000"/>
    <n v="1744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Roanoke BUY REPLACEMENT VAN w/LIFTS                         "/>
    <n v="10"/>
    <n v="443412"/>
    <n v="35473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Fredericksburg BUY REPLACEMENT VAN w/LIFTS                  "/>
    <n v="2"/>
    <n v="63224"/>
    <n v="50578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Virginia Beach BUY REPLACEMENT VAN w/LIFT                   "/>
    <n v="2"/>
    <n v="72000"/>
    <n v="576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Rural/State BUY REPLACEMENT VAN w/LIFTS                     "/>
    <n v="1"/>
    <n v="36000"/>
    <n v="288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Blacksburg BUY VAN FOR SVC EXPANSION                        "/>
    <n v="2"/>
    <n v="91109"/>
    <n v="72887"/>
    <n v="514020"/>
    <s v="SMALL"/>
    <s v="50k - 200k"/>
    <s v="Blacksburg, VA"/>
    <n v="88542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Lynchburg BUY VAN FOR SVC EXPANSION                         "/>
    <n v="1"/>
    <n v="55000"/>
    <n v="44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Rural/State BUY VAN FOR SVC EXPANSION                       "/>
    <n v="9"/>
    <n v="360000"/>
    <n v="288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Richmond BUY VAN FOR SVC EXPANSION                          "/>
    <n v="1"/>
    <n v="36000"/>
    <n v="288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Virginia Beach BUY VAN FOR SVC EXPANSION                    "/>
    <n v="6"/>
    <n v="325770"/>
    <n v="260616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383467"/>
    <n v="306773"/>
    <n v="510000"/>
    <s v="STATE"/>
    <s v="Under 50k"/>
    <s v="VIRGINI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186718"/>
    <n v="149374"/>
    <n v="510000"/>
    <s v="STATE"/>
    <s v="Under 50k"/>
    <s v="VIRGINI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215700"/>
    <n v="172560"/>
    <n v="510000"/>
    <s v="STATE"/>
    <s v="Under 50k"/>
    <s v="VIRGINI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000"/>
    <s v="STATE"/>
    <s v="Under 50k"/>
    <s v="VIRGINIA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Winchester Operating Assistance                             "/>
    <n v="0"/>
    <n v="246456"/>
    <n v="114088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Charlottesville Operating Assistance                        "/>
    <n v="0"/>
    <n v="385772"/>
    <n v="192886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Lynchburg Operating Assistance                              "/>
    <n v="0"/>
    <n v="88274"/>
    <n v="44137"/>
    <n v="512360"/>
    <s v="SMALL"/>
    <s v="50k - 200k"/>
    <s v="Lynchburg, VA"/>
    <n v="11663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Richmond Operating Assistance                               "/>
    <n v="0"/>
    <n v="22400"/>
    <n v="11200"/>
    <n v="510560"/>
    <s v="MEDIUM"/>
    <s v="200k - 1m"/>
    <s v="Richmond, VA"/>
    <n v="95355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Virginia Beach Operating Assistance                         "/>
    <n v="0"/>
    <n v="390840"/>
    <n v="195420"/>
    <n v="510370"/>
    <s v="LARGE"/>
    <s v="Over 1m"/>
    <s v="Virginia Beach, VA"/>
    <n v="143966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Rural/State Operating Assistance                            "/>
    <n v="0"/>
    <n v="890448"/>
    <n v="445224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16X042"/>
    <n v="16"/>
    <x v="7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Roanoke Operating Assistance                                "/>
    <n v="0"/>
    <n v="441700"/>
    <n v="220850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07"/>
    <s v="ACQUIRE - COMPUTER HARDWARE     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08"/>
    <s v="ACQUIRE - ADP SOFTWARE          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9206"/>
    <s v="PURCHASE BICYCLE ACCESS, FACIL &amp; EQUIP ON BUSES             "/>
    <n v="0"/>
    <n v="0"/>
    <n v="0"/>
    <n v="510000"/>
    <s v="STATE"/>
    <s v="Under 50k"/>
    <s v="VIRGINIA GOV APP"/>
    <n v="0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6202"/>
    <s v="PURCHASE COMMUNICATIONS SYSTEM                              "/>
    <n v="1"/>
    <n v="11294"/>
    <n v="9035"/>
    <n v="510000"/>
    <s v="STATE"/>
    <s v="Under 50k"/>
    <s v="VIRGINIA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10"/>
    <s v="ACQUIRE - MOBILE FARE COLL EQUIP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20"/>
    <s v="ACQUIRE - MISC SUPPORT EQUIPMENT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11"/>
    <s v="ACQUIRE - SUPPORT VEHICLES                                  "/>
    <n v="0"/>
    <n v="0"/>
    <n v="0"/>
    <n v="510000"/>
    <s v="STATE"/>
    <s v="Under 50k"/>
    <s v="VIRGIN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15"/>
    <s v="BUY REPLACEMENT VAN      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315"/>
    <s v="BUY VAN FOR SVC EXPANSION                                   "/>
    <n v="0"/>
    <n v="0"/>
    <n v="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03"/>
    <s v="BUY REPLACEMENT 30-FT BUS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04"/>
    <s v="BUY REPLACEMENT &lt;30 FT BUS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09"/>
    <s v="BUY REPLACEMENT TROLLEY BUS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40"/>
    <s v="BUY ASSOC CAP MAINT ITEMS                                   "/>
    <n v="0"/>
    <n v="0"/>
    <n v="0"/>
    <n v="510000"/>
    <s v="STATE"/>
    <s v="Under 50k"/>
    <s v="VIRGINIA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303"/>
    <s v="CONSTRUCT - ADMIN/MAINT FACILITY                            "/>
    <n v="0"/>
    <n v="0"/>
    <n v="0"/>
    <n v="510000"/>
    <s v="STATE"/>
    <s v="Under 50k"/>
    <s v="VIRGINIA GOV APP"/>
    <n v="0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403"/>
    <s v="REHAB/RENOVATE - ADMIN/MAINT FACILITY                       "/>
    <n v="0"/>
    <n v="0"/>
    <n v="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8000"/>
    <s v="STATE OR PROGRAM ADMINISTRATION                             "/>
    <n v="0"/>
    <n v="0"/>
    <n v="0"/>
    <n v="510000"/>
    <s v="STATE"/>
    <s v="Under 50k"/>
    <s v="VIRGI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300901"/>
    <s v="OPERATING ASSISTANCE                                        "/>
    <n v="0"/>
    <n v="0"/>
    <n v="0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300901"/>
    <s v="OPERATING ASSISTANCE - INTERCITY BUS                        "/>
    <n v="0"/>
    <n v="0"/>
    <n v="0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18X036"/>
    <n v="18"/>
    <x v="7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435001"/>
    <s v="TRAINING - RTAP                                             "/>
    <n v="0"/>
    <n v="0"/>
    <n v="0"/>
    <n v="510000"/>
    <s v="STATE"/>
    <s v="Under 50k"/>
    <s v="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VA18X037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s v="114403"/>
    <s v="REHAB/RENOVATE - ADMIN/MAINT FACILITY                       "/>
    <n v="0"/>
    <n v="150717"/>
    <n v="120573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07"/>
    <s v="ACQUIRE - COMPUTER HARDWARE                                 "/>
    <n v="30"/>
    <n v="27850"/>
    <n v="2228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08"/>
    <s v="ACQUIRE - COMPUTER SOFTWARE                                 "/>
    <n v="5"/>
    <n v="2500"/>
    <n v="200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41"/>
    <s v="ACQUIRE - EXCLUSIVE BICYCLE EQUIP                           "/>
    <n v="6"/>
    <n v="9996"/>
    <n v="7997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41"/>
    <x v="35"/>
    <m/>
    <x v="0"/>
    <n v="1"/>
    <s v="Capital"/>
    <s v="1"/>
    <m/>
    <s v="4"/>
    <m/>
    <s v="2"/>
    <s v="4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10"/>
    <s v="ACQUIRE - MOBILE FARE COLL EQUIP                            "/>
    <n v="7"/>
    <n v="15001"/>
    <n v="12001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6220"/>
    <s v="PURCHASE MISC COMMUNICATIONS EQUIP                          "/>
    <n v="0"/>
    <n v="11634"/>
    <n v="9307"/>
    <n v="510000"/>
    <s v="STATE"/>
    <s v="Under 50k"/>
    <s v="VIRGINIA GOV APP"/>
    <n v="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3210"/>
    <s v="ACQUIRE - BUS PASSENGER SHELTERS                            "/>
    <n v="2"/>
    <n v="12000"/>
    <n v="9600"/>
    <n v="510000"/>
    <s v="STATE"/>
    <s v="Under 50k"/>
    <s v="VIRGINIA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3209"/>
    <s v="ACQUIRE - BUS ROUTE SIGNING                                 "/>
    <n v="25"/>
    <n v="1250"/>
    <n v="1000"/>
    <n v="510000"/>
    <s v="STATE"/>
    <s v="Under 50k"/>
    <s v="VIRGINIA GOV APP"/>
    <n v="0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11"/>
    <s v="ACQUIRE - SUPPORT VEHICLES                                  "/>
    <n v="5"/>
    <n v="165000"/>
    <n v="132000"/>
    <n v="510000"/>
    <s v="STATE"/>
    <s v="Under 50k"/>
    <s v="VIRGINIA GOV APP"/>
    <n v="0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15"/>
    <s v="BUY REPLACEMENT VAN                                         "/>
    <n v="33"/>
    <n v="2675128"/>
    <n v="2140102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03"/>
    <s v="BUY REPLACEMENT 30-FT BUS                                   "/>
    <n v="3"/>
    <n v="300000"/>
    <n v="2400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04"/>
    <s v="BUY REPLACEMENT &lt;30 FT BUS                                  "/>
    <n v="4"/>
    <n v="308304"/>
    <n v="246643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09"/>
    <s v="BUY REPLACEMENT TROLLEY BUS                                 "/>
    <n v="3"/>
    <n v="460000"/>
    <n v="3680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303"/>
    <s v="BUY 30-FT BUS FOR EXPANSION                                 "/>
    <n v="1"/>
    <n v="75000"/>
    <n v="60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03"/>
    <x v="37"/>
    <m/>
    <x v="5"/>
    <n v="1"/>
    <s v="Capital"/>
    <s v="1"/>
    <m/>
    <s v="1"/>
    <m/>
    <s v="3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304"/>
    <s v="BUY &lt;30-FT BUS FOR EXPANSION                                "/>
    <n v="1"/>
    <n v="100000"/>
    <n v="80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401"/>
    <s v="REHAB/REBUILD 40-FT BUS                                     "/>
    <n v="6"/>
    <n v="850000"/>
    <n v="680000"/>
    <n v="510000"/>
    <s v="STATE"/>
    <s v="Under 50k"/>
    <s v="VIRGINIA GOV APP"/>
    <n v="0"/>
    <s v="11100"/>
    <s v="GA"/>
    <s v="GASOLINE"/>
    <s v="N"/>
    <s v="1114"/>
    <s v="BUS OTHER"/>
    <n v="11"/>
    <s v="Bus"/>
    <s v="14"/>
    <s v="111"/>
    <s v="Rehabilitation / Rebuild"/>
    <s v="01"/>
    <x v="11"/>
    <m/>
    <x v="3"/>
    <n v="1"/>
    <s v="Capital"/>
    <s v="1"/>
    <m/>
    <s v="1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103"/>
    <s v="ENG/DESIGN - ADMIN/MAINTENANCE FACILITY                     "/>
    <n v="1"/>
    <n v="30000"/>
    <n v="2400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401"/>
    <s v="REHAB/RENOVATE - ADMINISTRATIVE FACILITY                    "/>
    <n v="2"/>
    <n v="23500"/>
    <n v="1880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403"/>
    <s v="REHAB/RENOVATE - ADMIN/MAINT FACILITY                       "/>
    <n v="2"/>
    <n v="525000"/>
    <n v="42000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300901"/>
    <s v="UP TO 50% FEDERAL SHARE                                     "/>
    <n v="0"/>
    <n v="19836632"/>
    <n v="9918316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300901"/>
    <s v="UP TO 50% FEDERAL SHARE                                     "/>
    <n v="0"/>
    <n v="624844"/>
    <n v="312422"/>
    <n v="510000"/>
    <s v="STATE"/>
    <s v="Under 50k"/>
    <s v="VIRGINI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18X038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435001"/>
    <s v="TRAINING - RTAP                                             "/>
    <n v="1"/>
    <n v="253834"/>
    <n v="253834"/>
    <n v="510000"/>
    <s v="STATE"/>
    <s v="Under 50k"/>
    <s v="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07"/>
    <s v="ACQUIRE - COMPUTER HARDWARE                                 "/>
    <n v="7"/>
    <n v="6600"/>
    <n v="528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3210"/>
    <s v="ACQUIRE - BUS PASSENGER SHELTERS                            "/>
    <n v="2"/>
    <n v="11257"/>
    <n v="9005"/>
    <n v="510000"/>
    <s v="STATE"/>
    <s v="Under 50k"/>
    <s v="VIRGINIA GOV APP"/>
    <n v="0"/>
    <s v="648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6203"/>
    <s v="PURCHASE RADIOS                                             "/>
    <n v="1"/>
    <n v="8600"/>
    <n v="6880"/>
    <n v="510000"/>
    <s v="STATE"/>
    <s v="Under 50k"/>
    <s v="VIRGINIA GOV APP"/>
    <n v="0"/>
    <s v="648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3209"/>
    <s v="ACQUIRE - BUS ROUTE SIGNING                                 "/>
    <n v="8"/>
    <n v="848"/>
    <n v="678"/>
    <n v="510000"/>
    <s v="STATE"/>
    <s v="Under 50k"/>
    <s v="VIRGINIA GOV APP"/>
    <n v="0"/>
    <s v="648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06"/>
    <s v="ACQUIRE - SHOP EQUIPMENT                                    "/>
    <n v="1"/>
    <n v="25900"/>
    <n v="2072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11"/>
    <s v="ACQUIRE - SUPPORT VEHICLES                                  "/>
    <n v="1"/>
    <n v="36200"/>
    <n v="2896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1215"/>
    <s v="BUY REPLACEMENT VAN                                         "/>
    <n v="23"/>
    <n v="1627815"/>
    <n v="1302252"/>
    <n v="510000"/>
    <s v="STATE"/>
    <s v="Under 50k"/>
    <s v="VIRGINIA GOV APP"/>
    <n v="0"/>
    <s v="648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1204"/>
    <s v="BUY REPLACEMENT &lt;30 FT BUS                                  "/>
    <n v="1"/>
    <n v="93453"/>
    <n v="74762"/>
    <n v="510000"/>
    <s v="STATE"/>
    <s v="Under 50k"/>
    <s v="VIRGINIA GOV APP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A18X039"/>
    <n v="18"/>
    <x v="7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09"/>
    <s v="ACQUIRE - MOBILE SURV/SECURITY EQUIP                        "/>
    <n v="1"/>
    <n v="30000"/>
    <n v="2400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557100"/>
    <s v="ADMINISTRATIVE COSTS                                        "/>
    <n v="0"/>
    <n v="0"/>
    <n v="0"/>
    <n v="511290"/>
    <s v="MEDIUM"/>
    <s v="200k - 1m"/>
    <s v="Roanoke, VA"/>
    <n v="210111"/>
    <s v="44100"/>
    <s v="  "/>
    <m/>
    <s v="N"/>
    <s v="5571"/>
    <s v="RESEARCH"/>
    <n v="55"/>
    <s v="Research Projects"/>
    <s v="71"/>
    <s v="557"/>
    <s v="Research Projects"/>
    <s v="00"/>
    <x v="107"/>
    <m/>
    <x v="0"/>
    <n v="5"/>
    <s v="Research Projects"/>
    <s v="5"/>
    <m/>
    <s v="7"/>
    <m/>
    <s v="1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557400"/>
    <s v="OTHER PROJECT COSTS                                         "/>
    <n v="0"/>
    <n v="0"/>
    <n v="0"/>
    <n v="511290"/>
    <s v="MEDIUM"/>
    <s v="200k - 1m"/>
    <s v="Roanoke, VA"/>
    <n v="210111"/>
    <s v="4416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1000"/>
    <s v="FACULTY SALARIES &amp; WAGES                                    "/>
    <n v="0"/>
    <n v="0"/>
    <n v="0"/>
    <n v="511290"/>
    <s v="MEDIUM"/>
    <s v="200k - 1m"/>
    <s v="Roanoke, VA"/>
    <n v="210111"/>
    <s v="44110"/>
    <s v="  "/>
    <m/>
    <s v="N"/>
    <s v="7010"/>
    <s v="UNIVERSITY RESEARCH"/>
    <n v="70"/>
    <s v="University Research"/>
    <s v="10"/>
    <s v="701"/>
    <s v="University Research"/>
    <s v="00"/>
    <x v="178"/>
    <m/>
    <x v="0"/>
    <n v="7"/>
    <s v="Safety &amp; Security"/>
    <s v="0"/>
    <m/>
    <s v="1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3000"/>
    <s v="TRAVEL                                                      "/>
    <n v="0"/>
    <n v="0"/>
    <n v="0"/>
    <n v="511290"/>
    <s v="MEDIUM"/>
    <s v="200k - 1m"/>
    <s v="Roanoke, VA"/>
    <n v="210111"/>
    <s v="44110"/>
    <s v="  "/>
    <m/>
    <s v="N"/>
    <s v="7030"/>
    <s v="UNIVERSITY RESEARCH"/>
    <n v="70"/>
    <s v="University Research"/>
    <s v="30"/>
    <s v="703"/>
    <s v="University Research"/>
    <s v="00"/>
    <x v="178"/>
    <m/>
    <x v="0"/>
    <n v="7"/>
    <s v="Safety &amp; Security"/>
    <s v="0"/>
    <m/>
    <s v="3"/>
    <m/>
    <s v="0"/>
    <s v="0"/>
    <s v="0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8002"/>
    <s v="OTHER DIRECT COSTS                                          "/>
    <n v="0"/>
    <n v="432000"/>
    <n v="432000"/>
    <n v="511290"/>
    <s v="MEDIUM"/>
    <s v="200k - 1m"/>
    <s v="Roanoke, VA"/>
    <n v="210111"/>
    <s v="44100"/>
    <s v="  "/>
    <m/>
    <s v="N"/>
    <s v="7080"/>
    <s v="UNIVERSITY RESEARCH"/>
    <n v="70"/>
    <s v="University Research"/>
    <s v="80"/>
    <s v="708"/>
    <s v="University Research"/>
    <s v="02"/>
    <x v="178"/>
    <m/>
    <x v="0"/>
    <n v="7"/>
    <s v="Safety &amp; Security"/>
    <s v="0"/>
    <m/>
    <s v="8"/>
    <m/>
    <s v="0"/>
    <s v="0"/>
    <s v="2"/>
  </r>
  <r>
    <s v="VA261011"/>
    <n v="26"/>
    <x v="7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8002"/>
    <s v="SUBCONTRACT SUPPORT                                         "/>
    <n v="0"/>
    <n v="0"/>
    <n v="0"/>
    <n v="511290"/>
    <s v="MEDIUM"/>
    <s v="200k - 1m"/>
    <s v="Roanoke, VA"/>
    <n v="210111"/>
    <s v="44110"/>
    <s v="  "/>
    <m/>
    <s v="N"/>
    <s v="7080"/>
    <s v="UNIVERSITY RESEARCH"/>
    <n v="70"/>
    <s v="University Research"/>
    <s v="80"/>
    <s v="708"/>
    <s v="University Research"/>
    <s v="02"/>
    <x v="178"/>
    <m/>
    <x v="0"/>
    <n v="7"/>
    <s v="Safety &amp; Security"/>
    <s v="0"/>
    <m/>
    <s v="8"/>
    <m/>
    <s v="0"/>
    <s v="0"/>
    <s v="2"/>
  </r>
  <r>
    <s v="VA264254"/>
    <n v="26"/>
    <x v="7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s v="555200"/>
    <s v="CONSULTANT SERVICES                                         "/>
    <n v="0"/>
    <n v="383000"/>
    <n v="350000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s v="555200"/>
    <s v="CONSULTANT SERVICES                                         "/>
    <n v="0"/>
    <n v="0"/>
    <n v="0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VA266030"/>
    <n v="26"/>
    <x v="7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s v="555200"/>
    <s v="CONSULTANT SERVICES                                         "/>
    <n v="0"/>
    <n v="30578"/>
    <n v="30578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VA270001"/>
    <n v="27"/>
    <x v="7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s v="510500"/>
    <s v="* PROCUREMENT SYS REVIEWS                                   "/>
    <n v="0"/>
    <n v="201000"/>
    <n v="201000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VA27000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s v="510200"/>
    <s v="* PMO REVIEWS                                               "/>
    <n v="0"/>
    <n v="459394"/>
    <n v="459394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s v="PMO Reviews"/>
    <s v="00"/>
    <x v="84"/>
    <m/>
    <x v="0"/>
    <n v="5"/>
    <s v="Research Projects"/>
    <s v="1"/>
    <m/>
    <s v="0"/>
    <m/>
    <s v="2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VA272001"/>
    <n v="27"/>
    <x v="7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1313107"/>
    <n v="1313107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VA272007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s v="555200"/>
    <s v="CONSULTANT SERVICES                                         "/>
    <n v="0"/>
    <n v="-21448.71"/>
    <n v="-21448.71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s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s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VA272008"/>
    <n v="27"/>
    <x v="7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s v="555200"/>
    <s v="CONSULTANT SERVICES                                         "/>
    <n v="0"/>
    <n v="882040"/>
    <n v="88204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VA272009"/>
    <n v="27"/>
    <x v="7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s v="555300"/>
    <s v="ADP SERVICES                                                "/>
    <n v="0"/>
    <n v="2179005"/>
    <n v="2179005"/>
    <n v="510000"/>
    <s v="STATE"/>
    <s v="Under 50k"/>
    <s v="VIRGINIA GOV APP"/>
    <n v="0"/>
    <s v="62000"/>
    <s v="  "/>
    <m/>
    <s v="N"/>
    <s v="5553"/>
    <s v="RESEARCH"/>
    <n v="55"/>
    <s v="Research Projects"/>
    <s v="53"/>
    <s v="555"/>
    <s v="Research Projects"/>
    <s v="00"/>
    <x v="81"/>
    <m/>
    <x v="0"/>
    <n v="5"/>
    <s v="Research Projects"/>
    <s v="5"/>
    <m/>
    <s v="5"/>
    <m/>
    <s v="3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s v="510200"/>
    <s v="* PMO REVIEWS                                               "/>
    <n v="0"/>
    <n v="0"/>
    <n v="0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s v="PMO Reviews"/>
    <s v="00"/>
    <x v="84"/>
    <m/>
    <x v="0"/>
    <n v="5"/>
    <s v="Research Projects"/>
    <s v="1"/>
    <m/>
    <s v="0"/>
    <m/>
    <s v="2"/>
    <s v="0"/>
    <s v="0"/>
  </r>
  <r>
    <s v="VA272010"/>
    <n v="27"/>
    <x v="7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s v="510200"/>
    <s v="* PMO REVIEWS                                               "/>
    <n v="0"/>
    <n v="60677"/>
    <n v="60677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s v="PMO Reviews"/>
    <s v="00"/>
    <x v="84"/>
    <m/>
    <x v="0"/>
    <n v="5"/>
    <s v="Research Projects"/>
    <s v="1"/>
    <m/>
    <s v="0"/>
    <m/>
    <s v="2"/>
    <s v="0"/>
    <s v="0"/>
  </r>
  <r>
    <s v="VA272011"/>
    <n v="27"/>
    <x v="7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s v="555300"/>
    <s v="ADP SERVICES                                                "/>
    <n v="0"/>
    <n v="455530"/>
    <n v="455530"/>
    <n v="510000"/>
    <s v="STATE"/>
    <s v="Under 50k"/>
    <s v="VIRGINIA GOV APP"/>
    <n v="0"/>
    <s v="62000"/>
    <s v="  "/>
    <m/>
    <s v="N"/>
    <s v="5553"/>
    <s v="RESEARCH"/>
    <n v="55"/>
    <s v="Research Projects"/>
    <s v="53"/>
    <s v="555"/>
    <s v="Research Projects"/>
    <s v="00"/>
    <x v="81"/>
    <m/>
    <x v="0"/>
    <n v="5"/>
    <s v="Research Projects"/>
    <s v="5"/>
    <m/>
    <s v="5"/>
    <m/>
    <s v="3"/>
    <s v="0"/>
    <s v="0"/>
  </r>
  <r>
    <s v="VA272012"/>
    <n v="27"/>
    <x v="7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s v="555300"/>
    <s v="ADP SERVICES                                                "/>
    <n v="0"/>
    <n v="357944"/>
    <n v="357944"/>
    <n v="510080"/>
    <s v="LARGE"/>
    <s v="Over 1m"/>
    <s v="Washington, DC-VA-MD"/>
    <n v="4586770"/>
    <s v="51000"/>
    <s v="  "/>
    <m/>
    <s v="N"/>
    <s v="5553"/>
    <s v="RESEARCH"/>
    <n v="55"/>
    <s v="Research Projects"/>
    <s v="53"/>
    <s v="555"/>
    <s v="Research Projects"/>
    <s v="00"/>
    <x v="81"/>
    <m/>
    <x v="0"/>
    <n v="5"/>
    <s v="Research Projects"/>
    <s v="5"/>
    <m/>
    <s v="5"/>
    <m/>
    <s v="3"/>
    <s v="0"/>
    <s v="0"/>
  </r>
  <r>
    <s v="VA272013"/>
    <n v="27"/>
    <x v="7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s v="510500"/>
    <s v="* PROCUREMENT SYS REVIEWS                                   "/>
    <n v="0"/>
    <n v="50000"/>
    <n v="50000"/>
    <n v="510000"/>
    <s v="STATE"/>
    <s v="Under 50k"/>
    <s v="VIRGINIA GOV APP"/>
    <n v="0"/>
    <s v="62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VA274001"/>
    <n v="27"/>
    <x v="7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s v="510300"/>
    <s v="* FMO REVIEWS                                               "/>
    <n v="0"/>
    <n v="50422.39"/>
    <n v="50422.3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VA274002"/>
    <n v="27"/>
    <x v="7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s v="555200"/>
    <s v="CONSULTANT SERVICES                                         "/>
    <n v="0"/>
    <n v="1209135"/>
    <n v="1209135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VA274067"/>
    <n v="27"/>
    <x v="7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s v="510300"/>
    <s v="* FMO REVIEWS                                               "/>
    <n v="0"/>
    <n v="9879"/>
    <n v="987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s v="510100"/>
    <s v="* TRIENNIAL REVIEWS                                         "/>
    <n v="0"/>
    <n v="628046"/>
    <n v="628046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VA274072"/>
    <n v="27"/>
    <x v="7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s v="510100"/>
    <s v="* TRIENNIAL REVIEWS                                         "/>
    <n v="0"/>
    <n v="939428"/>
    <n v="939428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VA27425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s v="510300"/>
    <s v="* FMO REVIEWS                                               "/>
    <n v="0"/>
    <n v="197690"/>
    <n v="19769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VA274256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s v="510400"/>
    <s v="* STATE MGMT REVIEWS                                        "/>
    <n v="0"/>
    <n v="695044"/>
    <n v="695044"/>
    <n v="510000"/>
    <s v="STATE"/>
    <s v="Under 50k"/>
    <s v="VIRGINIA GOV APP"/>
    <n v="0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x v="0"/>
    <n v="5"/>
    <s v="Research Projects"/>
    <s v="1"/>
    <m/>
    <s v="0"/>
    <m/>
    <s v="4"/>
    <s v="0"/>
    <s v="0"/>
  </r>
  <r>
    <s v="VA27425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s v="510400"/>
    <s v="* STATE MGMT REVIEWS                                        "/>
    <n v="0"/>
    <n v="634347"/>
    <n v="634347"/>
    <n v="240000"/>
    <s v="STATE"/>
    <s v="Under 50k"/>
    <s v="MARYLAND GOV APP"/>
    <n v="0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x v="0"/>
    <n v="5"/>
    <s v="Research Projects"/>
    <s v="1"/>
    <m/>
    <s v="0"/>
    <m/>
    <s v="4"/>
    <s v="0"/>
    <s v="0"/>
  </r>
  <r>
    <s v="VA27425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s v="510700"/>
    <s v="State Safety Oversight                                      "/>
    <n v="0"/>
    <n v="589615"/>
    <n v="58961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27425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s v="510300"/>
    <s v="* FMO REVIEWS                                               "/>
    <n v="0"/>
    <n v="310630"/>
    <n v="31063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VA274262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s v="510700"/>
    <s v="State Safety Oversight                                      "/>
    <n v="0"/>
    <n v="62708"/>
    <n v="62708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274263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s v="510700"/>
    <s v="State Safety Oversight                                      "/>
    <n v="0"/>
    <n v="145023"/>
    <n v="145023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27426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s v="510700"/>
    <s v="State Safety Oversight                                      "/>
    <n v="0"/>
    <n v="30546"/>
    <n v="30546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274266"/>
    <n v="27"/>
    <x v="7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s v="510700"/>
    <s v="State Safety Oversight                                      "/>
    <n v="0"/>
    <n v="611145"/>
    <n v="61114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27426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s v="510700"/>
    <s v="State Safety Oversight                                      "/>
    <n v="0"/>
    <n v="35139"/>
    <n v="35139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274268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s v="510300"/>
    <s v="* FMO REVIEWS                                               "/>
    <n v="0"/>
    <n v="369720"/>
    <n v="36972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VA274269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s v="510300"/>
    <s v="* FMO REVIEWS                                               "/>
    <n v="0"/>
    <n v="142665"/>
    <n v="142665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VA274270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s v="555200"/>
    <s v="Oversight of Bus Safety Program                             "/>
    <n v="0"/>
    <n v="1260102"/>
    <n v="1260102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VA274271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s v="510700"/>
    <s v="State Safety Oversight                                      "/>
    <n v="0"/>
    <n v="1344605"/>
    <n v="134460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274272"/>
    <n v="27"/>
    <x v="7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s v="510500"/>
    <s v="* PROCUREMENT SYS REVIEWS                                   "/>
    <n v="0"/>
    <n v="100440"/>
    <n v="100440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VA274273"/>
    <n v="27"/>
    <x v="7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s v="510500"/>
    <s v="* PROCUREMENT SYS REVIEWS                                   "/>
    <n v="0"/>
    <n v="178345"/>
    <n v="178345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VA274275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s v="510300"/>
    <s v="* FMO REVIEWS                                               "/>
    <n v="0"/>
    <n v="200092"/>
    <n v="200092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s v="741001"/>
    <s v="ADMINISTRATIVE EXPENSES                                     "/>
    <n v="1"/>
    <n v="12880.42"/>
    <n v="12880.42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s v="741003"/>
    <s v="CONSULTANT SERVICES                                         "/>
    <n v="1"/>
    <n v="225728.6"/>
    <n v="225728.6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VA274276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s v="741010"/>
    <s v="OTHER                                                       "/>
    <n v="1"/>
    <n v="247591.98"/>
    <n v="247591.98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10"/>
    <x v="90"/>
    <m/>
    <x v="0"/>
    <n v="7"/>
    <s v="Safety &amp; Security"/>
    <s v="4"/>
    <m/>
    <s v="1"/>
    <m/>
    <s v="0"/>
    <s v="1"/>
    <s v="0"/>
  </r>
  <r>
    <s v="VA274277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s v="510700"/>
    <s v="State Safety Oversight                                      "/>
    <n v="0"/>
    <n v="62700"/>
    <n v="627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274278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s v="741006"/>
    <s v="INFORMATION SYSTEMS                                         "/>
    <n v="0"/>
    <n v="129544"/>
    <n v="129544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s v="State Safety Oversight Program "/>
    <s v="06"/>
    <x v="90"/>
    <m/>
    <x v="0"/>
    <n v="7"/>
    <s v="Safety &amp; Security"/>
    <s v="4"/>
    <m/>
    <s v="1"/>
    <m/>
    <s v="0"/>
    <s v="0"/>
    <s v="6"/>
  </r>
  <r>
    <s v="VA274280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s v="510100"/>
    <s v="* TRIENNIAL REVIEWS                                         "/>
    <n v="0"/>
    <n v="1730000"/>
    <n v="1730000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s v="Triennial Reviews"/>
    <s v="00"/>
    <x v="85"/>
    <m/>
    <x v="0"/>
    <n v="5"/>
    <s v="Research Projects"/>
    <s v="1"/>
    <m/>
    <s v="0"/>
    <m/>
    <s v="1"/>
    <s v="0"/>
    <s v="0"/>
  </r>
  <r>
    <s v="VA274282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s v="510400"/>
    <s v="* STATE MGMT REVIEWS                                        "/>
    <n v="0"/>
    <n v="660000"/>
    <n v="660000"/>
    <n v="240000"/>
    <s v="STATE"/>
    <s v="Under 50k"/>
    <s v="MARYLAND GOV APP"/>
    <n v="0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x v="0"/>
    <n v="5"/>
    <s v="Research Projects"/>
    <s v="1"/>
    <m/>
    <s v="0"/>
    <m/>
    <s v="4"/>
    <s v="0"/>
    <s v="0"/>
  </r>
  <r>
    <s v="VA274284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s v="510700"/>
    <s v="State Safety Oversight                                      "/>
    <n v="0"/>
    <n v="135000"/>
    <n v="1350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274285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s v="555200"/>
    <s v="CONSULTANT SERVICES                                         "/>
    <n v="0"/>
    <n v="453011"/>
    <n v="453011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s v="Research Projects"/>
    <s v="00"/>
    <x v="83"/>
    <m/>
    <x v="0"/>
    <n v="5"/>
    <s v="Research Projects"/>
    <s v="5"/>
    <m/>
    <s v="5"/>
    <m/>
    <s v="2"/>
    <s v="0"/>
    <s v="0"/>
  </r>
  <r>
    <s v="VA274287"/>
    <n v="27"/>
    <x v="7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s v="510300"/>
    <s v="* FMO REVIEWS                                               "/>
    <n v="0"/>
    <n v="160060"/>
    <n v="16006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s v="FMO Reviews"/>
    <s v="00"/>
    <x v="151"/>
    <m/>
    <x v="0"/>
    <n v="5"/>
    <s v="Research Projects"/>
    <s v="1"/>
    <m/>
    <s v="0"/>
    <m/>
    <s v="3"/>
    <s v="0"/>
    <s v="0"/>
  </r>
  <r>
    <s v="VA274288"/>
    <n v="27"/>
    <x v="7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s v="510400"/>
    <s v="* STATE MGMT REVIEWS                                        "/>
    <n v="0"/>
    <n v="575000"/>
    <n v="575000"/>
    <n v="510000"/>
    <s v="STATE"/>
    <s v="Under 50k"/>
    <s v="VIRGINIA GOV APP"/>
    <n v="0"/>
    <s v="51000"/>
    <s v="  "/>
    <m/>
    <s v="N"/>
    <s v="5104"/>
    <s v="OVERSIGHT REVIEWS"/>
    <n v="51"/>
    <s v="Oversight Reviews"/>
    <s v="04"/>
    <s v="510"/>
    <s v="Sitework &amp; Special Cond."/>
    <s v="00"/>
    <x v="116"/>
    <m/>
    <x v="0"/>
    <n v="5"/>
    <s v="Research Projects"/>
    <s v="1"/>
    <m/>
    <s v="0"/>
    <m/>
    <s v="4"/>
    <s v="0"/>
    <s v="0"/>
  </r>
  <r>
    <s v="VA274289"/>
    <n v="27"/>
    <x v="7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s v="510700"/>
    <s v="State Safety Oversight                                      "/>
    <n v="0"/>
    <n v="120000"/>
    <n v="1200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274290"/>
    <n v="27"/>
    <x v="7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s v="510700"/>
    <s v="Communications Outreach                                     "/>
    <n v="0"/>
    <n v="320360"/>
    <n v="32036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s v="Safety Reviews"/>
    <s v="00"/>
    <x v="149"/>
    <m/>
    <x v="0"/>
    <n v="5"/>
    <s v="Research Projects"/>
    <s v="1"/>
    <m/>
    <s v="0"/>
    <m/>
    <s v="7"/>
    <s v="0"/>
    <s v="0"/>
  </r>
  <r>
    <s v="VA340003"/>
    <n v="34"/>
    <x v="7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s v="114303"/>
    <s v="CONSTRUCT - ADMIN/MAINT FACILITY                            "/>
    <n v="0"/>
    <n v="12548644"/>
    <n v="7027240"/>
    <n v="510000"/>
    <s v="STATE"/>
    <s v="Under 50k"/>
    <s v="VIRGINIA GOV APP"/>
    <n v="0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1215"/>
    <s v="BUY REPLACEMENT VAN                                         "/>
    <n v="3"/>
    <n v="0"/>
    <n v="0"/>
    <n v="510370"/>
    <s v="LARGE"/>
    <s v="Over 1m"/>
    <s v="Virginia Beach, VA"/>
    <n v="143966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1202"/>
    <s v="BUY REPLACEMENT 35-FT BUS                                   "/>
    <n v="3"/>
    <n v="1435139"/>
    <n v="401838"/>
    <n v="510370"/>
    <s v="LARGE"/>
    <s v="Over 1m"/>
    <s v="Virginia Beach, VA"/>
    <n v="1439666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1402"/>
    <s v="REHAB/REBUILD 35-FT BUS                                     "/>
    <n v="20"/>
    <n v="4981624"/>
    <n v="1172306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02"/>
    <x v="50"/>
    <m/>
    <x v="7"/>
    <n v="1"/>
    <s v="Capital"/>
    <s v="1"/>
    <m/>
    <s v="1"/>
    <m/>
    <s v="4"/>
    <s v="0"/>
    <s v="2"/>
  </r>
  <r>
    <s v="VA340004"/>
    <n v="34"/>
    <x v="7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7111"/>
    <s v="Debt Service Payments-Purchase Replacement 40` Buses        "/>
    <n v="53"/>
    <n v="1916307"/>
    <n v="536562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4207"/>
    <s v="ACQUIRE - ADP HARDWARE                                      "/>
    <n v="12"/>
    <n v="50000"/>
    <n v="4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4220"/>
    <s v="ACQUIRE - MISC SUPPORT EQUIPMENT                            "/>
    <n v="16"/>
    <n v="68750"/>
    <n v="55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6203"/>
    <s v="PURCHASE RADIOS                                             "/>
    <n v="4"/>
    <n v="9945"/>
    <n v="7956"/>
    <n v="510560"/>
    <s v="MEDIUM"/>
    <s v="200k - 1m"/>
    <s v="Richmond, VA"/>
    <n v="953556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4206"/>
    <s v="ACQUIRE - SHOP EQUIPMENT                                    "/>
    <n v="0"/>
    <n v="62500"/>
    <n v="5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4211"/>
    <s v="ACQUIRE - SUPPORT VEHICLES                                  "/>
    <n v="1"/>
    <n v="43750"/>
    <n v="35000"/>
    <n v="510560"/>
    <s v="MEDIUM"/>
    <s v="200k - 1m"/>
    <s v="Richmond, VA"/>
    <n v="953556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4403"/>
    <s v="REHAB/RENOVATE - ADMIN/MAINT FACILITY                       "/>
    <n v="0"/>
    <n v="28024"/>
    <n v="22419"/>
    <n v="510560"/>
    <s v="MEDIUM"/>
    <s v="200k - 1m"/>
    <s v="Richmond, VA"/>
    <n v="953556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VA340005"/>
    <n v="34"/>
    <x v="7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s v="115204"/>
    <s v="PURCHASE VEHICLE LOCATOR SYSTEM                             "/>
    <n v="6"/>
    <n v="62500"/>
    <n v="50000"/>
    <n v="510560"/>
    <s v="MEDIUM"/>
    <s v="200k - 1m"/>
    <s v="Richmond, VA"/>
    <n v="953556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4207"/>
    <s v="ACQUIRE - ADP HARDWARE                                      "/>
    <n v="0"/>
    <n v="100000"/>
    <n v="720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4208"/>
    <s v="ACQUIRE - ADP SOFTWARE                                      "/>
    <n v="0"/>
    <n v="43802"/>
    <n v="160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4206"/>
    <s v="ACQUIRE - SHOP EQUIPMENT                                    "/>
    <n v="0"/>
    <n v="17000"/>
    <n v="136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VA340006"/>
    <n v="34"/>
    <x v="7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6402"/>
    <s v="REHAB/RENOV COMMUNICATIONS SYSTEM                           "/>
    <n v="0"/>
    <n v="100020"/>
    <n v="80016"/>
    <n v="511290"/>
    <s v="MEDIUM"/>
    <s v="200k - 1m"/>
    <s v="Roanoke, VA"/>
    <n v="210111"/>
    <s v="11600"/>
    <s v="  "/>
    <m/>
    <s v="N"/>
    <s v="1164"/>
    <s v="BUS OTHER"/>
    <n v="11"/>
    <s v="Bus"/>
    <s v="64"/>
    <s v="116"/>
    <s v="Rehab / Renovation"/>
    <s v="02"/>
    <x v="36"/>
    <m/>
    <x v="0"/>
    <n v="1"/>
    <s v="Capital"/>
    <s v="1"/>
    <m/>
    <s v="6"/>
    <m/>
    <s v="4"/>
    <s v="0"/>
    <s v="2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4243"/>
    <s v="ACQUIRE - ADA VEHICLE EQUIPMENT (ADA 2 New Lifts)           "/>
    <n v="3"/>
    <n v="77778"/>
    <n v="70000"/>
    <n v="510000"/>
    <s v="STATE"/>
    <s v="Under 50k"/>
    <s v="VIRGINIA GOV APP"/>
    <n v="0"/>
    <s v="11100"/>
    <s v="DF"/>
    <s v="DIESEL"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VA380021"/>
    <n v="38"/>
    <x v="7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s v="BUS OTHER"/>
    <n v="11"/>
    <s v="Bus"/>
    <s v="7D"/>
    <s v="117"/>
    <s v="Project Admin."/>
    <s v="01"/>
    <x v="8"/>
    <m/>
    <x v="0"/>
    <n v="1"/>
    <s v="Capital"/>
    <s v="1"/>
    <m/>
    <s v="7"/>
    <m/>
    <s v="D"/>
    <s v="0"/>
    <s v="1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4243"/>
    <s v="ACQUIRE - ADA VEHICLE EQUIPMENT (ADA 2 New Lifts)           "/>
    <n v="2"/>
    <n v="28000"/>
    <n v="25200"/>
    <n v="510000"/>
    <s v="STATE"/>
    <s v="Under 50k"/>
    <s v="VIRGINIA GOV APP"/>
    <n v="0"/>
    <s v="11100"/>
    <s v="DF"/>
    <s v="DIESEL"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VA380022"/>
    <n v="38"/>
    <x v="7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s v="BUS OTHER"/>
    <n v="11"/>
    <s v="Bus"/>
    <s v="7D"/>
    <s v="117"/>
    <s v="Project Admin."/>
    <s v="01"/>
    <x v="8"/>
    <m/>
    <x v="0"/>
    <n v="1"/>
    <s v="Capital"/>
    <s v="1"/>
    <m/>
    <s v="7"/>
    <m/>
    <s v="D"/>
    <s v="0"/>
    <s v="1"/>
  </r>
  <r>
    <s v="VA440001"/>
    <n v="44"/>
    <x v="7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s v="510500"/>
    <s v="* PROCUREMENT SYS REVIEWS                                   "/>
    <n v="0"/>
    <n v="203191"/>
    <n v="203191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s v="PMO Reviews"/>
    <s v="00"/>
    <x v="84"/>
    <m/>
    <x v="0"/>
    <n v="5"/>
    <s v="Research Projects"/>
    <s v="1"/>
    <m/>
    <s v="0"/>
    <m/>
    <s v="5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s v="Virginia Beach, VA"/>
    <n v="143966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VA540001"/>
    <n v="54"/>
    <x v="7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s v="Virginia Beach, VA"/>
    <n v="1439666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VA640001"/>
    <n v="64"/>
    <x v="9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s v="555400"/>
    <s v="OTHER                                                       "/>
    <n v="0"/>
    <n v="160060"/>
    <n v="160060"/>
    <n v="510370"/>
    <s v="LARGE"/>
    <s v="Over 1m"/>
    <s v="Virginia Beach, VA"/>
    <n v="1439666"/>
    <s v="55000"/>
    <s v="  "/>
    <m/>
    <s v="N"/>
    <s v="5554"/>
    <s v="RESEARCH"/>
    <n v="55"/>
    <s v="Research Projects"/>
    <s v="54"/>
    <s v="555"/>
    <s v="Research Projects"/>
    <s v="00"/>
    <x v="81"/>
    <m/>
    <x v="0"/>
    <n v="5"/>
    <s v="Research Projects"/>
    <s v="5"/>
    <m/>
    <s v="5"/>
    <m/>
    <s v="4"/>
    <s v="0"/>
    <s v="0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s v="111333"/>
    <s v="BUY FERRY BOATS FOR EXPANSION                               "/>
    <n v="0"/>
    <n v="-1650600"/>
    <n v="-1680000"/>
    <n v="510370"/>
    <s v="LARGE"/>
    <s v="Over 1m"/>
    <s v="Virginia Beach, VA"/>
    <n v="1439666"/>
    <s v="11100"/>
    <s v="DF"/>
    <s v="DIESEL"/>
    <s v="N"/>
    <s v="1113"/>
    <s v="BUS PURCHASE"/>
    <n v="11"/>
    <s v="Bus"/>
    <s v="13"/>
    <s v="111"/>
    <s v="Purchase - Expansion"/>
    <s v="33"/>
    <x v="51"/>
    <m/>
    <x v="9"/>
    <n v="1"/>
    <s v="Capital"/>
    <s v="1"/>
    <m/>
    <s v="1"/>
    <m/>
    <s v="3"/>
    <s v="3"/>
    <s v="3"/>
  </r>
  <r>
    <s v="VA700001"/>
    <n v="70"/>
    <x v="7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s v="111433"/>
    <s v="REHAB/REBUILD FERRY BOATS                                   "/>
    <n v="0"/>
    <n v="-147000"/>
    <n v="-117600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33"/>
    <x v="51"/>
    <m/>
    <x v="9"/>
    <n v="1"/>
    <s v="Capital"/>
    <s v="1"/>
    <m/>
    <s v="1"/>
    <m/>
    <s v="4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s v="111333"/>
    <s v="BUY FERRY BOATS FOR EXPANSION                               "/>
    <n v="1"/>
    <n v="3678571"/>
    <n v="1680000"/>
    <n v="510370"/>
    <s v="LARGE"/>
    <s v="Over 1m"/>
    <s v="Virginia Beach, VA"/>
    <n v="1439666"/>
    <s v="11100"/>
    <s v="DF"/>
    <s v="DIESEL"/>
    <s v="N"/>
    <s v="1113"/>
    <s v="BUS PURCHASE"/>
    <n v="11"/>
    <s v="Bus"/>
    <s v="13"/>
    <s v="111"/>
    <s v="Purchase - Expansion"/>
    <s v="33"/>
    <x v="51"/>
    <m/>
    <x v="9"/>
    <n v="1"/>
    <s v="Capital"/>
    <s v="1"/>
    <m/>
    <s v="1"/>
    <m/>
    <s v="3"/>
    <s v="3"/>
    <s v="3"/>
  </r>
  <r>
    <s v="VA70X001"/>
    <n v="70"/>
    <x v="7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s v="111433"/>
    <s v="REHAB/REBUILD FERRY BOATS                                   "/>
    <n v="3"/>
    <n v="147000"/>
    <n v="117600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33"/>
    <x v="51"/>
    <m/>
    <x v="9"/>
    <n v="1"/>
    <s v="Capital"/>
    <s v="1"/>
    <m/>
    <s v="1"/>
    <m/>
    <s v="4"/>
    <s v="3"/>
    <s v="3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s v="111301"/>
    <s v="BUY 40-FT BUS FOR EXPANSION                                 "/>
    <n v="10"/>
    <n v="9840000"/>
    <n v="4920000"/>
    <n v="510560"/>
    <s v="MEDIUM"/>
    <s v="200k - 1m"/>
    <s v="Richmond, VA"/>
    <n v="953556"/>
    <s v="11100"/>
    <s v="CN"/>
    <s v="COMPRESSED NATURAL GAS"/>
    <s v="N"/>
    <s v="1113"/>
    <s v="BUS PURCHASE"/>
    <n v="11"/>
    <s v="Bus"/>
    <s v="13"/>
    <s v="111"/>
    <s v="Purchase - Expansion"/>
    <s v="01"/>
    <x v="11"/>
    <m/>
    <x v="3"/>
    <n v="1"/>
    <s v="Capital"/>
    <s v="1"/>
    <m/>
    <s v="1"/>
    <m/>
    <s v="3"/>
    <s v="0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s v="117102"/>
    <s v="FINAL DESIGN                                                "/>
    <n v="0"/>
    <n v="6160000"/>
    <n v="308000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s v="3rd party Contract"/>
    <s v="02"/>
    <x v="2"/>
    <m/>
    <x v="0"/>
    <n v="1"/>
    <s v="Capital"/>
    <s v="1"/>
    <m/>
    <s v="7"/>
    <m/>
    <s v="1"/>
    <s v="0"/>
    <s v="2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s v="117111"/>
    <s v="CONSTRUCTION                                                "/>
    <n v="0"/>
    <n v="31240000"/>
    <n v="1562000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VA790001"/>
    <n v="79"/>
    <x v="7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s v="117300"/>
    <s v="CONTINGENCIES/PROGRAM RESERVE                               "/>
    <n v="0"/>
    <n v="2560000"/>
    <n v="1280000"/>
    <n v="510560"/>
    <s v="MEDIUM"/>
    <s v="200k - 1m"/>
    <s v="Richmond, VA"/>
    <n v="953556"/>
    <s v="117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100"/>
    <s v="PROGRAM SUPPORT ADMINISTRATION                              "/>
    <n v="0"/>
    <n v="422975"/>
    <n v="338380"/>
    <n v="510000"/>
    <s v="STATE"/>
    <s v="Under 50k"/>
    <s v="VIRGINIA GOV APP"/>
    <n v="0"/>
    <s v="442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200"/>
    <s v="GENERAL DEVELOPMENT/COMPREHENSIVE PLANNING                  "/>
    <n v="0"/>
    <n v="464957"/>
    <n v="371966"/>
    <n v="510000"/>
    <s v="STATE"/>
    <s v="Under 50k"/>
    <s v="VIRGINIA GOV APP"/>
    <n v="0"/>
    <s v="442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301"/>
    <s v="LONGTERM TRANS PLAN - SYSTEM LEVEL                          "/>
    <n v="0"/>
    <n v="485853"/>
    <n v="388683"/>
    <n v="510000"/>
    <s v="STATE"/>
    <s v="Under 50k"/>
    <s v="VIRGINIA GOV APP"/>
    <n v="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302"/>
    <s v="LONGTERM TRANS PLAN - PROJECT LEVEL                         "/>
    <n v="0"/>
    <n v="364030"/>
    <n v="291224"/>
    <n v="510000"/>
    <s v="STATE"/>
    <s v="Under 50k"/>
    <s v="VIRGINIA GOV APP"/>
    <n v="0"/>
    <s v="4418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302"/>
    <s v="LONGTERM TRANS PLAN - PROJECT LEVEL                         "/>
    <n v="0"/>
    <n v="127954"/>
    <n v="102363"/>
    <n v="510000"/>
    <s v="STATE"/>
    <s v="Under 50k"/>
    <s v="VIRGINIA GOV APP"/>
    <n v="0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400"/>
    <s v="SHORT RANGE TRANSIT PLANNING                                "/>
    <n v="0"/>
    <n v="298289"/>
    <n v="238631"/>
    <n v="510000"/>
    <s v="STATE"/>
    <s v="Under 50k"/>
    <s v="VIRGINIA GOV APP"/>
    <n v="0"/>
    <s v="4418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400"/>
    <s v="SHORT RANGE TRANSIT PLANNING                                "/>
    <n v="0"/>
    <n v="811704"/>
    <n v="649363"/>
    <n v="510000"/>
    <s v="STATE"/>
    <s v="Under 50k"/>
    <s v="VIRGINIA GOV APP"/>
    <n v="0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500"/>
    <s v="TRANSPORTATION IMPROVEMENT PROGRAM                          "/>
    <n v="0"/>
    <n v="152894"/>
    <n v="122316"/>
    <n v="510000"/>
    <s v="STATE"/>
    <s v="Under 50k"/>
    <s v="VIRGINIA GOV APP"/>
    <n v="0"/>
    <s v="44200"/>
    <s v="  "/>
    <m/>
    <s v="N"/>
    <s v="4425"/>
    <s v="PLANNING"/>
    <n v="44"/>
    <s v="Planning"/>
    <s v="25"/>
    <s v="442"/>
    <s v="Transportation Improvement Program"/>
    <s v="00"/>
    <x v="43"/>
    <m/>
    <x v="0"/>
    <n v="4"/>
    <s v="Planning"/>
    <s v="4"/>
    <m/>
    <s v="2"/>
    <m/>
    <s v="5"/>
    <s v="0"/>
    <s v="0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2"/>
    <s v="COORDINATION OF NON-EMERGENCY HUMAN SERVICE TRANSPORTATION  "/>
    <n v="0"/>
    <n v="26182"/>
    <n v="20946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4"/>
    <s v="PLANNING FOR TRANSIT SYS MANAGEMENT / OPERATIONS TO INCREASE"/>
    <n v="0"/>
    <n v="46882"/>
    <n v="37506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5"/>
    <s v="SUPP TRANSIT CAPITAL INVESTMT DECISIONS THROUGH EFFECTIVE SY"/>
    <n v="0"/>
    <n v="15417"/>
    <n v="12334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5"/>
    <x v="120"/>
    <m/>
    <x v="0"/>
    <n v="4"/>
    <s v="Planning"/>
    <s v="4"/>
    <m/>
    <s v="2"/>
    <m/>
    <s v="6"/>
    <s v="1"/>
    <s v="5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6"/>
    <s v="INCORPORATING SAFETY &amp; SECURITY IN TRANSPORTATION PLANNING  "/>
    <n v="0"/>
    <n v="17799"/>
    <n v="14239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s v="Planning Emphasis Area"/>
    <s v="16"/>
    <x v="127"/>
    <m/>
    <x v="0"/>
    <n v="4"/>
    <s v="Planning"/>
    <s v="4"/>
    <m/>
    <s v="2"/>
    <m/>
    <s v="6"/>
    <s v="1"/>
    <s v="6"/>
  </r>
  <r>
    <s v="VA800024"/>
    <n v="80"/>
    <x v="7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700"/>
    <s v="OTHER ACTIVITIES                                            "/>
    <n v="0"/>
    <n v="686846"/>
    <n v="549477"/>
    <n v="510000"/>
    <s v="STATE"/>
    <s v="Under 50k"/>
    <s v="VIRGINIA GOV APP"/>
    <n v="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4207"/>
    <s v="Real-Time Info Capabilities- ADP HARDWARE                   "/>
    <n v="0"/>
    <n v="343648"/>
    <n v="271482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4208"/>
    <s v="Real-Time Info Capabilities-ADP SOFTWARE                    "/>
    <n v="0"/>
    <n v="340000"/>
    <n v="27200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1402"/>
    <s v="REHAB/REBUILD 35-FT BUS                                     "/>
    <n v="8"/>
    <n v="2068375"/>
    <n v="382546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s v="Rehabilitation / Rebuild"/>
    <s v="02"/>
    <x v="50"/>
    <m/>
    <x v="7"/>
    <n v="1"/>
    <s v="Capital"/>
    <s v="1"/>
    <m/>
    <s v="1"/>
    <m/>
    <s v="4"/>
    <s v="0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1700"/>
    <s v="VEH OVERHAUL (UP TO 20% VEH MAINT)                          "/>
    <n v="38"/>
    <n v="2640000"/>
    <n v="488268"/>
    <n v="510370"/>
    <s v="LARGE"/>
    <s v="Over 1m"/>
    <s v="Virginia Beach, VA"/>
    <n v="1439666"/>
    <s v="11100"/>
    <s v="DF"/>
    <s v="DIESEL"/>
    <s v="N"/>
    <s v="1117"/>
    <s v="BUS OTHER"/>
    <n v="11"/>
    <s v="Bus"/>
    <s v="17"/>
    <s v="111"/>
    <s v="Vehicle Overhaul (up to 20% vehicle maintenance)"/>
    <s v="00"/>
    <x v="56"/>
    <m/>
    <x v="0"/>
    <n v="1"/>
    <s v="Capital"/>
    <s v="1"/>
    <m/>
    <s v="1"/>
    <m/>
    <s v="7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112"/>
    <s v="CAPITAL COST OF 3RD PARTY CONTRACTING                       "/>
    <n v="0"/>
    <n v="0"/>
    <n v="0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A90X410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s v="Virginia Beach, VA"/>
    <n v="143966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9105"/>
    <s v="ENG/DESIGN PED ACCESS / WALKWAYS (ATI)                      "/>
    <n v="0"/>
    <n v="5965"/>
    <n v="4772"/>
    <n v="511290"/>
    <s v="MEDIUM"/>
    <s v="200k - 1m"/>
    <s v="Roanoke, VA"/>
    <n v="210111"/>
    <s v="11900"/>
    <s v="  "/>
    <m/>
    <s v="N"/>
    <s v="1191"/>
    <s v="BUS OTHER"/>
    <n v="11"/>
    <s v="Bus"/>
    <s v="91"/>
    <s v="119"/>
    <s v="Engineering and Design"/>
    <s v="05"/>
    <x v="18"/>
    <m/>
    <x v="0"/>
    <n v="1"/>
    <s v="Capital"/>
    <s v="1"/>
    <m/>
    <s v="9"/>
    <m/>
    <s v="1"/>
    <s v="0"/>
    <s v="5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9406"/>
    <s v="REHAB/RENOV BICYCLE ACCESS, FACIL &amp; EQUIP ON BUSES (ATI)    "/>
    <n v="0"/>
    <n v="24596"/>
    <n v="19677"/>
    <n v="511290"/>
    <s v="MEDIUM"/>
    <s v="200k - 1m"/>
    <s v="Roanoke, VA"/>
    <n v="210111"/>
    <s v="11900"/>
    <s v="  "/>
    <m/>
    <s v="N"/>
    <s v="1194"/>
    <s v="BUS OTHER"/>
    <n v="11"/>
    <s v="Bus"/>
    <s v="94"/>
    <s v="119"/>
    <s v="Rehab / Renovation"/>
    <s v="06"/>
    <x v="49"/>
    <m/>
    <x v="0"/>
    <n v="1"/>
    <s v="Capital"/>
    <s v="1"/>
    <m/>
    <s v="9"/>
    <m/>
    <s v="4"/>
    <s v="0"/>
    <s v="6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300903"/>
    <s v="SPECIAL RULE - OPERATING ASSISTANCE /1 - 75 BUSES           "/>
    <n v="0"/>
    <n v="5362902"/>
    <n v="1835162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VA90X416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300903"/>
    <s v="SPECIAL RULE - OPERATING ASSISTANCE /1 - 75 BUSES (Security)"/>
    <n v="0"/>
    <n v="77827"/>
    <n v="38913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s v="300901"/>
    <s v="UP TO 50% FEDERAL SHARE                                     "/>
    <n v="0"/>
    <n v="-98206"/>
    <n v="0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18"/>
    <n v="90"/>
    <x v="7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s v="300901"/>
    <s v="UP TO 50% FEDERAL SHARE                                     "/>
    <n v="0"/>
    <n v="196412"/>
    <n v="98206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19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s v="300901"/>
    <s v="UP TO 50% FEDERAL SHARE                                     "/>
    <n v="1"/>
    <n v="992402"/>
    <n v="496201"/>
    <n v="514200"/>
    <s v="SMALL"/>
    <s v="50k - 200k"/>
    <s v="Winchester, VA"/>
    <n v="6944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20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s v="300901"/>
    <s v="UP TO 50% FEDERAL SHARE (FY 2013)                           "/>
    <n v="0"/>
    <n v="4767467"/>
    <n v="1400000"/>
    <n v="514310"/>
    <s v="SMALL"/>
    <s v="50k - 200k"/>
    <s v="Harrisonburg, VA"/>
    <n v="6678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07"/>
    <s v="ACQUIRE - COMPUTER HARDWARE                                 "/>
    <n v="0"/>
    <n v="254463"/>
    <n v="20357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08"/>
    <s v="ACQUIRE - HASTUS SOFTWARE                                   "/>
    <n v="0"/>
    <n v="320000"/>
    <n v="256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08"/>
    <s v="ACQUIRE - COMPUTER SOFTWARE                                 "/>
    <n v="0"/>
    <n v="530000"/>
    <n v="424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9202"/>
    <s v="PURCHASE BUS SHELTERS                                       "/>
    <n v="10"/>
    <n v="67232"/>
    <n v="53785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10"/>
    <s v="ACQUIRE - MOBILE FARE COLL EQUIP                            "/>
    <n v="90"/>
    <n v="225000"/>
    <n v="18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20"/>
    <s v="ACQUIRE - MISC SUPPORT EQUIPMENT                            "/>
    <n v="0"/>
    <n v="33197"/>
    <n v="25558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206"/>
    <s v="ACQUIRE - SHOP EQUIPMENT                                    "/>
    <n v="0"/>
    <n v="49999"/>
    <n v="40001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9208"/>
    <s v="PURCHASE/INSTALL SIGNAGE (ATI)                              "/>
    <n v="100"/>
    <n v="67232"/>
    <n v="53785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1215"/>
    <s v="BUY REPLACEMENT VANS                                        "/>
    <n v="13"/>
    <n v="1135420"/>
    <n v="908336"/>
    <n v="510560"/>
    <s v="MEDIUM"/>
    <s v="200k - 1m"/>
    <s v="Richmond, VA"/>
    <n v="953556"/>
    <s v="11100"/>
    <s v="CN"/>
    <s v="COMPRESSED NATURAL GAS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1201"/>
    <s v="BUY REPLACEMENT 40-FT BUS                                   "/>
    <n v="6"/>
    <n v="2865639"/>
    <n v="2292511"/>
    <n v="510560"/>
    <s v="MEDIUM"/>
    <s v="200k - 1m"/>
    <s v="Richmond, VA"/>
    <n v="953556"/>
    <s v="11100"/>
    <s v="CN"/>
    <s v="COMPRESSED NATURAL GAS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3407"/>
    <s v="REHAB/RENOVATE - BUS SURVEILL/SECURITY SYSTEM               "/>
    <n v="0"/>
    <n v="134465"/>
    <n v="108570"/>
    <n v="510560"/>
    <s v="MEDIUM"/>
    <s v="200k - 1m"/>
    <s v="Richmond, VA"/>
    <n v="953556"/>
    <s v="11300"/>
    <s v="  "/>
    <m/>
    <s v="N"/>
    <s v="1134"/>
    <s v="BUS OTHER"/>
    <n v="11"/>
    <s v="Bus"/>
    <s v="34"/>
    <s v="113"/>
    <s v="Rehab / Renovation"/>
    <s v="07"/>
    <x v="34"/>
    <m/>
    <x v="0"/>
    <n v="1"/>
    <s v="Capital"/>
    <s v="1"/>
    <m/>
    <s v="3"/>
    <m/>
    <s v="4"/>
    <s v="0"/>
    <s v="7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4305"/>
    <s v="CONSTRUCT - SURFACE LOT IMPROVEMENTS                        "/>
    <n v="0"/>
    <n v="300000"/>
    <n v="240000"/>
    <n v="510560"/>
    <s v="MEDIUM"/>
    <s v="200k - 1m"/>
    <s v="Richmond, VA"/>
    <n v="953556"/>
    <s v="11400"/>
    <s v="  "/>
    <m/>
    <s v="N"/>
    <s v="1143"/>
    <s v="MAINTENANCE FACILITY"/>
    <n v="11"/>
    <s v="Bus"/>
    <s v="43"/>
    <s v="114"/>
    <s v="Construction"/>
    <s v="05"/>
    <x v="45"/>
    <m/>
    <x v="0"/>
    <n v="1"/>
    <s v="Capital"/>
    <s v="1"/>
    <m/>
    <s v="4"/>
    <m/>
    <s v="3"/>
    <s v="0"/>
    <s v="5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112"/>
    <s v="CAPITAL COST OF 3RD PARTY CONTRACTING                       "/>
    <n v="0"/>
    <n v="418925"/>
    <n v="33514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s v="Richmond, VA"/>
    <n v="95355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A90X421"/>
    <n v="90"/>
    <x v="7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s v="Richmond, VA"/>
    <n v="95355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VA90X422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s v="Blacksburg, VA"/>
    <n v="8854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112"/>
    <s v="CAPITAL COST OF 3RD PARTY CONTRACTING                       "/>
    <n v="0"/>
    <n v="1836449"/>
    <n v="1469159"/>
    <n v="514110"/>
    <s v="SMALL"/>
    <s v="50k - 200k"/>
    <s v="Williamsburg, VA"/>
    <n v="75689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s v="Williamsburg, VA"/>
    <n v="75689"/>
    <s v="11700"/>
    <s v="  "/>
    <m/>
    <s v="N"/>
    <s v="117K"/>
    <s v="BUS OTHER"/>
    <n v="11"/>
    <s v="Bus"/>
    <s v="7K"/>
    <s v="117"/>
    <s v="Crime Prevention &amp; Security"/>
    <s v="04"/>
    <x v="131"/>
    <m/>
    <x v="0"/>
    <n v="1"/>
    <s v="Capital"/>
    <s v="1"/>
    <m/>
    <s v="7"/>
    <m/>
    <s v="K"/>
    <s v="0"/>
    <s v="4"/>
  </r>
  <r>
    <s v="VA90X423"/>
    <n v="90"/>
    <x v="7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300901"/>
    <s v="OPERATING ASSITANCE                                         "/>
    <n v="0"/>
    <n v="400000"/>
    <n v="200000"/>
    <n v="514110"/>
    <s v="SMALL"/>
    <s v="50k - 200k"/>
    <s v="Williamsburg, VA"/>
    <n v="7568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s v="300901"/>
    <s v="OPERATING ASSISTANCE                                        "/>
    <n v="0"/>
    <n v="2211668"/>
    <n v="1105834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24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s v="300901"/>
    <s v="OPERATING ASSISTANCE                                        "/>
    <n v="0"/>
    <n v="13678"/>
    <n v="6839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s v="113210"/>
    <s v="ACQUIRE - BUS PASSENGER SHELTERS                            "/>
    <n v="0"/>
    <n v="20000"/>
    <n v="16000"/>
    <n v="514200"/>
    <s v="SMALL"/>
    <s v="50k - 200k"/>
    <s v="Winchester, VA"/>
    <n v="69449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VA90X425"/>
    <n v="90"/>
    <x v="7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s v="111204"/>
    <s v="BUY REPLACEMENT &lt;30-FT BUS                                  "/>
    <n v="1"/>
    <n v="125000"/>
    <n v="100000"/>
    <n v="514200"/>
    <s v="SMALL"/>
    <s v="50k - 200k"/>
    <s v="Winchester, VA"/>
    <n v="69449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A90X426"/>
    <n v="90"/>
    <x v="7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s v="111202"/>
    <s v="BUY REPLACEMENT 35-FT BUS                                   "/>
    <n v="1"/>
    <n v="425000"/>
    <n v="340000"/>
    <n v="514310"/>
    <s v="SMALL"/>
    <s v="50k - 200k"/>
    <s v="Harrisonburg, VA"/>
    <n v="66784"/>
    <s v="11100"/>
    <s v="DP"/>
    <s v="DIESEL (PARTICULATE TRAP)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x v="131"/>
    <m/>
    <x v="0"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x v="131"/>
    <m/>
    <x v="0"/>
    <n v="1"/>
    <s v="Capital"/>
    <s v="1"/>
    <m/>
    <s v="7"/>
    <m/>
    <s v="K"/>
    <s v="0"/>
    <s v="4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300901"/>
    <s v="FY15  JAUNT Pass-Through Operating                          "/>
    <n v="0"/>
    <n v="944773"/>
    <n v="472386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27"/>
    <n v="90"/>
    <x v="7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300901"/>
    <s v="FY15 CAT Operating Assistance                               "/>
    <n v="0"/>
    <n v="3272960"/>
    <n v="1636480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28"/>
    <n v="90"/>
    <x v="7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117112"/>
    <s v="CAPITAL COST OF 3RD PARTY CONTRACTING                       "/>
    <n v="0"/>
    <n v="503768"/>
    <n v="403014"/>
    <n v="516300"/>
    <s v="SMALL"/>
    <s v="50k - 200k"/>
    <s v="Staunton-Waynesboro, VA"/>
    <n v="56611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300901"/>
    <s v="FY 2014 50% Federal Share                                   "/>
    <n v="0"/>
    <n v="478244"/>
    <n v="239122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300901"/>
    <s v="FY 2015 50% Federal Share                                   "/>
    <n v="0"/>
    <n v="564103"/>
    <n v="282052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29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300901"/>
    <s v="FY 2016 50% Federal Share                                   "/>
    <n v="0"/>
    <n v="1019078"/>
    <n v="509539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4207"/>
    <s v="Business Continuity/Disaster Recovery Hardware              "/>
    <n v="0"/>
    <n v="91863"/>
    <n v="72572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4208"/>
    <s v="ACQUIRE - ADP SOFTWARE (PeopleSoft Upgrade)                 "/>
    <n v="0"/>
    <n v="3029988"/>
    <n v="239369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4208"/>
    <s v="Business Continuity/Disaster Recovery Software              "/>
    <n v="0"/>
    <n v="230000"/>
    <n v="18170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9208"/>
    <s v="PURCHASE SIGNAGE                                            "/>
    <n v="281"/>
    <n v="225502"/>
    <n v="180401"/>
    <n v="510370"/>
    <s v="LARGE"/>
    <s v="Over 1m"/>
    <s v="Virginia Beach, VA"/>
    <n v="1439666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112"/>
    <s v="CAPITAL COST OF 3RD PARTY CONTRACTING                       "/>
    <n v="0"/>
    <n v="2652357"/>
    <n v="2121885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s v="Virginia Beach, VA"/>
    <n v="1439666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VA90X430"/>
    <n v="90"/>
    <x v="7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442400"/>
    <s v="Business Continuity/Disaster Recovery Planning              "/>
    <n v="0"/>
    <n v="170000"/>
    <n v="134300"/>
    <n v="510370"/>
    <s v="LARGE"/>
    <s v="Over 1m"/>
    <s v="Virginia Beach, VA"/>
    <n v="1439666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300903"/>
    <s v="SPECIAL RULE - OPERATING ASSISTANCE /1 - 75 BUSES           "/>
    <n v="0"/>
    <n v="4313502"/>
    <n v="1490033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VA90X432"/>
    <n v="90"/>
    <x v="7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300903"/>
    <s v="SPECIAL RULE - OPERATING ASSISTANCE /1 - 75 BUSES           "/>
    <n v="0"/>
    <n v="80472"/>
    <n v="40236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9203"/>
    <s v="PURCHASE LANDSCAPING / SCENIC BEAUTIFICATION                "/>
    <n v="0"/>
    <n v="24467"/>
    <n v="19574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s v="Acquisition"/>
    <s v="03"/>
    <x v="128"/>
    <m/>
    <x v="0"/>
    <n v="1"/>
    <s v="Capital"/>
    <s v="1"/>
    <m/>
    <s v="9"/>
    <m/>
    <s v="2"/>
    <s v="0"/>
    <s v="3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s v="Richmond, VA"/>
    <n v="95355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A90X433"/>
    <n v="90"/>
    <x v="7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300903"/>
    <s v="SPECIAL RULE - OPERATING ASSISTANCE /1 - 75 BUSES           "/>
    <n v="0"/>
    <n v="1062822"/>
    <n v="531411"/>
    <n v="510560"/>
    <s v="MEDIUM"/>
    <s v="200k - 1m"/>
    <s v="Richmond, VA"/>
    <n v="953556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VA90X434"/>
    <n v="90"/>
    <x v="7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s v="300901"/>
    <s v="UP TO 50% FEDERAL SHARE                                     "/>
    <n v="0"/>
    <n v="6456508"/>
    <n v="1675131"/>
    <n v="512360"/>
    <s v="SMALL"/>
    <s v="50k - 200k"/>
    <s v="Lynchburg, VA"/>
    <n v="11663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1323"/>
    <s v="COMMUTER RAIL CARS                                          "/>
    <n v="2"/>
    <n v="4100000"/>
    <n v="3280000"/>
    <n v="5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s v="Purchase - Expansion"/>
    <s v="23"/>
    <x v="77"/>
    <s v="Commuter Rail Car Trailer"/>
    <x v="0"/>
    <n v="1"/>
    <s v="Capital"/>
    <s v="2"/>
    <m/>
    <s v="1"/>
    <m/>
    <s v="3"/>
    <s v="2"/>
    <s v="3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3220"/>
    <s v="MISC RAIL STATION EQUIP - Upgraded Lighting                 "/>
    <n v="0"/>
    <n v="192958"/>
    <n v="154366"/>
    <n v="510080"/>
    <s v="LARGE"/>
    <s v="Over 1m"/>
    <s v="Washington, DC-VA-MD"/>
    <n v="4586770"/>
    <s v="12300"/>
    <s v="  "/>
    <m/>
    <s v="N"/>
    <s v="1232"/>
    <s v="FIXED GUIDEWAY"/>
    <n v="12"/>
    <s v="Fixed Guideway"/>
    <s v="32"/>
    <s v="123"/>
    <s v="Acquisition"/>
    <s v="20"/>
    <x v="16"/>
    <m/>
    <x v="0"/>
    <n v="1"/>
    <s v="Capital"/>
    <s v="2"/>
    <m/>
    <s v="3"/>
    <m/>
    <s v="2"/>
    <s v="2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s v="Washington, DC-VA-MD"/>
    <n v="458677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9102"/>
    <s v=" Design of BUS SHELTERS ATI                                 "/>
    <n v="0"/>
    <n v="48615"/>
    <n v="38892"/>
    <n v="510080"/>
    <s v="LARGE"/>
    <s v="Over 1m"/>
    <s v="Washington, DC-VA-MD"/>
    <n v="4586770"/>
    <s v="11900"/>
    <s v="  "/>
    <m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4105"/>
    <s v="ENG/DESIGN - YARDS PE, NEPA, Site Analysis, Crossroad Yard E"/>
    <n v="0"/>
    <n v="1500000"/>
    <n v="1200000"/>
    <n v="510080"/>
    <s v="LARGE"/>
    <s v="Over 1m"/>
    <s v="Washington, DC-VA-MD"/>
    <n v="4586770"/>
    <s v="12400"/>
    <s v="  "/>
    <m/>
    <s v="N"/>
    <s v="1241"/>
    <s v="FIXED GUIDEWAY"/>
    <n v="12"/>
    <s v="Fixed Guideway"/>
    <s v="41"/>
    <s v="124"/>
    <s v="Engineering and Design"/>
    <s v="05"/>
    <x v="45"/>
    <m/>
    <x v="0"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4105"/>
    <s v="ENG/DESIGN - YARDS - PE, Site Analysis, NEPA Mid Day Storage"/>
    <n v="0"/>
    <n v="1371629"/>
    <n v="1097303"/>
    <n v="510080"/>
    <s v="LARGE"/>
    <s v="Over 1m"/>
    <s v="Washington, DC-VA-MD"/>
    <n v="4586770"/>
    <s v="12400"/>
    <s v="  "/>
    <m/>
    <s v="N"/>
    <s v="1241"/>
    <s v="FIXED GUIDEWAY"/>
    <n v="12"/>
    <s v="Fixed Guideway"/>
    <s v="41"/>
    <s v="124"/>
    <s v="Engineering and Design"/>
    <s v="05"/>
    <x v="45"/>
    <m/>
    <x v="0"/>
    <n v="1"/>
    <s v="Capital"/>
    <s v="2"/>
    <m/>
    <s v="4"/>
    <m/>
    <s v="1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4304"/>
    <s v="Realignment of Tracks in Storage Yards                      "/>
    <n v="0"/>
    <n v="2500000"/>
    <n v="2000000"/>
    <n v="5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s v="Construction"/>
    <s v="04"/>
    <x v="60"/>
    <m/>
    <x v="0"/>
    <n v="1"/>
    <s v="Capital"/>
    <s v="2"/>
    <m/>
    <s v="4"/>
    <m/>
    <s v="3"/>
    <s v="0"/>
    <s v="4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7111"/>
    <s v="Debt Payments Sumitomo 60 cars                              "/>
    <n v="0"/>
    <n v="4645429"/>
    <n v="3716343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7111"/>
    <s v="Debt Payments Sumitomo 25 of 60 cars                        "/>
    <n v="0"/>
    <n v="4405114"/>
    <n v="3524091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s v="3rd party Contract"/>
    <s v="11"/>
    <x v="2"/>
    <m/>
    <x v="0"/>
    <n v="1"/>
    <s v="Capital"/>
    <s v="2"/>
    <m/>
    <s v="7"/>
    <m/>
    <s v="1"/>
    <s v="1"/>
    <s v="1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7900"/>
    <s v="PROJECT ADMIN - Grant &amp; Project Management                  "/>
    <n v="0"/>
    <n v="863830"/>
    <n v="691064"/>
    <n v="510080"/>
    <s v="LARGE"/>
    <s v="Over 1m"/>
    <s v="Washington, DC-VA-MD"/>
    <n v="4586770"/>
    <s v="12700"/>
    <s v="  "/>
    <m/>
    <s v="N"/>
    <s v="1279"/>
    <s v="FIXED GUIDEWAY"/>
    <n v="12"/>
    <s v="Fixed Guideway"/>
    <s v="79"/>
    <s v="127"/>
    <s v="Project Admin."/>
    <s v="00"/>
    <x v="4"/>
    <m/>
    <x v="0"/>
    <n v="1"/>
    <s v="Capital"/>
    <s v="2"/>
    <m/>
    <s v="7"/>
    <m/>
    <s v="9"/>
    <s v="0"/>
    <s v="0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9305"/>
    <s v="Associated Transit Improvements - Station Enhancements      "/>
    <n v="0"/>
    <n v="192958"/>
    <n v="154366"/>
    <n v="510080"/>
    <s v="LARGE"/>
    <s v="Over 1m"/>
    <s v="Washington, DC-VA-MD"/>
    <n v="4586770"/>
    <s v="12900"/>
    <s v="  "/>
    <m/>
    <s v="N"/>
    <s v="1293"/>
    <s v="FIXED GUIDEWAY"/>
    <n v="12"/>
    <s v="Fixed Guideway"/>
    <s v="93"/>
    <s v="129"/>
    <s v="Construction"/>
    <s v="05"/>
    <x v="18"/>
    <m/>
    <x v="0"/>
    <n v="1"/>
    <s v="Capital"/>
    <s v="2"/>
    <m/>
    <s v="9"/>
    <m/>
    <s v="3"/>
    <s v="0"/>
    <s v="5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3207"/>
    <s v="ACQUIRE - SURVEIL/SECURITY EQUIP                            "/>
    <n v="0"/>
    <n v="48615"/>
    <n v="38892"/>
    <n v="510080"/>
    <s v="LARGE"/>
    <s v="Over 1m"/>
    <s v="Washington, DC-VA-MD"/>
    <n v="4586770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VA90X435"/>
    <n v="90"/>
    <x v="7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5204"/>
    <s v="PURCHASE VEHICLE LOCATOR SYSTEM                             "/>
    <n v="0"/>
    <n v="432549"/>
    <n v="346039"/>
    <n v="510080"/>
    <s v="LARGE"/>
    <s v="Over 1m"/>
    <s v="Washington, DC-VA-MD"/>
    <n v="4586770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113210"/>
    <s v="ACQUIRE - BUS PASSENGER SHELTERS                            "/>
    <n v="1"/>
    <n v="7000"/>
    <n v="5600"/>
    <n v="516300"/>
    <s v="SMALL"/>
    <s v="50k - 200k"/>
    <s v="Staunton-Waynesboro, VA"/>
    <n v="56611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113209"/>
    <s v="ACQUIRE - BUS ROUTE SIGNING                                 "/>
    <n v="40"/>
    <n v="12500"/>
    <n v="10000"/>
    <n v="516300"/>
    <s v="SMALL"/>
    <s v="50k - 200k"/>
    <s v="Staunton-Waynesboro, VA"/>
    <n v="56611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117112"/>
    <s v="CAPITAL COST OF 3RD PARTY CONTRACTING                       "/>
    <n v="0"/>
    <n v="550610"/>
    <n v="440488"/>
    <n v="516300"/>
    <s v="SMALL"/>
    <s v="50k - 200k"/>
    <s v="Staunton-Waynesboro, VA"/>
    <n v="56611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VA90X436"/>
    <n v="90"/>
    <x v="7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300901"/>
    <s v="FY 2016 50% Federal Share                                   "/>
    <n v="0"/>
    <n v="715370"/>
    <n v="274279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37"/>
    <n v="90"/>
    <x v="7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s v="300901"/>
    <s v="OPERATING ASSISTANCE                                        "/>
    <n v="0"/>
    <n v="1390965"/>
    <n v="548717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38"/>
    <n v="90"/>
    <x v="7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s v="300901"/>
    <s v="UP TO 50% FEDERAL SHARE                                     "/>
    <n v="0"/>
    <n v="6665947"/>
    <n v="1648702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x v="131"/>
    <m/>
    <x v="0"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s v="Crime Prevention &amp; Security"/>
    <s v="04"/>
    <x v="131"/>
    <m/>
    <x v="0"/>
    <n v="1"/>
    <s v="Capital"/>
    <s v="1"/>
    <m/>
    <s v="7"/>
    <m/>
    <s v="K"/>
    <s v="0"/>
    <s v="4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300901"/>
    <s v="FY16  JAUNT Pass-Through Operating                          "/>
    <n v="0"/>
    <n v="966872"/>
    <n v="483436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439"/>
    <n v="90"/>
    <x v="7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300901"/>
    <s v="FY16 CAT Operating Assistance                               "/>
    <n v="0"/>
    <n v="3228840"/>
    <n v="1614420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0X513"/>
    <n v="90"/>
    <x v="7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s v="300901"/>
    <s v="UP TO 50% FEDERAL SHARE                                     "/>
    <n v="0"/>
    <n v="554000"/>
    <n v="259000"/>
    <n v="473110"/>
    <s v="SMALL"/>
    <s v="50k - 200k"/>
    <s v="Bristol-Bristol, TN-VA"/>
    <n v="69501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s v="113103"/>
    <s v="ENGINEERING/DESIGN INTERMODAL FACILITY (STP)                "/>
    <n v="0"/>
    <n v="0"/>
    <n v="0"/>
    <n v="510560"/>
    <s v="MEDIUM"/>
    <s v="200k - 1m"/>
    <s v="Richmond, VA"/>
    <n v="953556"/>
    <s v="11300"/>
    <s v="  "/>
    <m/>
    <s v="N"/>
    <s v="1131"/>
    <s v="BUS OTHER"/>
    <n v="11"/>
    <s v="Bus"/>
    <s v="31"/>
    <s v="113"/>
    <s v="Engineering and Design"/>
    <s v="03"/>
    <x v="28"/>
    <m/>
    <x v="0"/>
    <n v="1"/>
    <s v="Capital"/>
    <s v="1"/>
    <m/>
    <s v="3"/>
    <m/>
    <s v="1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s v="113403"/>
    <s v="REHAB/RENOVATE INTERMODAL FACILITY                          "/>
    <n v="0"/>
    <n v="4380806"/>
    <n v="3504645"/>
    <n v="510560"/>
    <s v="MEDIUM"/>
    <s v="200k - 1m"/>
    <s v="Richmond, VA"/>
    <n v="953556"/>
    <s v="11300"/>
    <s v="  "/>
    <m/>
    <s v="N"/>
    <s v="1134"/>
    <s v="BUS OTHER"/>
    <n v="11"/>
    <s v="Bus"/>
    <s v="34"/>
    <s v="113"/>
    <s v="Rehab / Renovation"/>
    <s v="03"/>
    <x v="28"/>
    <m/>
    <x v="0"/>
    <n v="1"/>
    <s v="Capital"/>
    <s v="1"/>
    <m/>
    <s v="3"/>
    <m/>
    <s v="4"/>
    <s v="0"/>
    <s v="3"/>
  </r>
  <r>
    <s v="VA95X076"/>
    <n v="95"/>
    <x v="7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s v="117900"/>
    <s v="PROJECT ADMINISTRATION                                      "/>
    <n v="0"/>
    <n v="0"/>
    <n v="0"/>
    <n v="510560"/>
    <s v="MEDIUM"/>
    <s v="200k - 1m"/>
    <s v="Richmond, VA"/>
    <n v="953556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s v="113103"/>
    <s v="ENG &amp; DESIGN OF TERMINAL, INTERMODAL (TRANSIT) (CMAQ)       "/>
    <n v="0"/>
    <n v="500000"/>
    <n v="400000"/>
    <n v="510080"/>
    <s v="LARGE"/>
    <s v="Over 1m"/>
    <s v="Washington, DC-VA-MD"/>
    <n v="4586770"/>
    <s v="11300"/>
    <s v="  "/>
    <m/>
    <s v="N"/>
    <s v="1131"/>
    <s v="BUS OTHER"/>
    <n v="11"/>
    <s v="Bus"/>
    <s v="31"/>
    <s v="113"/>
    <s v="Engineering and Design"/>
    <s v="03"/>
    <x v="28"/>
    <m/>
    <x v="0"/>
    <n v="1"/>
    <s v="Capital"/>
    <s v="1"/>
    <m/>
    <s v="3"/>
    <m/>
    <s v="1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s v="113303"/>
    <s v="CONSTRUCTION TERMINAL, INTERMODAL (TRANSIT) (CMAQ and RSTP) "/>
    <n v="0"/>
    <n v="0"/>
    <n v="0"/>
    <n v="510080"/>
    <s v="LARGE"/>
    <s v="Over 1m"/>
    <s v="Washington, DC-VA-MD"/>
    <n v="4586770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VA95X082"/>
    <n v="95"/>
    <x v="7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s v="117103"/>
    <s v="PROJECT MANAGEMENT - 3RD PARTY (CMAQ &amp; RSTP)                "/>
    <n v="0"/>
    <n v="323118"/>
    <n v="258494"/>
    <n v="510080"/>
    <s v="LARGE"/>
    <s v="Over 1m"/>
    <s v="Washington, DC-VA-MD"/>
    <n v="4586770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s v="117103"/>
    <s v="PROJECT MANAGEMENT - 3RD PARTY                              "/>
    <n v="0"/>
    <n v="26693"/>
    <n v="21354"/>
    <n v="514110"/>
    <s v="SMALL"/>
    <s v="50k - 200k"/>
    <s v="Williamsburg, VA"/>
    <n v="75689"/>
    <s v="11700"/>
    <s v="  "/>
    <m/>
    <s v="N"/>
    <s v="1171"/>
    <s v="BUS OTHER"/>
    <n v="11"/>
    <s v="Bus"/>
    <s v="71"/>
    <s v="117"/>
    <s v="3rd party Contract"/>
    <s v="03"/>
    <x v="2"/>
    <m/>
    <x v="0"/>
    <n v="1"/>
    <s v="Capital"/>
    <s v="1"/>
    <m/>
    <s v="7"/>
    <m/>
    <s v="1"/>
    <s v="0"/>
    <s v="3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s v="117694"/>
    <s v="REAL ESTATE APPRAISALS                                      "/>
    <n v="0"/>
    <n v="5000"/>
    <n v="4000"/>
    <n v="514110"/>
    <s v="SMALL"/>
    <s v="50k - 200k"/>
    <s v="Williamsburg, VA"/>
    <n v="75689"/>
    <s v="11700"/>
    <s v="  "/>
    <m/>
    <s v="N"/>
    <s v="1176"/>
    <s v="BUS OTHER"/>
    <n v="11"/>
    <s v="Bus"/>
    <s v="76"/>
    <s v="117"/>
    <s v="Real Estate (Other)"/>
    <s v="94"/>
    <x v="137"/>
    <m/>
    <x v="0"/>
    <n v="1"/>
    <s v="Capital"/>
    <s v="1"/>
    <m/>
    <s v="7"/>
    <m/>
    <s v="6"/>
    <s v="9"/>
    <s v="4"/>
  </r>
  <r>
    <s v="VA95X100"/>
    <n v="95"/>
    <x v="7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s v="442200"/>
    <s v="GENERAL DEVELOPMENT/COMPREHENSIVE PLANNING                  "/>
    <n v="0"/>
    <n v="55000"/>
    <n v="44000"/>
    <n v="514110"/>
    <s v="SMALL"/>
    <s v="50k - 200k"/>
    <s v="Williamsburg, VA"/>
    <n v="75689"/>
    <s v="11700"/>
    <s v="  "/>
    <m/>
    <s v="N"/>
    <s v="4422"/>
    <s v="PLANNING"/>
    <n v="44"/>
    <s v="Planning"/>
    <s v="22"/>
    <s v="442"/>
    <s v="General Development / Comprehensive Planning"/>
    <s v="00"/>
    <x v="41"/>
    <m/>
    <x v="0"/>
    <n v="4"/>
    <s v="Planning"/>
    <s v="4"/>
    <m/>
    <s v="2"/>
    <m/>
    <s v="2"/>
    <s v="0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12"/>
    <n v="28008"/>
    <n v="22406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13"/>
    <n v="21000"/>
    <n v="168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6"/>
    <n v="17500"/>
    <n v="14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6"/>
    <n v="135000"/>
    <n v="108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8"/>
    <s v="ACQUIRE - COMPUTER SOFTWARE                                 "/>
    <n v="1"/>
    <n v="17500"/>
    <n v="14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8"/>
    <s v="ACQUIRE - COMPUTER SOFTWARE                                 "/>
    <n v="1"/>
    <n v="15000"/>
    <n v="12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3220"/>
    <s v="ACQUIRE - MISC BUS STATION EQUIP                            "/>
    <n v="3"/>
    <n v="8109"/>
    <n v="6486"/>
    <n v="514020"/>
    <s v="SMALL"/>
    <s v="50k - 200k"/>
    <s v="Blacksburg, VA"/>
    <n v="88542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6203"/>
    <s v="PURCHASE RADIOS                                             "/>
    <n v="53"/>
    <n v="22965"/>
    <n v="18372"/>
    <n v="514020"/>
    <s v="SMALL"/>
    <s v="50k - 200k"/>
    <s v="Blacksburg, VA"/>
    <n v="88542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206"/>
    <s v="ACQUIRE - SHOP EQUIPMENT                                    "/>
    <n v="2"/>
    <n v="30702"/>
    <n v="24562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1204"/>
    <s v="BUY REPLACEMENT &lt;30 FT BUS                                  "/>
    <n v="4"/>
    <n v="417672"/>
    <n v="334138"/>
    <n v="514020"/>
    <s v="SMALL"/>
    <s v="50k - 200k"/>
    <s v="Blacksburg, VA"/>
    <n v="8854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1206"/>
    <s v="BUY REPL ARTICULATED BUS                                    "/>
    <n v="1"/>
    <n v="717559"/>
    <n v="547559"/>
    <n v="514020"/>
    <s v="SMALL"/>
    <s v="50k - 200k"/>
    <s v="Blacksburg, VA"/>
    <n v="88542"/>
    <s v="1110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101"/>
    <s v="ENG/DESIGN - MMTF                                           "/>
    <n v="1"/>
    <n v="1967000"/>
    <n v="1573600"/>
    <n v="514020"/>
    <s v="SMALL"/>
    <s v="50k - 200k"/>
    <s v="Blacksburg, VA"/>
    <n v="88542"/>
    <s v="11400"/>
    <s v="  "/>
    <m/>
    <s v="N"/>
    <s v="1141"/>
    <s v="MAINTENANCE FACILITY"/>
    <n v="11"/>
    <s v="Bus"/>
    <s v="41"/>
    <s v="114"/>
    <s v="Engineering and Design"/>
    <s v="01"/>
    <x v="20"/>
    <m/>
    <x v="0"/>
    <n v="1"/>
    <s v="Capital"/>
    <s v="1"/>
    <m/>
    <s v="4"/>
    <m/>
    <s v="1"/>
    <s v="0"/>
    <s v="1"/>
  </r>
  <r>
    <s v="VA95X101"/>
    <n v="95"/>
    <x v="7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s v="114403"/>
    <s v="REHAB/RENOVATE - ADMIN/MAINT FACILITY                       "/>
    <n v="0"/>
    <n v="531372"/>
    <n v="425098"/>
    <n v="514020"/>
    <s v="SMALL"/>
    <s v="50k - 200k"/>
    <s v="Blacksburg, VA"/>
    <n v="88542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s v="111309"/>
    <s v="BUY TROLLEY BUS FOR EXPANSION  - CMAQ                       "/>
    <n v="0"/>
    <n v="0"/>
    <n v="0"/>
    <n v="514110"/>
    <s v="SMALL"/>
    <s v="50k - 200k"/>
    <s v="Williamsburg, VA"/>
    <n v="75689"/>
    <s v="11100"/>
    <s v="DF"/>
    <s v="DIESEL"/>
    <s v="N"/>
    <s v="1113"/>
    <s v="BUS PURCHASE"/>
    <n v="11"/>
    <s v="Bus"/>
    <s v="13"/>
    <s v="111"/>
    <s v="Purchase - Expansion"/>
    <s v="09"/>
    <x v="46"/>
    <m/>
    <x v="6"/>
    <n v="1"/>
    <s v="Capital"/>
    <s v="1"/>
    <m/>
    <s v="1"/>
    <m/>
    <s v="3"/>
    <s v="0"/>
    <s v="9"/>
  </r>
  <r>
    <s v="VA95X103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s v="308001"/>
    <s v="OPERATING ASSISTANCE FOR JAMESTOWN - 80% CMAQ CAPITAL       "/>
    <n v="0"/>
    <n v="554413"/>
    <n v="443530"/>
    <n v="514110"/>
    <s v="SMALL"/>
    <s v="50k - 200k"/>
    <s v="Williamsburg, VA"/>
    <n v="75689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3210"/>
    <s v="ACQUIRE - BUS PASSENGER SHELTERS (CMAQ)        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3209"/>
    <s v="ACQUIRE - BUS ROUTE SIGNING (CMAQ)             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308001"/>
    <s v="OPERATING ASSISTANCE - (CMAQ)                               "/>
    <n v="0"/>
    <n v="0"/>
    <n v="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308001"/>
    <s v="OPERATING ASSISTANCE - 80% CMAQ CAPITAL                     "/>
    <n v="0"/>
    <n v="0"/>
    <n v="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VA95X105"/>
    <n v="95"/>
    <x v="7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s v="308001"/>
    <s v="OPERATING ASSISTANCE - 80% CMAQ CAPITAL                     "/>
    <n v="0"/>
    <n v="379713"/>
    <n v="30377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1201"/>
    <s v="BUY REPLACEMENT 40-FT BUS                                   "/>
    <n v="29"/>
    <n v="13407053"/>
    <n v="10725642"/>
    <n v="510370"/>
    <s v="LARGE"/>
    <s v="Over 1m"/>
    <s v="Virginia Beach, VA"/>
    <n v="1439666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VA95X119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s v="Virginia Beach, VA"/>
    <n v="1439666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900"/>
    <s v="PROJECT ADMINI-RSTP- Vanpool Marketing                      "/>
    <n v="0"/>
    <n v="250000"/>
    <n v="200000"/>
    <n v="510080"/>
    <s v="LARGE"/>
    <s v="Over 1m"/>
    <s v="Washington, DC-VA-MD"/>
    <n v="458677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900"/>
    <s v="PROJECT ADMINISTRATION (RSTP)                               "/>
    <n v="0"/>
    <n v="664000"/>
    <n v="531200"/>
    <n v="510080"/>
    <s v="LARGE"/>
    <s v="Over 1m"/>
    <s v="Washington, DC-VA-MD"/>
    <n v="4586770"/>
    <s v="117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VA95X126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VA95X133"/>
    <n v="95"/>
    <x v="7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s v="111201"/>
    <s v="BUY REPLACEMENT 45-FT BUS                                   "/>
    <n v="1"/>
    <n v="560000"/>
    <n v="448000"/>
    <n v="511290"/>
    <s v="MEDIUM"/>
    <s v="200k - 1m"/>
    <s v="Roanoke, VA"/>
    <n v="210111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s v="111202"/>
    <s v="BUY REPLACEMENT 35-FT BUS (CMAQ)                            "/>
    <n v="0"/>
    <n v="0"/>
    <n v="0"/>
    <n v="514110"/>
    <s v="SMALL"/>
    <s v="50k - 200k"/>
    <s v="Williamsburg, VA"/>
    <n v="75689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VA95X13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s v="111202"/>
    <s v="BUY REPLACEMENT 35-FT BUS (CMAQ)                            "/>
    <n v="2"/>
    <n v="1028278"/>
    <n v="822622"/>
    <n v="514110"/>
    <s v="SMALL"/>
    <s v="50k - 200k"/>
    <s v="Williamsburg, VA"/>
    <n v="75689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s v="122603"/>
    <s v="TRACK LEASE PAYMENTS (STP) State FY 13-14                   "/>
    <n v="0"/>
    <n v="0"/>
    <n v="0"/>
    <n v="510080"/>
    <s v="LARGE"/>
    <s v="Over 1m"/>
    <s v="Washington, DC-VA-MD"/>
    <n v="4586770"/>
    <s v="12200"/>
    <s v="  "/>
    <m/>
    <s v="N"/>
    <s v="1226"/>
    <s v="FIXED GUIDEWAY"/>
    <n v="12"/>
    <s v="Fixed Guideway"/>
    <s v="26"/>
    <s v="122"/>
    <s v="Lease"/>
    <s v="03"/>
    <x v="13"/>
    <m/>
    <x v="0"/>
    <n v="1"/>
    <s v="Capital"/>
    <s v="2"/>
    <m/>
    <s v="2"/>
    <m/>
    <s v="6"/>
    <s v="0"/>
    <s v="3"/>
  </r>
  <r>
    <s v="VA95X137"/>
    <n v="95"/>
    <x v="7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s v="122603"/>
    <s v="Track Lease Payments (STP) State FY14-15                    "/>
    <n v="0"/>
    <n v="15602500"/>
    <n v="7801250"/>
    <n v="510080"/>
    <s v="LARGE"/>
    <s v="Over 1m"/>
    <s v="Washington, DC-VA-MD"/>
    <n v="4586770"/>
    <s v="12200"/>
    <s v="  "/>
    <m/>
    <s v="N"/>
    <s v="1226"/>
    <s v="FIXED GUIDEWAY"/>
    <n v="12"/>
    <s v="Fixed Guideway"/>
    <s v="26"/>
    <s v="122"/>
    <s v="Lease"/>
    <s v="03"/>
    <x v="13"/>
    <m/>
    <x v="0"/>
    <n v="1"/>
    <s v="Capital"/>
    <s v="2"/>
    <m/>
    <s v="2"/>
    <m/>
    <s v="6"/>
    <s v="0"/>
    <s v="3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(VBTES) LONGTERM TRANS PLAN - PROJECT LEVEL                 "/>
    <n v="0"/>
    <n v="-3200000"/>
    <n v="-25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VBTES FEIS/PE - LONGTERM TRANS PLAN                         "/>
    <n v="0"/>
    <n v="11200000"/>
    <n v="89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NTES - LONGTERM TRANS PLAN                                  "/>
    <n v="0"/>
    <n v="1800000"/>
    <n v="144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VA95X141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Pennisula Study - LONGTERM TRANS PLAN                       "/>
    <n v="0"/>
    <n v="2200000"/>
    <n v="17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VA95X143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s v="113302"/>
    <s v="CONSTRUCT - BUS STATION                                     "/>
    <n v="0"/>
    <n v="300000"/>
    <n v="240000"/>
    <n v="513170"/>
    <s v="SMALL"/>
    <s v="50k - 200k"/>
    <s v="Fredericksburg, VA"/>
    <n v="141238"/>
    <s v="11300"/>
    <s v="  "/>
    <m/>
    <s v="N"/>
    <s v="1133"/>
    <s v="BUS OTHER"/>
    <n v="11"/>
    <s v="Bus"/>
    <s v="33"/>
    <s v="113"/>
    <s v="Construction"/>
    <s v="02"/>
    <x v="22"/>
    <m/>
    <x v="0"/>
    <n v="1"/>
    <s v="Capital"/>
    <s v="1"/>
    <m/>
    <s v="3"/>
    <m/>
    <s v="3"/>
    <s v="0"/>
    <s v="2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207"/>
    <s v="ACQUIRE - ADP HARDWARE (STP)                                "/>
    <n v="3"/>
    <n v="51500"/>
    <n v="412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208"/>
    <s v="ACQUIRE - ADP SOFTWARE                                      "/>
    <n v="0"/>
    <n v="7500"/>
    <n v="60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3220"/>
    <s v="ACQUIRE - MISC BUS STATION EQUIP                            "/>
    <n v="4"/>
    <n v="11000"/>
    <n v="8800"/>
    <n v="514110"/>
    <s v="SMALL"/>
    <s v="50k - 200k"/>
    <s v="Williamsburg, VA"/>
    <n v="75689"/>
    <s v="113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211"/>
    <s v="ACQUIRE - SUPPORT VEHICLES                                  "/>
    <n v="3"/>
    <n v="90000"/>
    <n v="720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1240"/>
    <s v="BUY ASSOC CAP MAINT ITEMS                                   "/>
    <n v="0"/>
    <n v="5500"/>
    <n v="4400"/>
    <n v="514110"/>
    <s v="SMALL"/>
    <s v="50k - 200k"/>
    <s v="Williamsburg, VA"/>
    <n v="75689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1304"/>
    <s v="BUY &lt;30-FT BUS FOR EXPANSION                                "/>
    <n v="1"/>
    <n v="220667"/>
    <n v="176534"/>
    <n v="514110"/>
    <s v="SMALL"/>
    <s v="50k - 200k"/>
    <s v="Williamsburg, VA"/>
    <n v="75689"/>
    <s v="113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3310"/>
    <s v="CONSTRUCT - BUS PASSENGER SHELTERS                          "/>
    <n v="3"/>
    <n v="70000"/>
    <n v="56000"/>
    <n v="514110"/>
    <s v="SMALL"/>
    <s v="50k - 200k"/>
    <s v="Williamsburg, VA"/>
    <n v="75689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443"/>
    <s v="REHAB/RENOVATE - ADA VEHICLE EQUIPMENT                      "/>
    <n v="0"/>
    <n v="0"/>
    <n v="0"/>
    <n v="514110"/>
    <s v="SMALL"/>
    <s v="50k - 200k"/>
    <s v="Williamsburg, VA"/>
    <n v="75689"/>
    <s v="11400"/>
    <s v="  "/>
    <m/>
    <s v="N"/>
    <s v="1144"/>
    <s v="MAINTENANCE FACILITY"/>
    <n v="11"/>
    <s v="Bus"/>
    <s v="44"/>
    <s v="114"/>
    <s v="Rehab / Renovation"/>
    <s v="43"/>
    <x v="55"/>
    <m/>
    <x v="0"/>
    <n v="1"/>
    <s v="Capital"/>
    <s v="1"/>
    <m/>
    <s v="4"/>
    <m/>
    <s v="4"/>
    <s v="4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603"/>
    <s v="LEASE ADMIN/MAINT FACILITY (STP)                            "/>
    <n v="0"/>
    <n v="70000"/>
    <n v="56000"/>
    <n v="514110"/>
    <s v="SMALL"/>
    <s v="50k - 200k"/>
    <s v="Williamsburg, VA"/>
    <n v="75689"/>
    <s v="11400"/>
    <s v="  "/>
    <m/>
    <s v="N"/>
    <s v="1146"/>
    <s v="MAINTENANCE FACILITY"/>
    <n v="11"/>
    <s v="Bus"/>
    <s v="46"/>
    <s v="114"/>
    <s v="Lease"/>
    <s v="03"/>
    <x v="20"/>
    <m/>
    <x v="0"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603"/>
    <s v="LEASE TRANSIT CENTER SPACE (STP)                            "/>
    <n v="0"/>
    <n v="87180"/>
    <n v="69744"/>
    <n v="514110"/>
    <s v="SMALL"/>
    <s v="50k - 200k"/>
    <s v="Williamsburg, VA"/>
    <n v="75689"/>
    <s v="11400"/>
    <s v="  "/>
    <m/>
    <s v="N"/>
    <s v="1146"/>
    <s v="MAINTENANCE FACILITY"/>
    <n v="11"/>
    <s v="Bus"/>
    <s v="46"/>
    <s v="114"/>
    <s v="Lease"/>
    <s v="03"/>
    <x v="20"/>
    <m/>
    <x v="0"/>
    <n v="1"/>
    <s v="Capital"/>
    <s v="1"/>
    <m/>
    <s v="4"/>
    <m/>
    <s v="6"/>
    <s v="0"/>
    <s v="3"/>
  </r>
  <r>
    <s v="VA95X144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s v="Williamsburg, VA"/>
    <n v="75689"/>
    <s v="11700"/>
    <s v="  "/>
    <m/>
    <s v="N"/>
    <s v="117D"/>
    <s v="BUS OTHER"/>
    <n v="11"/>
    <s v="Bus"/>
    <s v="7D"/>
    <s v="117"/>
    <s v="Project Admin."/>
    <s v="02"/>
    <x v="8"/>
    <m/>
    <x v="0"/>
    <n v="1"/>
    <s v="Capital"/>
    <s v="1"/>
    <m/>
    <s v="7"/>
    <m/>
    <s v="D"/>
    <s v="0"/>
    <s v="2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s v="114211"/>
    <s v="ACQUIRE - SUPPORT VEHICLES                                  "/>
    <n v="1"/>
    <n v="75919"/>
    <n v="60735"/>
    <n v="512360"/>
    <s v="SMALL"/>
    <s v="50k - 200k"/>
    <s v="Lynchburg, VA"/>
    <n v="116636"/>
    <s v="11400"/>
    <s v="DF"/>
    <s v="DIESEL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s v="111240"/>
    <s v="BUY ASSOC CAP MAINT ITEMS                                   "/>
    <n v="4"/>
    <n v="105000"/>
    <n v="84000"/>
    <n v="512360"/>
    <s v="SMALL"/>
    <s v="50k - 200k"/>
    <s v="Lynchburg, VA"/>
    <n v="116636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s v="111700"/>
    <s v="VEH OVERHAUL (UP TO 20% VEH MAINT)                          "/>
    <n v="1"/>
    <n v="80000"/>
    <n v="64000"/>
    <n v="512360"/>
    <s v="SMALL"/>
    <s v="50k - 200k"/>
    <s v="Lynchburg, VA"/>
    <n v="116636"/>
    <s v="11100"/>
    <s v="  "/>
    <m/>
    <s v="N"/>
    <s v="1117"/>
    <s v="BUS OTHER"/>
    <n v="11"/>
    <s v="Bus"/>
    <s v="17"/>
    <s v="111"/>
    <s v="Vehicle Overhaul (up to 20% vehicle maintenance)"/>
    <s v="00"/>
    <x v="56"/>
    <m/>
    <x v="0"/>
    <n v="1"/>
    <s v="Capital"/>
    <s v="1"/>
    <m/>
    <s v="1"/>
    <m/>
    <s v="7"/>
    <s v="0"/>
    <s v="0"/>
  </r>
  <r>
    <s v="VA95X145"/>
    <n v="95"/>
    <x v="7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s v="113310"/>
    <s v="INSTALL - BUS PASSENGER SHELTERS                            "/>
    <n v="27"/>
    <n v="55569"/>
    <n v="44455"/>
    <n v="512360"/>
    <s v="SMALL"/>
    <s v="50k - 200k"/>
    <s v="Lynchburg, VA"/>
    <n v="116636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21323"/>
    <s v="COMMUTER RAIL CAR TRAILER (STP)                             "/>
    <n v="3"/>
    <n v="9023439"/>
    <n v="7218751"/>
    <n v="5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s v="Purchase - Expansion"/>
    <s v="23"/>
    <x v="77"/>
    <s v="Commuter Rail Car Trailer"/>
    <x v="0"/>
    <n v="1"/>
    <s v="Capital"/>
    <s v="2"/>
    <m/>
    <s v="1"/>
    <m/>
    <s v="3"/>
    <s v="2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4102"/>
    <s v="Eng/Design - Western Maint/Strg Facility (CMAQ)             "/>
    <n v="0"/>
    <n v="700000"/>
    <n v="560000"/>
    <n v="510080"/>
    <s v="LARGE"/>
    <s v="Over 1m"/>
    <s v="Washington, DC-VA-MD"/>
    <n v="4586770"/>
    <s v="11400"/>
    <s v="  "/>
    <m/>
    <s v="N"/>
    <s v="1141"/>
    <s v="MAINTENANCE FACILITY"/>
    <n v="11"/>
    <s v="Bus"/>
    <s v="41"/>
    <s v="114"/>
    <s v="Engineering and Design"/>
    <s v="02"/>
    <x v="101"/>
    <m/>
    <x v="0"/>
    <n v="1"/>
    <s v="Capital"/>
    <s v="1"/>
    <m/>
    <s v="4"/>
    <m/>
    <s v="1"/>
    <s v="0"/>
    <s v="2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4303"/>
    <s v="Const - Western Admin/Maint Fac (CMAQ)                      "/>
    <n v="0"/>
    <n v="549067"/>
    <n v="439254"/>
    <n v="5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s v="TDM Activities"/>
    <s v="00"/>
    <x v="152"/>
    <m/>
    <x v="0"/>
    <n v="1"/>
    <s v="Capital"/>
    <s v="1"/>
    <m/>
    <s v="7"/>
    <m/>
    <s v="F"/>
    <s v="0"/>
    <s v="0"/>
  </r>
  <r>
    <s v="VA95X149"/>
    <n v="95"/>
    <x v="7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27101"/>
    <s v="PRELIMINARY ENGR - 3RD PARTY - Lorton Station               "/>
    <n v="0"/>
    <n v="4000000"/>
    <n v="3200000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s v="3rd party Contract"/>
    <s v="01"/>
    <x v="2"/>
    <m/>
    <x v="0"/>
    <n v="1"/>
    <s v="Capital"/>
    <s v="2"/>
    <m/>
    <s v="7"/>
    <m/>
    <s v="1"/>
    <s v="0"/>
    <s v="1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s v="114210"/>
    <s v="ACQUIRE - MOBILE FARE COLL EQUIP                            "/>
    <n v="1"/>
    <n v="700000"/>
    <n v="560000"/>
    <n v="513140"/>
    <s v="SMALL"/>
    <s v="50k - 200k"/>
    <s v="Charlottesville, VA"/>
    <n v="92359"/>
    <s v="114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s v="113210"/>
    <s v="ACQUIRE - BUS PASSENGER SHELTERS                            "/>
    <n v="1"/>
    <n v="63814"/>
    <n v="51051"/>
    <n v="513140"/>
    <s v="SMALL"/>
    <s v="50k - 200k"/>
    <s v="Charlottesville, VA"/>
    <n v="92359"/>
    <s v="114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VA95X150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s v="114206"/>
    <s v="ACQUIRE - SHOP EQUIPMENT                                    "/>
    <n v="1"/>
    <n v="44000"/>
    <n v="35200"/>
    <n v="513140"/>
    <s v="SMALL"/>
    <s v="50k - 200k"/>
    <s v="Charlottesville, VA"/>
    <n v="92359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VA95X151"/>
    <n v="95"/>
    <x v="7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s v="114303"/>
    <s v="CONSTRUCT - ADMIN/MAINT FACILITY                            "/>
    <n v="0"/>
    <n v="10273326"/>
    <n v="5753063"/>
    <n v="510560"/>
    <s v="MEDIUM"/>
    <s v="200k - 1m"/>
    <s v="Richmond, VA"/>
    <n v="953556"/>
    <s v="11400"/>
    <s v="  "/>
    <m/>
    <s v="N"/>
    <s v="1143"/>
    <s v="MAINTENANCE FACILITY"/>
    <n v="11"/>
    <s v="Bus"/>
    <s v="43"/>
    <s v="114"/>
    <s v="Construction"/>
    <s v="03"/>
    <x v="20"/>
    <m/>
    <x v="0"/>
    <n v="1"/>
    <s v="Capital"/>
    <s v="1"/>
    <m/>
    <s v="4"/>
    <m/>
    <s v="3"/>
    <s v="0"/>
    <s v="3"/>
  </r>
  <r>
    <s v="VA95X152"/>
    <n v="95"/>
    <x v="7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s v="111240"/>
    <s v="BUY ASSOC CAP MAINT ITEMS                                   "/>
    <n v="20"/>
    <n v="63900"/>
    <n v="51120"/>
    <n v="514110"/>
    <s v="SMALL"/>
    <s v="50k - 200k"/>
    <s v="Williamsburg, VA"/>
    <n v="75689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s v="114220"/>
    <s v="ACQUIRE - MISC SUPPORT EQUIPMENT                            "/>
    <n v="0"/>
    <n v="7009"/>
    <n v="5608"/>
    <n v="514310"/>
    <s v="SMALL"/>
    <s v="50k - 200k"/>
    <s v="Harrisonburg, VA"/>
    <n v="66784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s v="116203"/>
    <s v="PURCHASE RADIOS                                             "/>
    <n v="0"/>
    <n v="20000"/>
    <n v="16000"/>
    <n v="514310"/>
    <s v="SMALL"/>
    <s v="50k - 200k"/>
    <s v="Harrisonburg, VA"/>
    <n v="66784"/>
    <s v="114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s v="114206"/>
    <s v="ACQUIRE - SHOP EQUIPMENT                                    "/>
    <n v="0"/>
    <n v="10000"/>
    <n v="8000"/>
    <n v="514310"/>
    <s v="SMALL"/>
    <s v="50k - 200k"/>
    <s v="Harrisonburg, VA"/>
    <n v="66784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s v="111315"/>
    <s v="BUY VAN FOR SVC EXPANSION                                   "/>
    <n v="1"/>
    <n v="40755"/>
    <n v="32604"/>
    <n v="514310"/>
    <s v="SMALL"/>
    <s v="50k - 200k"/>
    <s v="Harrisonburg, VA"/>
    <n v="66784"/>
    <s v="1162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VA95X153"/>
    <n v="95"/>
    <x v="7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s v="111204"/>
    <s v="BUY REPLACEMENT &lt;30 FT BUS (STP)                            "/>
    <n v="4"/>
    <n v="214236"/>
    <n v="171388"/>
    <n v="514310"/>
    <s v="SMALL"/>
    <s v="50k - 200k"/>
    <s v="Harrisonburg, VA"/>
    <n v="66784"/>
    <s v="116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A95X155"/>
    <n v="95"/>
    <x v="7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A95X156"/>
    <n v="95"/>
    <x v="7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s v="111204"/>
    <s v="BUY REPLACEMENT &lt;30 FT BUS (STP)                            "/>
    <n v="1"/>
    <n v="150000"/>
    <n v="120000"/>
    <n v="513170"/>
    <s v="SMALL"/>
    <s v="50k - 200k"/>
    <s v="Fredericksburg, VA"/>
    <n v="141238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s v="113210"/>
    <s v="ACQUIRE - BUS PASSENGER SHELTERS                            "/>
    <n v="1"/>
    <n v="60129"/>
    <n v="48103"/>
    <n v="513140"/>
    <s v="SMALL"/>
    <s v="50k - 200k"/>
    <s v="Charlottesville, VA"/>
    <n v="92359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s v="114211"/>
    <s v="ACQUIRE - SUPPORT VEHICLES                                  "/>
    <n v="2"/>
    <n v="70000"/>
    <n v="56000"/>
    <n v="513140"/>
    <s v="SMALL"/>
    <s v="50k - 200k"/>
    <s v="Charlottesville, VA"/>
    <n v="92359"/>
    <s v="114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s v="111204"/>
    <s v="BUY REPLACEMENT &lt;30 FT BUS                                  "/>
    <n v="1"/>
    <n v="57203"/>
    <n v="45762"/>
    <n v="513140"/>
    <s v="SMALL"/>
    <s v="50k - 200k"/>
    <s v="Charlottesville, VA"/>
    <n v="9235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A95X158"/>
    <n v="95"/>
    <x v="7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s v="115204"/>
    <s v="PURCHASE VEHICLE LOCATOR SYSTEM                             "/>
    <n v="1"/>
    <n v="391000"/>
    <n v="312800"/>
    <n v="513140"/>
    <s v="SMALL"/>
    <s v="50k - 200k"/>
    <s v="Charlottesville, VA"/>
    <n v="92359"/>
    <s v="11500"/>
    <s v="  "/>
    <m/>
    <s v="N"/>
    <s v="1152"/>
    <s v="BUS OTHER"/>
    <n v="11"/>
    <s v="Bus"/>
    <s v="52"/>
    <s v="115"/>
    <s v="Acquisition"/>
    <s v="04"/>
    <x v="122"/>
    <m/>
    <x v="0"/>
    <n v="1"/>
    <s v="Capital"/>
    <s v="1"/>
    <m/>
    <s v="5"/>
    <m/>
    <s v="2"/>
    <s v="0"/>
    <s v="4"/>
  </r>
  <r>
    <s v="VA95X162"/>
    <n v="95"/>
    <x v="7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s v="308001"/>
    <s v="LRT OPERATING ASSISTANCE - 80% CMAQ CAPITAL                 "/>
    <n v="0"/>
    <n v="195070"/>
    <n v="156056"/>
    <n v="510370"/>
    <s v="LARGE"/>
    <s v="Over 1m"/>
    <s v="Virginia Beach, VA"/>
    <n v="1439666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1216"/>
    <s v="BUY REPL SEDAN/STATION WAGON                                "/>
    <n v="2"/>
    <n v="40000"/>
    <n v="32000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1204"/>
    <s v="BUY REPLACEMENT &lt;30 FT BUS                                  "/>
    <n v="7"/>
    <n v="455000"/>
    <n v="364000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T16X046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s v="VERMONT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VT16X047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s v="118000"/>
    <s v="STATE OR PROGRAM ADMINISTRATION                             "/>
    <n v="0"/>
    <n v="29790"/>
    <n v="29790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1204"/>
    <s v="BUY REPLACEMENT &lt;30 FT BUS                                  "/>
    <n v="5"/>
    <n v="344229"/>
    <n v="275383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1304"/>
    <s v="BUY &lt;30-FT BUS FOR EXPANSION                                "/>
    <n v="2"/>
    <n v="118556"/>
    <n v="94845"/>
    <n v="500000"/>
    <s v="STATE"/>
    <s v="Under 50k"/>
    <s v="VERMONT GOV APP"/>
    <n v="0"/>
    <s v="11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s v="VERMONT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VT16X048"/>
    <n v="16"/>
    <x v="51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8000"/>
    <s v="STATE OR PROGRAM ADMINISTRATION                             "/>
    <n v="0"/>
    <n v="29696"/>
    <n v="29696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s v="117900"/>
    <s v="PROJECT ADMINISTRATION                                      "/>
    <n v="0"/>
    <n v="18750"/>
    <n v="15000"/>
    <n v="500000"/>
    <s v="STATE"/>
    <s v="Under 50k"/>
    <s v="VERMONT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s v="300901"/>
    <s v="UP TO 50% FEDERAL SHARE                                     "/>
    <n v="0"/>
    <n v="6728678"/>
    <n v="3364339"/>
    <n v="500000"/>
    <s v="STATE"/>
    <s v="Under 50k"/>
    <s v="VERMONT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s v="435001"/>
    <s v="TRAINING                                                    "/>
    <n v="0"/>
    <n v="53000"/>
    <n v="53000"/>
    <n v="500000"/>
    <s v="STATE"/>
    <s v="Under 50k"/>
    <s v="VERMONT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VT18X063"/>
    <n v="18"/>
    <x v="51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s v="435002"/>
    <s v="TECHNICAL ASSISTANCE                                        "/>
    <n v="0"/>
    <n v="42410"/>
    <n v="42410"/>
    <n v="500000"/>
    <s v="STATE"/>
    <s v="Under 50k"/>
    <s v="VERMONT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1"/>
    <s v="BUY REPLACEMENT 40-FT BUS                                   "/>
    <n v="1"/>
    <n v="150000"/>
    <n v="83916"/>
    <n v="500000"/>
    <s v="STATE"/>
    <s v="Under 50k"/>
    <s v="VERMONT GOV APP"/>
    <n v="0"/>
    <s v="11100"/>
    <s v="BD"/>
    <s v="BIO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2"/>
    <s v="BUY REPLACEMENT 35-FT BUS                                   "/>
    <n v="3"/>
    <n v="799504"/>
    <n v="639603"/>
    <n v="500000"/>
    <s v="STATE"/>
    <s v="Under 50k"/>
    <s v="VERMONT GOV APP"/>
    <n v="0"/>
    <s v="11100"/>
    <s v="BD"/>
    <s v="BIO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3"/>
    <s v="BUY REPLACEMENT 30-FT BUS                                   "/>
    <n v="1"/>
    <n v="285000"/>
    <n v="228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4"/>
    <s v="BUY REPLACEMENT &lt;30 FT BUS                                  "/>
    <n v="22"/>
    <n v="1711267"/>
    <n v="1369013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T340001"/>
    <n v="34"/>
    <x v="51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4"/>
    <s v="BUY REPLACEMENT &lt;30 FT BUS                                  "/>
    <n v="1"/>
    <n v="92000"/>
    <n v="73600"/>
    <n v="500000"/>
    <s v="STATE"/>
    <s v="Under 50k"/>
    <s v="VERMONT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s v="442100"/>
    <s v="PROGRAM SUPPORT ADMINISTRATION                              "/>
    <n v="0"/>
    <n v="0"/>
    <n v="0"/>
    <n v="500000"/>
    <s v="STATE"/>
    <s v="Under 50k"/>
    <s v="VERMONT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s v="442302"/>
    <s v="LONGTERM TRANS PLAN - PROJECT LEVEL                         "/>
    <n v="0"/>
    <n v="0"/>
    <n v="0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s v="442400"/>
    <s v="SHORT RANGE TRANSIT PLANNING                                "/>
    <n v="0"/>
    <n v="0"/>
    <n v="0"/>
    <n v="500000"/>
    <s v="STATE"/>
    <s v="Under 50k"/>
    <s v="VERMONT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VT800009"/>
    <n v="80"/>
    <x v="51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s v="442400"/>
    <s v="SHORT RANGE TRANSIT PLANNING                                "/>
    <n v="0"/>
    <n v="46415"/>
    <n v="37132"/>
    <n v="500000"/>
    <s v="STATE"/>
    <s v="Under 50k"/>
    <s v="VERMONT GOV APP"/>
    <n v="0"/>
    <s v="44101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s v="442301"/>
    <s v="LONGTERM TRANS PLAN - SYSTEM LEVEL                          "/>
    <n v="0"/>
    <n v="93750"/>
    <n v="75000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s v="442302"/>
    <s v="LONGTERM TRANS PLAN - PROJECT LEVEL                         "/>
    <n v="0"/>
    <n v="51954"/>
    <n v="41563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s v="442400"/>
    <s v="SHORT RANGE TRANSIT PLANNING                                "/>
    <n v="0"/>
    <n v="189597"/>
    <n v="151677"/>
    <n v="500000"/>
    <s v="STATE"/>
    <s v="Under 50k"/>
    <s v="VERMONT GOV APP"/>
    <n v="0"/>
    <s v="441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VT800010"/>
    <n v="80"/>
    <x v="51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s v="442612"/>
    <s v="COORDINATION OF NON-EMERGENCY HUMAN SERVICE TRANSPORTATION  "/>
    <n v="0"/>
    <n v="31250"/>
    <n v="25000"/>
    <n v="500000"/>
    <s v="STATE"/>
    <s v="Under 50k"/>
    <s v="VERMONT GOV APP"/>
    <n v="0"/>
    <s v="44100"/>
    <s v="  "/>
    <m/>
    <s v="N"/>
    <s v="4426"/>
    <s v="PLANNING"/>
    <n v="44"/>
    <s v="Planning"/>
    <s v="26"/>
    <s v="442"/>
    <s v="Planning Emphasis Area"/>
    <s v="12"/>
    <x v="118"/>
    <m/>
    <x v="0"/>
    <n v="4"/>
    <s v="Planning"/>
    <s v="4"/>
    <m/>
    <s v="2"/>
    <m/>
    <s v="6"/>
    <s v="1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207"/>
    <s v="ACQUIRE - ADP HARDWARE                                      "/>
    <n v="0"/>
    <n v="3000"/>
    <n v="24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208"/>
    <s v="ACQUIRE - ADP SOFTWARE                                      "/>
    <n v="0"/>
    <n v="34000"/>
    <n v="272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6202"/>
    <s v="PURCHASE COMMUNICATIONS SYSTEM                              "/>
    <n v="0"/>
    <n v="102800"/>
    <n v="82240"/>
    <n v="500000"/>
    <s v="STATE"/>
    <s v="Under 50k"/>
    <s v="VERMONT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3206"/>
    <s v="ACQUIRE - STATIONARY BUS FARE COLL EQUIP                    "/>
    <n v="0"/>
    <n v="225000"/>
    <n v="1800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s v="Acquisition"/>
    <s v="06"/>
    <x v="88"/>
    <m/>
    <x v="0"/>
    <n v="1"/>
    <s v="Capital"/>
    <s v="1"/>
    <m/>
    <s v="3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220"/>
    <s v="ACQUIRE - MISC SUPPORT EQUIPMENT                            "/>
    <n v="0"/>
    <n v="62000"/>
    <n v="496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6203"/>
    <s v="PURCHASE RADIOS                                             "/>
    <n v="0"/>
    <n v="3200"/>
    <n v="2560"/>
    <n v="500000"/>
    <s v="STATE"/>
    <s v="Under 50k"/>
    <s v="VERMONT GOV APP"/>
    <n v="0"/>
    <s v="11600"/>
    <s v="  "/>
    <m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3209"/>
    <s v="ACQUIRE - BUS ROUTE SIGNING                                 "/>
    <n v="0"/>
    <n v="14000"/>
    <n v="112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206"/>
    <s v="ACQUIRE - SHOP EQUIPMENT                                    "/>
    <n v="0"/>
    <n v="96000"/>
    <n v="768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211"/>
    <s v="ACQUIRE - SUPPORT VEHICLES                                  "/>
    <n v="1"/>
    <n v="40000"/>
    <n v="320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1215"/>
    <s v="BUY REPLACEMENT VAN                                         "/>
    <n v="1"/>
    <n v="45000"/>
    <n v="36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1316"/>
    <s v="BUY SEDAN/STA WAGON-EXPANSION                               "/>
    <n v="3"/>
    <n v="70183"/>
    <n v="56146"/>
    <n v="500000"/>
    <s v="STATE"/>
    <s v="Under 50k"/>
    <s v="VERMONT GOV APP"/>
    <n v="0"/>
    <s v="11100"/>
    <s v="GA"/>
    <s v="GASOLINE"/>
    <s v="N"/>
    <s v="1113"/>
    <s v="BUS PURCHASE"/>
    <n v="11"/>
    <s v="Bus"/>
    <s v="13"/>
    <s v="111"/>
    <s v="Purchase - Expansion"/>
    <s v="16"/>
    <x v="123"/>
    <m/>
    <x v="13"/>
    <n v="1"/>
    <s v="Capital"/>
    <s v="1"/>
    <m/>
    <s v="1"/>
    <m/>
    <s v="3"/>
    <s v="1"/>
    <s v="6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1204"/>
    <s v="BUY REPLACEMENT &lt;30 FT BUS                                  "/>
    <n v="6"/>
    <n v="480000"/>
    <n v="384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1240"/>
    <s v="BUY ASSOC CAP MAINT ITEMS                                   "/>
    <n v="0"/>
    <n v="14000"/>
    <n v="11200"/>
    <n v="500000"/>
    <s v="STATE"/>
    <s v="Under 50k"/>
    <s v="VERMONT GOV APP"/>
    <n v="0"/>
    <s v="1110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4401"/>
    <s v="REHAB/RENOVATE - ADMINISTRATIVE FACILITY                    "/>
    <n v="0"/>
    <n v="5000"/>
    <n v="4000"/>
    <n v="500000"/>
    <s v="STATE"/>
    <s v="Under 50k"/>
    <s v="VERMONT GOV APP"/>
    <n v="0"/>
    <s v="11400"/>
    <s v="  "/>
    <m/>
    <s v="N"/>
    <s v="1144"/>
    <s v="MAINTENANCE FACILITY"/>
    <n v="11"/>
    <s v="Bus"/>
    <s v="44"/>
    <s v="114"/>
    <s v="Rehab / Renovation"/>
    <s v="01"/>
    <x v="20"/>
    <m/>
    <x v="0"/>
    <n v="1"/>
    <s v="Capital"/>
    <s v="1"/>
    <m/>
    <s v="4"/>
    <m/>
    <s v="4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900"/>
    <s v="PROJECT ADMINISTRATION                                      "/>
    <n v="0"/>
    <n v="9850405"/>
    <n v="7880324"/>
    <n v="500000"/>
    <s v="STATE"/>
    <s v="Under 50k"/>
    <s v="VERMONT GOV APP"/>
    <n v="0"/>
    <s v="60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s v="VERMONT GOV APP"/>
    <n v="0"/>
    <s v="600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8000"/>
    <s v="STATE OR PROGRAM ADMINISTRATION                             "/>
    <n v="0"/>
    <n v="361107"/>
    <n v="361107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308001"/>
    <s v="OPERATING ASSISTANCE - 80% CMAQ CAPITAL                     "/>
    <n v="0"/>
    <n v="737085"/>
    <n v="589668"/>
    <n v="500000"/>
    <s v="STATE"/>
    <s v="Under 50k"/>
    <s v="VERMONT GOV APP"/>
    <n v="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VT85X011"/>
    <n v="85"/>
    <x v="51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3207"/>
    <s v="ACQUIRE - SURVEIL/SECURITY EQUIP                            "/>
    <n v="0"/>
    <n v="6000"/>
    <n v="48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s v="Acquisition"/>
    <s v="07"/>
    <x v="34"/>
    <m/>
    <x v="0"/>
    <n v="1"/>
    <s v="Capital"/>
    <s v="1"/>
    <m/>
    <s v="3"/>
    <m/>
    <s v="2"/>
    <s v="0"/>
    <s v="7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3210"/>
    <s v="ACQUIRE - BUS PASSENGER SHELTERS                            "/>
    <n v="0"/>
    <n v="45000"/>
    <n v="36000"/>
    <n v="503000"/>
    <s v="SMALL"/>
    <s v="50k - 200k"/>
    <s v="Burlington, VT"/>
    <n v="10874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3209"/>
    <s v="ACQUIRE - BUS ROUTE SIGNING                                 "/>
    <n v="0"/>
    <n v="50000"/>
    <n v="40000"/>
    <n v="503000"/>
    <s v="SMALL"/>
    <s v="50k - 200k"/>
    <s v="Burlington, VT"/>
    <n v="108740"/>
    <s v="11300"/>
    <s v="  "/>
    <m/>
    <s v="N"/>
    <s v="1132"/>
    <s v="BUS OTHER"/>
    <n v="11"/>
    <s v="Bus"/>
    <s v="32"/>
    <s v="113"/>
    <s v="Acquisition"/>
    <s v="09"/>
    <x v="1"/>
    <m/>
    <x v="0"/>
    <n v="1"/>
    <s v="Capital"/>
    <s v="1"/>
    <m/>
    <s v="3"/>
    <m/>
    <s v="2"/>
    <s v="0"/>
    <s v="9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s v="Burlington, VT"/>
    <n v="10874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308001"/>
    <s v="OPERATING ASSISTANCE - 80% CMAQ                             "/>
    <n v="0"/>
    <n v="309440"/>
    <n v="247552"/>
    <n v="503000"/>
    <s v="SMALL"/>
    <s v="50k - 200k"/>
    <s v="Burlington, VT"/>
    <n v="10874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VT95X017"/>
    <n v="95"/>
    <x v="51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308001"/>
    <s v="OPERATING ASSISTANCE - 80% CMAQ                             "/>
    <n v="0"/>
    <n v="2442388"/>
    <n v="1953910"/>
    <n v="503000"/>
    <s v="SMALL"/>
    <s v="50k - 200k"/>
    <s v="Burlington, VT"/>
    <n v="108740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s v="Seattle, WA"/>
    <n v="3059393"/>
    <s v="14990"/>
    <s v="  "/>
    <m/>
    <s v="N"/>
    <s v="1409"/>
    <s v="NEW STARTS"/>
    <s v="14"/>
    <s v="New Starts"/>
    <s v="09"/>
    <s v="140"/>
    <s v="Unallocated Contingency"/>
    <s v="90"/>
    <x v="74"/>
    <m/>
    <x v="0"/>
    <s v="1"/>
    <s v="Capital"/>
    <s v="4"/>
    <m/>
    <s v="0"/>
    <m/>
    <s v="9"/>
    <s v="9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31320"/>
    <s v="VEHICLES (FFGA: 5309NS)(47.11/52.89)(02,05,09)              "/>
    <n v="0"/>
    <n v="1061346"/>
    <n v="500000"/>
    <n v="530170"/>
    <s v="LARGE"/>
    <s v="Over 1m"/>
    <s v="Seattle, WA"/>
    <n v="3059393"/>
    <s v="13100"/>
    <s v="EP"/>
    <s v="ELECTRIC TRACKLESS TROLLEY"/>
    <s v="N"/>
    <s v="1313"/>
    <s v="NEW STARTS"/>
    <n v="13"/>
    <s v="New Starts"/>
    <s v="13"/>
    <s v="131"/>
    <s v="Purchase - Expansion"/>
    <s v="20"/>
    <x v="66"/>
    <s v="Light Rail Cars"/>
    <x v="0"/>
    <n v="1"/>
    <s v="Capital"/>
    <s v="3"/>
    <m/>
    <s v="1"/>
    <m/>
    <s v="3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110"/>
    <s v="GUIDEWAY &amp; TRACK ELEMENTS (FFGA 5309NS)(47.11/52.89)(01-09) "/>
    <n v="0"/>
    <n v="42453832"/>
    <n v="20000000"/>
    <n v="530170"/>
    <s v="LARGE"/>
    <s v="Over 1m"/>
    <s v="Seattle, WA"/>
    <n v="3059393"/>
    <s v="1491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220"/>
    <s v="STNS, STOPS, TERMINALS, (FFGA 5309NS)(47.11/52.89)(01,03-09)"/>
    <n v="0"/>
    <n v="31840374"/>
    <n v="15000000"/>
    <n v="530170"/>
    <s v="LARGE"/>
    <s v="Over 1m"/>
    <s v="Seattle, WA"/>
    <n v="3059393"/>
    <s v="1492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330"/>
    <s v="SUPPORT FAC:YARD,SHOPS,ADM (FFGA 5309NS)(47.11/52.89)(02,09)"/>
    <n v="0"/>
    <n v="21226916"/>
    <n v="10000000"/>
    <n v="530170"/>
    <s v="LARGE"/>
    <s v="Over 1m"/>
    <s v="Seattle, WA"/>
    <n v="3059393"/>
    <s v="1493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440"/>
    <s v="SITEWK/SPECIAL COND (FFGA 5309NS)(41.89/58.11)(02,03,06,09) "/>
    <n v="0"/>
    <n v="7748078"/>
    <n v="4173963"/>
    <n v="530170"/>
    <s v="LARGE"/>
    <s v="Over 1m"/>
    <s v="Seattle, WA"/>
    <n v="3059393"/>
    <s v="1494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550"/>
    <s v="SYSTEMS (FFGA 5309NS)(47.11/52.89)(01,04,05,07-09)          "/>
    <n v="0"/>
    <n v="42453832"/>
    <n v="20000000"/>
    <n v="530170"/>
    <s v="LARGE"/>
    <s v="Over 1m"/>
    <s v="Seattle, WA"/>
    <n v="3059393"/>
    <s v="1495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660"/>
    <s v="PURCHASE/LEASE REAL ESTATE (FY08 5309 NS)(41.7/58.3)(00)    "/>
    <n v="0"/>
    <n v="0"/>
    <n v="0"/>
    <n v="530170"/>
    <s v="LARGE"/>
    <s v="Over 1m"/>
    <s v="Seattle, WA"/>
    <n v="3059393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660"/>
    <s v="ROW, LAND, EXISTG IMPROVMENTS (FY09 5309NS)(38.35/61.65)(02)"/>
    <n v="0"/>
    <n v="0"/>
    <n v="0"/>
    <n v="530170"/>
    <s v="LARGE"/>
    <s v="Over 1m"/>
    <s v="Seattle, WA"/>
    <n v="3059393"/>
    <s v="1496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880"/>
    <s v="FINAL DESIGN (FY08 5309NS)(41.7/58.3)(00)                   "/>
    <n v="0"/>
    <n v="0"/>
    <n v="0"/>
    <n v="530170"/>
    <s v="LARGE"/>
    <s v="Over 1m"/>
    <s v="Seattle, WA"/>
    <n v="3059393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880"/>
    <s v="PROF SERVICES (FFGA 5309NS)(23.28/76.72)(02,05,07-09)       "/>
    <n v="0"/>
    <n v="42955326"/>
    <n v="10000000"/>
    <n v="530170"/>
    <s v="LARGE"/>
    <s v="Over 1m"/>
    <s v="Seattle, WA"/>
    <n v="3059393"/>
    <s v="1498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WA030237"/>
    <n v="3"/>
    <x v="52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1010"/>
    <s v="FINANCE CHARGES (FFGA 5309NS)(47.11/52.89)(01,05,07,09)     "/>
    <n v="0"/>
    <n v="23575262"/>
    <n v="10000000"/>
    <n v="530170"/>
    <s v="LARGE"/>
    <s v="Over 1m"/>
    <s v="Seattle, WA"/>
    <n v="3059393"/>
    <s v="14100"/>
    <s v="  "/>
    <m/>
    <s v="N"/>
    <s v="1410"/>
    <s v="NEW STARTS"/>
    <n v="14"/>
    <s v="New Starts"/>
    <s v="10"/>
    <s v="141"/>
    <s v="Finance Charges"/>
    <s v="10"/>
    <x v="65"/>
    <m/>
    <x v="0"/>
    <n v="1"/>
    <s v="Capital"/>
    <s v="4"/>
    <m/>
    <s v="1"/>
    <m/>
    <s v="0"/>
    <s v="1"/>
    <s v="0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s v="131306"/>
    <s v="PURCH- ARTIC BUS (FY15 5309, 80:20) (00)                    "/>
    <n v="10"/>
    <n v="10298000"/>
    <n v="8238400"/>
    <n v="530280"/>
    <s v="LARGE"/>
    <s v="Over 1m"/>
    <s v="Portland, OR-WA"/>
    <n v="1849898"/>
    <s v="14000"/>
    <s v="HE"/>
    <s v="HYBRID ELECTRIC - DIESEL"/>
    <s v="N"/>
    <s v="1313"/>
    <s v="NEW STARTS"/>
    <n v="13"/>
    <s v="New Starts"/>
    <s v="13"/>
    <s v="131"/>
    <s v="Purchase - Expansion"/>
    <s v="06"/>
    <x v="58"/>
    <m/>
    <x v="11"/>
    <n v="1"/>
    <s v="Capital"/>
    <s v="3"/>
    <m/>
    <s v="1"/>
    <m/>
    <s v="3"/>
    <s v="0"/>
    <s v="6"/>
  </r>
  <r>
    <s v="WA030247"/>
    <n v="3"/>
    <x v="52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s v="140880"/>
    <s v="PROFESSIONAL SERV (FY15 5309, 80:20) (00)                   "/>
    <n v="0"/>
    <n v="3118704"/>
    <n v="2494963"/>
    <n v="530280"/>
    <s v="LARGE"/>
    <s v="Over 1m"/>
    <s v="Portland, OR-WA"/>
    <n v="1849898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110"/>
    <s v="GUIDEWAY &amp; TRACK (FY15 5309, 80:20) (00)                    "/>
    <n v="0"/>
    <n v="461000"/>
    <n v="368800"/>
    <n v="530280"/>
    <s v="LARGE"/>
    <s v="Over 1m"/>
    <s v="Portland, OR-WA"/>
    <n v="1849898"/>
    <s v="14000"/>
    <s v="  "/>
    <m/>
    <s v="N"/>
    <s v="1401"/>
    <s v="NEW STARTS"/>
    <n v="14"/>
    <s v="New Starts"/>
    <s v="01"/>
    <s v="140"/>
    <s v="Guideway &amp; Track Elements"/>
    <s v="10"/>
    <x v="70"/>
    <m/>
    <x v="0"/>
    <n v="1"/>
    <s v="Capital"/>
    <s v="4"/>
    <m/>
    <s v="0"/>
    <m/>
    <s v="1"/>
    <s v="1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220"/>
    <s v="STAT, STOP, TERM (FY15 5309, 80:20) (00)                    "/>
    <n v="0"/>
    <n v="15068000"/>
    <n v="12054400"/>
    <n v="530280"/>
    <s v="LARGE"/>
    <s v="Over 1m"/>
    <s v="Portland, OR-WA"/>
    <n v="1849898"/>
    <s v="14000"/>
    <s v="  "/>
    <m/>
    <s v="N"/>
    <s v="1402"/>
    <s v="NEW STARTS"/>
    <n v="14"/>
    <s v="New Starts"/>
    <s v="02"/>
    <s v="140"/>
    <s v="Stations, Stops, Terminals, Intermodal"/>
    <s v="20"/>
    <x v="67"/>
    <m/>
    <x v="0"/>
    <n v="1"/>
    <s v="Capital"/>
    <s v="4"/>
    <m/>
    <s v="0"/>
    <m/>
    <s v="2"/>
    <s v="2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330"/>
    <s v="SUPT FACILITES (FY15 5309, 80:20) (00)                      "/>
    <n v="0"/>
    <n v="5006000"/>
    <n v="4004800"/>
    <n v="530280"/>
    <s v="LARGE"/>
    <s v="Over 1m"/>
    <s v="Portland, OR-WA"/>
    <n v="1849898"/>
    <s v="14000"/>
    <s v="  "/>
    <m/>
    <s v="N"/>
    <s v="1403"/>
    <s v="NEW STARTS"/>
    <n v="14"/>
    <s v="New Starts"/>
    <s v="03"/>
    <s v="140"/>
    <s v="Support Facilities: Yards, Shops, Admin Bldgs"/>
    <s v="30"/>
    <x v="76"/>
    <m/>
    <x v="0"/>
    <n v="1"/>
    <s v="Capital"/>
    <s v="4"/>
    <m/>
    <s v="0"/>
    <m/>
    <s v="3"/>
    <s v="3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440"/>
    <s v="SITE &amp; SPEC COND (FY15 5309, 80:20) (00)                    "/>
    <n v="0"/>
    <n v="5678000"/>
    <n v="4542400"/>
    <n v="530280"/>
    <s v="LARGE"/>
    <s v="Over 1m"/>
    <s v="Portland, OR-WA"/>
    <n v="1849898"/>
    <s v="14000"/>
    <s v="  "/>
    <m/>
    <s v="N"/>
    <s v="1404"/>
    <s v="NEW STARTS"/>
    <n v="14"/>
    <s v="New Starts"/>
    <s v="04"/>
    <s v="140"/>
    <s v="Sitework &amp; Special Cond."/>
    <s v="40"/>
    <x v="68"/>
    <m/>
    <x v="0"/>
    <n v="1"/>
    <s v="Capital"/>
    <s v="4"/>
    <m/>
    <s v="0"/>
    <m/>
    <s v="4"/>
    <s v="4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550"/>
    <s v="SYSTEMS (FY15 5309, 80:20) (00)                             "/>
    <n v="0"/>
    <n v="4138000"/>
    <n v="3310400"/>
    <n v="530280"/>
    <s v="LARGE"/>
    <s v="Over 1m"/>
    <s v="Portland, OR-WA"/>
    <n v="1849898"/>
    <s v="14000"/>
    <s v="  "/>
    <m/>
    <s v="N"/>
    <s v="1405"/>
    <s v="NEW STARTS"/>
    <n v="14"/>
    <s v="New Starts"/>
    <s v="05"/>
    <s v="140"/>
    <s v="Systems"/>
    <s v="50"/>
    <x v="71"/>
    <m/>
    <x v="0"/>
    <n v="1"/>
    <s v="Capital"/>
    <s v="4"/>
    <m/>
    <s v="0"/>
    <m/>
    <s v="5"/>
    <s v="5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660"/>
    <s v="ROW, LAND, EXIST (FY15 5309, 80:20) (00)                    "/>
    <n v="0"/>
    <n v="1247000"/>
    <n v="997600"/>
    <n v="530280"/>
    <s v="LARGE"/>
    <s v="Over 1m"/>
    <s v="Portland, OR-WA"/>
    <n v="1849898"/>
    <s v="14000"/>
    <s v="  "/>
    <m/>
    <s v="N"/>
    <s v="1406"/>
    <s v="NEW STARTS"/>
    <n v="14"/>
    <s v="New Starts"/>
    <s v="06"/>
    <s v="140"/>
    <s v="ROW, Land, Existing Improvements"/>
    <s v="60"/>
    <x v="72"/>
    <m/>
    <x v="0"/>
    <n v="1"/>
    <s v="Capital"/>
    <s v="4"/>
    <m/>
    <s v="0"/>
    <m/>
    <s v="6"/>
    <s v="6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880"/>
    <s v="PROFESSIONAL SERV (FY15 5309, 80:20) (00)                   "/>
    <n v="0"/>
    <n v="587296"/>
    <n v="469837"/>
    <n v="530280"/>
    <s v="LARGE"/>
    <s v="Over 1m"/>
    <s v="Portland, OR-WA"/>
    <n v="1849898"/>
    <s v="14000"/>
    <s v="  "/>
    <m/>
    <s v="N"/>
    <s v="1408"/>
    <s v="NEW STARTS"/>
    <n v="14"/>
    <s v="New Starts"/>
    <s v="08"/>
    <s v="140"/>
    <s v="Professional Services"/>
    <s v="80"/>
    <x v="73"/>
    <m/>
    <x v="0"/>
    <n v="1"/>
    <s v="Capital"/>
    <s v="4"/>
    <m/>
    <s v="0"/>
    <m/>
    <s v="8"/>
    <s v="8"/>
    <s v="0"/>
  </r>
  <r>
    <s v="WA040105"/>
    <n v="4"/>
    <x v="52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990"/>
    <s v="UNALLOCATED CONTINGENCY (FY15 5309, 80:20) (00)             "/>
    <n v="0"/>
    <n v="2518000"/>
    <n v="2014400"/>
    <n v="530280"/>
    <s v="LARGE"/>
    <s v="Over 1m"/>
    <s v="Portland, OR-WA"/>
    <n v="1849898"/>
    <s v="14000"/>
    <s v="  "/>
    <m/>
    <s v="N"/>
    <s v="1409"/>
    <s v="NEW STARTS"/>
    <n v="14"/>
    <s v="New Starts"/>
    <s v="09"/>
    <s v="140"/>
    <s v="Unallocated Contingency"/>
    <s v="90"/>
    <x v="74"/>
    <m/>
    <x v="0"/>
    <n v="1"/>
    <s v="Capital"/>
    <s v="4"/>
    <m/>
    <s v="0"/>
    <m/>
    <s v="9"/>
    <s v="9"/>
    <s v="0"/>
  </r>
  <r>
    <s v="WA050065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s v="111209"/>
    <s v="BUY REPLACEMENT 40FT TROLLEY BUS (FY12 5309)(85:15)(00)     "/>
    <n v="1"/>
    <n v="298544"/>
    <n v="253762"/>
    <n v="530170"/>
    <s v="LARGE"/>
    <s v="Over 1m"/>
    <s v="Seattle, WA"/>
    <n v="3059393"/>
    <s v="111-0"/>
    <s v="EP"/>
    <s v="ELECTRIC TRACKLESS TROLLEY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WA050066"/>
    <n v="5"/>
    <x v="52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s v="123105"/>
    <s v="ENG/DESIGN SEATTLE PO FERRY TERM (FY12 5309FG)(80:20)(00)   "/>
    <n v="0"/>
    <n v="1049045"/>
    <n v="839236"/>
    <n v="530170"/>
    <s v="LARGE"/>
    <s v="Over 1m"/>
    <s v="Seattle, WA"/>
    <n v="3059393"/>
    <s v="12300"/>
    <s v="  "/>
    <m/>
    <s v="N"/>
    <s v="1231"/>
    <s v="FIXED GUIDEWAY"/>
    <n v="12"/>
    <s v="Fixed Guideway"/>
    <s v="31"/>
    <s v="123"/>
    <s v="Engineering and Design"/>
    <s v="05"/>
    <x v="147"/>
    <m/>
    <x v="0"/>
    <n v="1"/>
    <s v="Capital"/>
    <s v="2"/>
    <m/>
    <s v="3"/>
    <m/>
    <s v="1"/>
    <s v="0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4207"/>
    <s v="ACQUIRE - ADP HARDWARE (13 5310 R 80:20)(00/01)             "/>
    <n v="1"/>
    <n v="-3451"/>
    <n v="-2762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3210"/>
    <s v="ACQUIRE - SHELTERS (13 5310 SU 80:20)(00/01)                "/>
    <n v="0"/>
    <n v="-150000"/>
    <n v="-120000"/>
    <n v="530000"/>
    <s v="STATE"/>
    <s v="Under 50k"/>
    <s v="WASHINGTON GOV APP"/>
    <n v="0"/>
    <s v="113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15"/>
    <s v="APPROX 15 REPLACE VAN (13 5310 SU 80:20)(00/01)             "/>
    <n v="0"/>
    <n v="-40605"/>
    <n v="-32484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15"/>
    <s v="APPROX 3 REPLACE VAN (13 5310 R 80:20)(00/01)               "/>
    <n v="0"/>
    <n v="-164303"/>
    <n v="-13144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03"/>
    <s v="APPROX 2 REPLACE 30-FT BUS (13 5310 SU 80:20)(00/01)        "/>
    <n v="0"/>
    <n v="-49140"/>
    <n v="-39312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04"/>
    <s v="APPROX 2 REPLACE &lt;30 FT BUS (13 5310 R 80:20)(00/01)        "/>
    <n v="0"/>
    <n v="-61591"/>
    <n v="-4927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04"/>
    <s v="APPROX 1 REPLACE &lt;30 FT BUS (13 5310 R 80:20)(00/01)        "/>
    <n v="0"/>
    <n v="230832"/>
    <n v="184666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1204"/>
    <s v="APPROX 2 REPLACE &lt;30 FT BUS (13 5310 SU 80:20)(00/01)       "/>
    <n v="0"/>
    <n v="210544"/>
    <n v="168435"/>
    <n v="530000"/>
    <s v="STATE"/>
    <s v="Under 50k"/>
    <s v="WASHINGTON GOV APP"/>
    <n v="0"/>
    <s v="11100"/>
    <s v="LP"/>
    <s v="LIQUEFIED PETROLEUM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8000"/>
    <s v="STATE ADMINISTRATION (13 5310 R 100:0)(00)  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8000"/>
    <s v="STATE ADMINISTRATION (13 5310 SU 100:0)(00) 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300901"/>
    <s v="OPERATING (13 5310 R 50:50)(00)                             "/>
    <n v="0"/>
    <n v="0"/>
    <n v="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6X040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300901"/>
    <s v="OPERATING (13 5310 SU 50:50)(00/01)                         "/>
    <n v="0"/>
    <n v="120000"/>
    <n v="6000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113"/>
    <s v="3RD PARTY CONTRACTED SERVICES (13 PSRC) 80:20 (01)          "/>
    <n v="1"/>
    <n v="431460"/>
    <n v="345168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8000"/>
    <s v="STATE OR PROGRAM ADMINISTRATION (13 5310 PSRC 100:00)(00/01)"/>
    <n v="0"/>
    <n v="58399"/>
    <n v="58399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A16X041"/>
    <n v="16"/>
    <x v="52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300901"/>
    <s v="UP TO 50% FEDERAL SHARE (13 5310 PSRC 50:50)(00/01)         "/>
    <n v="0"/>
    <n v="397554"/>
    <n v="19877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6X042"/>
    <n v="16"/>
    <x v="52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s v="111204"/>
    <s v="BUY REPLACEMENT &lt;30 FT BUS (FY13/14 5310 80:20)(00)         "/>
    <n v="5"/>
    <n v="387302"/>
    <n v="309841"/>
    <n v="532330"/>
    <s v="MEDIUM"/>
    <s v="200k - 1m"/>
    <s v="Kennewick-Pasco, WA"/>
    <n v="210975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4208"/>
    <s v="ACQUIRE - WAYFINDING SOFTWARE (13 5310 80:20)(00)           "/>
    <n v="0"/>
    <n v="120000"/>
    <n v="96000"/>
    <n v="410280"/>
    <s v="LARGE"/>
    <s v="Over 1m"/>
    <s v="Portland, OR-WA"/>
    <n v="1849898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113"/>
    <s v="PURCHASED TRANS SERVICES (13 5310 80:20) (00)               "/>
    <n v="0"/>
    <n v="34326"/>
    <n v="27461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113"/>
    <s v="PURCHASED TRANS SERVICES (14 5310 8:20) (00)                "/>
    <n v="0"/>
    <n v="320500"/>
    <n v="25640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A16X043"/>
    <n v="16"/>
    <x v="52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s v="Portland, OR-WA"/>
    <n v="1849898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4207"/>
    <s v="ACQUIRE - ADP HARDWARE (2014 SU 5310 80:20) (00)            "/>
    <n v="2"/>
    <n v="540150"/>
    <n v="43212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4208"/>
    <s v="ACQUIRE - ADP SOFTWARE (2014 SU 5310 80:20) (00)            "/>
    <n v="2"/>
    <n v="197617"/>
    <n v="158094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3"/>
    <s v="BUY APPROX  1 DIESEL REPL 30-FT BUS (2014 5310 R 80:20)(00) "/>
    <n v="1"/>
    <n v="82184"/>
    <n v="65747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 2 GAS REPL &lt;30 FT BUS (2014 5310 R 80:20)(00)      "/>
    <n v="2"/>
    <n v="108248"/>
    <n v="86599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 3 DIESEL REPL&lt;30 FT BUS (2014 5310 R 80:20)(00)    "/>
    <n v="3"/>
    <n v="231869"/>
    <n v="185495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OX 4 CNG REPL &lt;30 FT BUS (2014 5310 SU 80:20)(00)   "/>
    <n v="4"/>
    <n v="404008"/>
    <n v="323206"/>
    <n v="530000"/>
    <s v="STATE"/>
    <s v="Under 50k"/>
    <s v="WASHINGTON GOV APP"/>
    <n v="0"/>
    <s v="11100"/>
    <s v="CN"/>
    <s v="COMPRESS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 2 DIESEL REPL&lt;30 FT BUS(2014 5310 SU 80:20)(00)    "/>
    <n v="2"/>
    <n v="215156"/>
    <n v="172125"/>
    <n v="533540"/>
    <s v="SMALL"/>
    <s v="50k - 200k"/>
    <s v="Longview, WA-OR"/>
    <n v="63952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OX 2 GAS REPL &lt;30 FT BUS (2014 5310 SU 80:20) (00)  "/>
    <n v="2"/>
    <n v="140140"/>
    <n v="112112"/>
    <n v="534490"/>
    <s v="SMALL"/>
    <s v="50k - 200k"/>
    <s v="Lewiston, ID-WA"/>
    <n v="51924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8000"/>
    <s v="RURAL STATE ADMINISTRATION (2014 R 5310 100:00) (00)        "/>
    <n v="0"/>
    <n v="95174"/>
    <n v="95174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8000"/>
    <s v="Sm Urban STATE ADMINISTRATION  (2014 SU 5310 100:00) (00)   "/>
    <n v="0"/>
    <n v="171961"/>
    <n v="171961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300901"/>
    <s v="Small Urban Operating Assistance (2014 SU 5310 50:50) (00)  "/>
    <n v="0"/>
    <n v="649126"/>
    <n v="32456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6X044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300901"/>
    <s v="Rural Operating Assistance (2014 R 5310 50:50) (00)         "/>
    <n v="0"/>
    <n v="360000"/>
    <n v="18000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4207"/>
    <s v="ACQUIRE - ADP HARDWARE (15 5310 R 80:20)(00)                "/>
    <n v="0"/>
    <n v="18750"/>
    <n v="150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4208"/>
    <s v="ACQUIRE - ADP SOFTWARE (15 5310 R 80:20)(00)                "/>
    <n v="0"/>
    <n v="31250"/>
    <n v="250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15"/>
    <s v="BUY APPR 2 GAS REPL VAN (15 5310 R 80:20)(00)               "/>
    <n v="2"/>
    <n v="100000"/>
    <n v="80000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OX 2 GAS REPL&lt;30 FT BUS (15 5310 R 80:20)(00)       "/>
    <n v="2"/>
    <n v="205175"/>
    <n v="164140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 2DIESEL REP&lt;30 FT BUS (15 5310 R 80:20)(00)        "/>
    <n v="2"/>
    <n v="145877"/>
    <n v="116702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 8 PROPANE REPL&lt;30 FT BUS (15 5310 SU 80:20)(00)    "/>
    <n v="8"/>
    <n v="259543"/>
    <n v="207635"/>
    <n v="530000"/>
    <s v="STATE"/>
    <s v="Under 50k"/>
    <s v="WASHINGTON GOV APP"/>
    <n v="0"/>
    <s v="11100"/>
    <s v="LN"/>
    <s v="LIQUEFI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 17 DIESEL REPL&lt;30 FT BUS (15 5310 SU 80:20)(00)    "/>
    <n v="17"/>
    <n v="1040400"/>
    <n v="832320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255286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8000"/>
    <s v="STATE ADMINISTRATION &amp; PLANNING (15 5310 R 100:00)(00)      "/>
    <n v="0"/>
    <n v="79300"/>
    <n v="7930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8000"/>
    <s v="STATE ADMIN &amp; PLANNING (15 5310 SU 100:00)(00)              "/>
    <n v="0"/>
    <n v="171657"/>
    <n v="171657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300901"/>
    <s v="RURAL OPERATING (15 5310 R 50:50)(00)                       "/>
    <n v="0"/>
    <n v="681216"/>
    <n v="340608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6X045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300901"/>
    <s v="SMALL URBAN OPERATING  (15 5310 SU 50:50)(00)               "/>
    <n v="0"/>
    <n v="192530"/>
    <n v="96265"/>
    <n v="533660"/>
    <s v="SMALL"/>
    <s v="50k - 200k"/>
    <s v="Olympia-Lacey, WA"/>
    <n v="17661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113"/>
    <s v="3RD PARTY CONTRACTED SERVICES (5310 ONLY) LU 80:20)(00)     "/>
    <n v="0"/>
    <n v="290000"/>
    <n v="232000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8000"/>
    <s v="STATE OR PROGRAM ADMINISTRATION (14 PSRC 5310 LU 100:00)(00)"/>
    <n v="0"/>
    <n v="226441"/>
    <n v="226441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A16X046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300901"/>
    <s v="Operating Assistance (14 PSRC 5310 LU 50:50)(00)            "/>
    <n v="0"/>
    <n v="1585114"/>
    <n v="79255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1204"/>
    <s v="BUY APPROX 6 REPL &lt;30 FT BUS (15 5310 LU 80:0)(00)          "/>
    <n v="6"/>
    <n v="472983"/>
    <n v="378386"/>
    <n v="530170"/>
    <s v="LARGE"/>
    <s v="Over 1m"/>
    <s v="Seattle, WA"/>
    <n v="3059393"/>
    <s v="1112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113"/>
    <s v="PURCHASE TRANSPORTATION SERVICES (15 5310 LU 80:20)(00)     "/>
    <n v="0"/>
    <n v="376270"/>
    <n v="301016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8000"/>
    <s v="STATE PROGRAM ADMINISTRATION (15 5310 LU 100:00)(00)        "/>
    <n v="0"/>
    <n v="28300"/>
    <n v="28300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A16X047"/>
    <n v="16"/>
    <x v="52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300901"/>
    <s v="Operating Assistance (15 5310 LU50:50)(00)                  "/>
    <n v="0"/>
    <n v="1616857"/>
    <n v="808429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1315"/>
    <s v="BUY VAN FOR SVC EXPANSION (13 5310 80:20)(00)               "/>
    <n v="1"/>
    <n v="70746"/>
    <n v="56597"/>
    <n v="530930"/>
    <s v="MEDIUM"/>
    <s v="200k - 1m"/>
    <s v="Spokane, WA"/>
    <n v="387847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s v="Spokane, WA"/>
    <n v="387847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WA16X048"/>
    <n v="16"/>
    <x v="52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300901"/>
    <s v="Demand Response (14 5310 50:50)(00)                         "/>
    <n v="0"/>
    <n v="290000"/>
    <n v="145000"/>
    <n v="530930"/>
    <s v="MEDIUM"/>
    <s v="200k - 1m"/>
    <s v="Spokane, WA"/>
    <n v="38784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s v="300902"/>
    <s v="OPERATING ASSISTANCE (13 5311 TTP FORMULA 100:0)(00)        "/>
    <n v="0"/>
    <n v="127591"/>
    <n v="127591"/>
    <n v="530000"/>
    <s v="STATE"/>
    <s v="Under 50k"/>
    <s v="WASHINGTON GOV APP"/>
    <n v="0"/>
    <s v="30000"/>
    <s v="BD"/>
    <s v="BIODIESEL"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s v="300902"/>
    <s v="OPERATING ASSISTANCE (14 5311 TTP FORMULA 100:0)(00)        "/>
    <n v="0"/>
    <n v="111359"/>
    <n v="111359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067"/>
    <n v="18"/>
    <x v="52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s v="300902"/>
    <s v="OPERATING ASSISTANCE (15 5311 TTP FORMULA 100:00)(00)       "/>
    <n v="0"/>
    <n v="9915"/>
    <n v="9915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117900"/>
    <s v="INDIRECT COSTS (13 5311 TTP FORMULA 100:00)(00)             "/>
    <n v="0"/>
    <n v="8774"/>
    <n v="8774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117900"/>
    <s v="INDIRECT COSTS (14 5311 TTP FORMULA 100:00)(00)             "/>
    <n v="0"/>
    <n v="6608"/>
    <n v="6608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117900"/>
    <s v="INDIRECT COSTS (15 5311 TTP FORMULA 100:00)(00)             "/>
    <n v="0"/>
    <n v="5657"/>
    <n v="5657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300902"/>
    <s v="OPERATING (13 5311 TTP FORMULA 100:00)(00)                  "/>
    <n v="0"/>
    <n v="78963"/>
    <n v="7896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300902"/>
    <s v="OPERATING (14 5311 TTP FORMULA 100:00)(00)                  "/>
    <n v="0"/>
    <n v="59470"/>
    <n v="5947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074"/>
    <n v="18"/>
    <x v="52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s v="300902"/>
    <s v="OPERATING (15 5311 TTP FORMULA 100:00)(00)                  "/>
    <n v="0"/>
    <n v="50913"/>
    <n v="5091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s v="117900"/>
    <s v="INDIRECT COSTS MAX 10% AWARD (15 5311 TTP FOMULA 100:0)(00) "/>
    <n v="0"/>
    <n v="1970"/>
    <n v="1970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A18X077"/>
    <n v="18"/>
    <x v="52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s v="300902"/>
    <s v="OPERATING (15 5311 TTP FORMULA 100:0)(00)                   "/>
    <n v="0"/>
    <n v="17731"/>
    <n v="17731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118000"/>
    <s v="STATE ADMINISTRATION (2014 5311) 100:00 (00)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300901"/>
    <s v="UP TO 50% FEDERAL SHARE (14 5311 50:50) (00/01)             "/>
    <n v="-13"/>
    <n v="8598757"/>
    <n v="4299378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300901"/>
    <s v="UP TO 50% FEDERAL SHARE (14 5311 50:50) (00)                "/>
    <n v="0"/>
    <n v="0"/>
    <n v="0"/>
    <n v="530000"/>
    <s v="STATE"/>
    <s v="Under 50k"/>
    <s v="WASHINGTON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435001"/>
    <s v="TRAINING (14 5311 100:00/00) (00)                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435002"/>
    <s v="TECHNICAL ASSISTANCE (14 5311 100:00/00) (00)    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WA18X093"/>
    <n v="18"/>
    <x v="52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s v="435004"/>
    <s v="RELATED SUPPORT SERVICES (14 5311 100:00/00) (00)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s v="117900"/>
    <s v="PROJECT ADMINISTRATION                                      "/>
    <n v="1"/>
    <n v="80000"/>
    <n v="0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s v="300901"/>
    <s v="OPERATING ASSIST 72X (14 5311 TTP FORM 100:0)(00)           "/>
    <n v="0"/>
    <n v="173880"/>
    <n v="17388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s v="300901"/>
    <s v="OPERATING ASSIST 72X (14 5311 TTP FORM 100:0)(00)           "/>
    <n v="0"/>
    <n v="16797"/>
    <n v="16797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8X094"/>
    <n v="18"/>
    <x v="52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s v="300901"/>
    <s v="OPERATING ASSIST PII (14 5311 TTP FORM 100:0)(00)           "/>
    <n v="0"/>
    <n v="173160"/>
    <n v="17316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8X095"/>
    <n v="18"/>
    <x v="52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s v="300902"/>
    <s v="OPERATING (15 5311 TTP Formula 100:0)(00)(01)               "/>
    <n v="1"/>
    <n v="12120"/>
    <n v="1212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096"/>
    <n v="18"/>
    <x v="52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s v="300902"/>
    <s v="OPERATING ASSSTANCE (2015 5311 TTP 100:0)(00)(01)           "/>
    <n v="0"/>
    <n v="100446"/>
    <n v="100446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4207"/>
    <s v="ACQUIRE - Approx 13 Replt ADP HARDWARE (15 5311 80:20) (00) "/>
    <n v="13"/>
    <n v="23000"/>
    <n v="184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4208"/>
    <s v="ACQUIRE - ADP SOFTWARE (15 5311 80:20) (00)                 "/>
    <n v="1"/>
    <n v="8712"/>
    <n v="697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s v="Acquisition"/>
    <s v="08"/>
    <x v="25"/>
    <m/>
    <x v="0"/>
    <n v="1"/>
    <s v="Capital"/>
    <s v="1"/>
    <m/>
    <s v="4"/>
    <m/>
    <s v="2"/>
    <s v="0"/>
    <s v="8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15"/>
    <s v="BUY APPROX 4 REPLACEMENT VANS (15 5311 80:20) (00)          "/>
    <n v="4"/>
    <n v="141215"/>
    <n v="11297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04"/>
    <s v="BUY APPROX 8 PROPANE REPL &lt;30 FT BUS (15 5311 80:20) (00)   "/>
    <n v="8"/>
    <n v="700000"/>
    <n v="560000"/>
    <n v="530000"/>
    <s v="STATE"/>
    <s v="Under 50k"/>
    <s v="WASHINGTON GOV APP"/>
    <n v="0"/>
    <s v="11100"/>
    <s v="LN"/>
    <s v="LIQUEFIED NATURAL GAS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04"/>
    <s v="BUY APPROX 7 GASOLINE REPL &lt;30 FT BUS (15 5311 80:20)  (00) "/>
    <n v="7"/>
    <n v="573710"/>
    <n v="458968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04"/>
    <s v="BUY APPROX 9 DIESEL REPL &lt;30 FT BUS (15 5311 80:20)  (00)   "/>
    <n v="9"/>
    <n v="1033218"/>
    <n v="826574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403"/>
    <s v="REHAB/REBUILD APPROX 5 30-FT BUSES (15 5311 80:20) (00)     "/>
    <n v="5"/>
    <n v="116806"/>
    <n v="93445"/>
    <n v="530000"/>
    <s v="STATE"/>
    <s v="Under 50k"/>
    <s v="WASHINGTON GOV APP"/>
    <n v="0"/>
    <s v="11100"/>
    <s v="DF"/>
    <s v="DIESEL"/>
    <s v="N"/>
    <s v="1114"/>
    <s v="BUS OTHER"/>
    <n v="11"/>
    <s v="Bus"/>
    <s v="14"/>
    <s v="111"/>
    <s v="Rehabilitation / Rebuild"/>
    <s v="03"/>
    <x v="37"/>
    <m/>
    <x v="5"/>
    <n v="1"/>
    <s v="Capital"/>
    <s v="1"/>
    <m/>
    <s v="1"/>
    <m/>
    <s v="4"/>
    <s v="0"/>
    <s v="3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118000"/>
    <s v="STATE OR PROGRAM ADMINISTRATION (15 5311 100:00) (00)       "/>
    <n v="0"/>
    <n v="1241888"/>
    <n v="1241888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300901"/>
    <s v="Operating Assisance (15 5311 50:50) (00)                    "/>
    <n v="0"/>
    <n v="14473664"/>
    <n v="723683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300901"/>
    <s v="Intercity Bus Operating Projects (15 5311 50:50) (00)       "/>
    <n v="0"/>
    <n v="3725664"/>
    <n v="1862832"/>
    <n v="530000"/>
    <s v="STATE"/>
    <s v="Under 50k"/>
    <s v="WASHINGTON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435001"/>
    <s v="TRAINING (15 5311 100:00) (00)                              "/>
    <n v="0"/>
    <n v="191994"/>
    <n v="191994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435002"/>
    <s v="TECHNICAL ASSISTANCE (15 5311 100:00)(00)                   "/>
    <n v="0"/>
    <n v="2000"/>
    <n v="200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WA18X097"/>
    <n v="18"/>
    <x v="52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s v="435004"/>
    <s v="RELATED SUPPORT SERVICES (15 5311 100:00) (00)              "/>
    <n v="0"/>
    <n v="2500"/>
    <n v="250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s v="117900"/>
    <s v="INDIRECT COSTS (14 5311 TTP FORMULA 100:0)(00)              "/>
    <n v="0"/>
    <n v="8023"/>
    <n v="8023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A18X098"/>
    <n v="18"/>
    <x v="52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s v="300902"/>
    <s v="OPERATING (14 5311 TTP FORMULA 100:0)(00)                   "/>
    <n v="0"/>
    <n v="72210"/>
    <n v="7221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s v="117900"/>
    <s v="Indirect Costs (15 5311 TTP Formula 100:0)(00)              "/>
    <n v="0"/>
    <n v="6815"/>
    <n v="6815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A18X099"/>
    <n v="18"/>
    <x v="52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s v="300902"/>
    <s v="Operating Assistance (15 5311 TTP Formula 100:0)(00)        "/>
    <n v="0"/>
    <n v="61332"/>
    <n v="6133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s v="117900"/>
    <s v="INDIRECT CAPPED AT 10% (15 5311 TTP FORMULA 100:0)(00)      "/>
    <n v="0"/>
    <n v="2379"/>
    <n v="2379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A18X100"/>
    <n v="18"/>
    <x v="52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s v="300902"/>
    <s v="OPERATING (15 5311 TTP FORMULA 100:0)(00)                   "/>
    <n v="0"/>
    <n v="21412"/>
    <n v="2141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s v="116601"/>
    <s v="GPS Subscription (15 5311 TTP FORMULA 100:0)(00)            "/>
    <n v="0"/>
    <n v="10000"/>
    <n v="10000"/>
    <n v="530000"/>
    <s v="STATE"/>
    <s v="Under 50k"/>
    <s v="WASHINGTON GOV APP"/>
    <n v="0"/>
    <s v="11600"/>
    <s v="  "/>
    <m/>
    <s v="N"/>
    <s v="1166"/>
    <s v="BUS OTHER"/>
    <n v="11"/>
    <s v="Bus"/>
    <s v="66"/>
    <s v="116"/>
    <s v="Lease"/>
    <s v="01"/>
    <x v="29"/>
    <m/>
    <x v="0"/>
    <n v="1"/>
    <s v="Capital"/>
    <s v="1"/>
    <m/>
    <s v="6"/>
    <m/>
    <s v="6"/>
    <s v="0"/>
    <s v="1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s v="117900"/>
    <s v="INDIRECT COSTS (15 5311 TTP FORMULA)(100:0)(00)             "/>
    <n v="0"/>
    <n v="32757"/>
    <n v="32757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A18X101"/>
    <n v="18"/>
    <x v="52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s v="300902"/>
    <s v="OPERATING ASST (15 5311 TTP FORMULA)(100:0)(00)             "/>
    <n v="0"/>
    <n v="284820"/>
    <n v="28482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18X102"/>
    <n v="18"/>
    <x v="52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s v="300902"/>
    <s v="OPERATING ASSISTANCE (13 5311 TTP FORMULA 100:0)(00)        "/>
    <n v="0"/>
    <n v="160000"/>
    <n v="160000"/>
    <n v="530000"/>
    <s v="STATE"/>
    <s v="Under 50k"/>
    <s v="WASHINGTON GOV APP"/>
    <n v="0"/>
    <s v="30000"/>
    <s v="BD"/>
    <s v="BIODIESEL"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A271001"/>
    <n v="27"/>
    <x v="52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s v="442302"/>
    <s v="LONGTERM TRANS PLAN - PROJECT LEVEL                         "/>
    <n v="0"/>
    <n v="-332065.19"/>
    <n v="-332065.19"/>
    <n v="530170"/>
    <s v="LARGE"/>
    <s v="Over 1m"/>
    <s v="Seattle, WA"/>
    <n v="3059393"/>
    <s v="510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WA271002"/>
    <n v="27"/>
    <x v="52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s v="442302"/>
    <s v="LONGTERM TRANS PLAN - PROJECT LEVEL                         "/>
    <n v="0"/>
    <n v="524040"/>
    <n v="524040"/>
    <n v="530170"/>
    <s v="LARGE"/>
    <s v="Over 1m"/>
    <s v="Seattle, WA"/>
    <n v="3059393"/>
    <s v="510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1"/>
    <s v="BUY REPLACEMENT 40-FT HYBRID BUS (FY13 5339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6"/>
    <s v="BUY REPL ARTICULATED BUS (FY15 5339)(85:15)(01)             "/>
    <n v="4"/>
    <n v="2605349"/>
    <n v="2214547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9"/>
    <s v="BUY REPLACEMENT TROLLEY BUS (FY13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9"/>
    <s v="BUY REPLACEMENT TROLLEY BUS (FY14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4306"/>
    <s v="IMPLEMENT REPL BUS LIFTS (FY13 5339)(80:20)(00)             "/>
    <n v="0"/>
    <n v="0"/>
    <n v="0"/>
    <n v="530170"/>
    <s v="LARGE"/>
    <s v="Over 1m"/>
    <s v="Seattle, WA"/>
    <n v="3059393"/>
    <s v="11400"/>
    <s v="  "/>
    <m/>
    <s v="N"/>
    <s v="1143"/>
    <s v="MAINTENANCE FACILITY"/>
    <n v="11"/>
    <s v="Bus"/>
    <s v="43"/>
    <s v="114"/>
    <s v="Construction"/>
    <s v="06"/>
    <x v="32"/>
    <m/>
    <x v="0"/>
    <n v="1"/>
    <s v="Capital"/>
    <s v="1"/>
    <m/>
    <s v="4"/>
    <m/>
    <s v="3"/>
    <s v="0"/>
    <s v="6"/>
  </r>
  <r>
    <s v="WA340001"/>
    <n v="34"/>
    <x v="52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s v="111201"/>
    <s v="BUY REPL 40-FT BUS(FY15)(5339)(80:20)                       "/>
    <n v="2"/>
    <n v="666624"/>
    <n v="533299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A340006"/>
    <n v="34"/>
    <x v="52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s v="111211"/>
    <s v="BUY REPL DOUBLE DECKER BUS(FY14)(5339)(80:0)                "/>
    <n v="1"/>
    <n v="1059215"/>
    <n v="847372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11"/>
    <x v="179"/>
    <m/>
    <x v="16"/>
    <n v="1"/>
    <s v="Capital"/>
    <s v="1"/>
    <m/>
    <s v="1"/>
    <m/>
    <s v="2"/>
    <s v="1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s v="111201"/>
    <s v="BUY REPLACE 40-FT BUS (FY13 5339 80:20) (00)                "/>
    <n v="2"/>
    <n v="663166"/>
    <n v="530533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A340007"/>
    <n v="34"/>
    <x v="52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s v="111201"/>
    <s v="BUY REPLACE 40-FT BUS (FY14 5339 80:20) (00)                "/>
    <n v="2"/>
    <n v="700399"/>
    <n v="560319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A340008"/>
    <n v="34"/>
    <x v="52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s v="113303"/>
    <s v="S 200TH INTERMODAL STN (FY15 5339 Bus)(80:20)(00)           "/>
    <n v="0"/>
    <n v="1558001"/>
    <n v="1246401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03"/>
    <x v="28"/>
    <m/>
    <x v="0"/>
    <n v="1"/>
    <s v="Capital"/>
    <s v="1"/>
    <m/>
    <s v="3"/>
    <m/>
    <s v="3"/>
    <s v="0"/>
    <s v="3"/>
  </r>
  <r>
    <s v="WA340009"/>
    <n v="34"/>
    <x v="52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1211"/>
    <s v="BUY REPL DOUBLE DECKER BUS (5337)(FY13)(80:20)              "/>
    <n v="4"/>
    <n v="4483701"/>
    <n v="3586961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11"/>
    <x v="179"/>
    <m/>
    <x v="16"/>
    <n v="1"/>
    <s v="Capital"/>
    <s v="1"/>
    <m/>
    <s v="1"/>
    <m/>
    <s v="2"/>
    <s v="1"/>
    <s v="1"/>
  </r>
  <r>
    <s v="WA540005"/>
    <n v="54"/>
    <x v="52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1211"/>
    <s v="BUY REPL DOUBLE DECKER BUS (5337)FY14)(80:20)               "/>
    <n v="3"/>
    <n v="2613268"/>
    <n v="2090614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11"/>
    <x v="179"/>
    <m/>
    <x v="16"/>
    <n v="1"/>
    <s v="Capital"/>
    <s v="1"/>
    <m/>
    <s v="1"/>
    <m/>
    <s v="2"/>
    <s v="1"/>
    <s v="1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7204"/>
    <s v="FORCE ACCT- CN MGMT (FY13 5337 HIFG/TC 100:00) (00)         "/>
    <n v="0"/>
    <n v="0"/>
    <n v="0"/>
    <n v="530170"/>
    <s v="LARGE"/>
    <s v="Over 1m"/>
    <s v="Seattle, WA"/>
    <n v="3059393"/>
    <s v="11700"/>
    <s v="DF"/>
    <s v="DIESEL"/>
    <s v="N"/>
    <s v="1172"/>
    <s v="BUS OTHER"/>
    <n v="11"/>
    <s v="Bus"/>
    <s v="72"/>
    <s v="117"/>
    <s v="Force Account"/>
    <s v="04"/>
    <x v="14"/>
    <m/>
    <x v="0"/>
    <n v="1"/>
    <s v="Capital"/>
    <s v="1"/>
    <m/>
    <s v="7"/>
    <m/>
    <s v="2"/>
    <s v="0"/>
    <s v="4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1433"/>
    <s v="REHAB/REBUILD FERRY BOATS (FY13 5337 HIFG/TC 100:00) (00)   "/>
    <n v="2"/>
    <n v="0"/>
    <n v="0"/>
    <n v="530170"/>
    <s v="LARGE"/>
    <s v="Over 1m"/>
    <s v="Seattle, WA"/>
    <n v="3059393"/>
    <s v="11100"/>
    <s v="DF"/>
    <s v="DIESEL"/>
    <s v="N"/>
    <s v="1114"/>
    <s v="BUS OTHER"/>
    <n v="11"/>
    <s v="Bus"/>
    <s v="14"/>
    <s v="111"/>
    <s v="Rehabilitation / Rebuild"/>
    <s v="33"/>
    <x v="51"/>
    <m/>
    <x v="9"/>
    <n v="1"/>
    <s v="Capital"/>
    <s v="1"/>
    <m/>
    <s v="1"/>
    <m/>
    <s v="4"/>
    <s v="3"/>
    <s v="3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1440"/>
    <s v="REHAB/REBUILD SPARE PARTS (FY14 5337 HIFG/TC 100:00) (01)   "/>
    <n v="0"/>
    <n v="500000"/>
    <n v="500000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s v="Rehabilitation / Rebuild"/>
    <s v="40"/>
    <x v="19"/>
    <m/>
    <x v="4"/>
    <n v="1"/>
    <s v="Capital"/>
    <s v="1"/>
    <m/>
    <s v="1"/>
    <m/>
    <s v="4"/>
    <s v="4"/>
    <s v="0"/>
  </r>
  <r>
    <s v="WA540007"/>
    <n v="54"/>
    <x v="52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1433"/>
    <s v="REHAB/REBUILD FERRY BOATS (FY14 5337 HIFG/TC 100:00) (01)   "/>
    <n v="24"/>
    <n v="5504655"/>
    <n v="5504655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s v="Rehabilitation / Rebuild"/>
    <s v="33"/>
    <x v="51"/>
    <m/>
    <x v="9"/>
    <n v="1"/>
    <s v="Capital"/>
    <s v="1"/>
    <m/>
    <s v="1"/>
    <m/>
    <s v="4"/>
    <s v="3"/>
    <s v="3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1206"/>
    <s v="BUY REPL ARTIC 60FT BUSES (14 5337HIMB)(80:20)(00)          "/>
    <n v="0"/>
    <n v="0"/>
    <n v="0"/>
    <n v="530170"/>
    <s v="LARGE"/>
    <s v="Over 1m"/>
    <s v="Seattle, WA"/>
    <n v="3059393"/>
    <s v="11120"/>
    <s v="DF"/>
    <s v="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WA540009"/>
    <n v="54"/>
    <x v="52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1211"/>
    <s v="BUY REPL DOUBLE DECKER BUS (14 5337 HIMB)(80:20)(00)        "/>
    <n v="0"/>
    <n v="0"/>
    <n v="0"/>
    <n v="530170"/>
    <s v="LARGE"/>
    <s v="Over 1m"/>
    <s v="Seattle, WA"/>
    <n v="3059393"/>
    <s v="11120"/>
    <s v="DF"/>
    <s v="DIESEL"/>
    <s v="N"/>
    <s v="1112"/>
    <s v="BUS PURCHASE"/>
    <n v="11"/>
    <s v="Bus"/>
    <s v="12"/>
    <s v="111"/>
    <s v="Purchase - Replacement"/>
    <s v="11"/>
    <x v="179"/>
    <m/>
    <x v="16"/>
    <n v="1"/>
    <s v="Capital"/>
    <s v="1"/>
    <m/>
    <s v="1"/>
    <m/>
    <s v="2"/>
    <s v="1"/>
    <s v="1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6"/>
    <s v="BUY REPL 60 FT ARTICULATED BUS(FY15 5337 HIMB)(85:15)(01)   "/>
    <n v="5"/>
    <n v="4917736"/>
    <n v="4180076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9"/>
    <s v="BUY REPL 40 ft TROLLEY BUS (FY 13 5337 HIFG) (85:15)(00)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9"/>
    <s v="BUY REPL 40 ft TROLLEY BUS (FY 14 5337 HIFG) (85:15)(01)    "/>
    <n v="-1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9"/>
    <s v="BUY REPL 40 FT TROLLEY BUS(FY15 5337 HIFG)(85:15)(01)       "/>
    <n v="14"/>
    <n v="14479318"/>
    <n v="1230742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WA540010"/>
    <n v="54"/>
    <x v="52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10"/>
    <s v="BUY REPL 60 FT ARTIC TROLLEY BUS(FY15 5337 HIFG)(85:15)(01) "/>
    <n v="2"/>
    <n v="1756728"/>
    <n v="1493219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10"/>
    <x v="172"/>
    <m/>
    <x v="15"/>
    <n v="1"/>
    <s v="Capital"/>
    <s v="1"/>
    <m/>
    <s v="1"/>
    <m/>
    <s v="2"/>
    <s v="1"/>
    <s v="0"/>
  </r>
  <r>
    <s v="WA540012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s v="111201"/>
    <s v="BUY REPLACE 40-FT BUS (FY13 5337 80:20) (00)                "/>
    <n v="2"/>
    <n v="109731"/>
    <n v="87785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A540013"/>
    <n v="54"/>
    <x v="52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s v="111201"/>
    <s v="BUY REPLACE 40-FT BUS (FY14 5337 80:20) (00)                "/>
    <n v="2"/>
    <n v="99580"/>
    <n v="79664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A540014"/>
    <n v="54"/>
    <x v="52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s v="121333"/>
    <s v="CN FERRY BOAT (15 5337 100:0/TDC)(00)                       "/>
    <n v="1"/>
    <n v="227816"/>
    <n v="227816"/>
    <n v="533980"/>
    <s v="SMALL"/>
    <s v="50k - 200k"/>
    <s v="Bremerton, WA"/>
    <n v="198979"/>
    <s v="12100"/>
    <s v="  "/>
    <m/>
    <s v="N"/>
    <s v="1213"/>
    <s v="FIXED GUIDEWAY"/>
    <n v="12"/>
    <s v="Fixed Guideway"/>
    <s v="13"/>
    <s v="121"/>
    <s v="Purchase - Expansion"/>
    <s v="33"/>
    <x v="51"/>
    <m/>
    <x v="8"/>
    <n v="1"/>
    <s v="Capital"/>
    <s v="2"/>
    <m/>
    <s v="1"/>
    <m/>
    <s v="3"/>
    <s v="3"/>
    <s v="3"/>
  </r>
  <r>
    <s v="WA540015"/>
    <n v="54"/>
    <x v="52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s v="121133"/>
    <s v="DESIGN FERRY BOAT (15 5337 100:0/TDC)(00)                   "/>
    <n v="1"/>
    <n v="5000"/>
    <n v="5000"/>
    <n v="533980"/>
    <s v="SMALL"/>
    <s v="50k - 200k"/>
    <s v="Bremerton, WA"/>
    <n v="198979"/>
    <s v="12100"/>
    <s v="  "/>
    <m/>
    <s v="N"/>
    <s v="1211"/>
    <s v="FIXED GUIDEWAY"/>
    <n v="12"/>
    <s v="Fixed Guideway"/>
    <s v="11"/>
    <s v="121"/>
    <s v="Engineering and Design"/>
    <s v="33"/>
    <x v="51"/>
    <m/>
    <x v="9"/>
    <n v="1"/>
    <s v="Capital"/>
    <s v="2"/>
    <m/>
    <s v="1"/>
    <m/>
    <s v="1"/>
    <s v="3"/>
    <s v="3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1400"/>
    <s v="MANAGERIAL,TECHNICAL &amp; PROFESSIONAL                         "/>
    <n v="0"/>
    <n v="721321"/>
    <n v="320402"/>
    <n v="530170"/>
    <s v="LARGE"/>
    <s v="Over 1m"/>
    <s v="Seattle, WA"/>
    <n v="3059393"/>
    <s v="55000"/>
    <s v="  "/>
    <m/>
    <s v="N"/>
    <s v="5514"/>
    <s v="RESEARCH"/>
    <n v="55"/>
    <s v="Research Projects"/>
    <s v="14"/>
    <s v="551"/>
    <s v="Research Projects"/>
    <s v="00"/>
    <x v="80"/>
    <m/>
    <x v="0"/>
    <n v="5"/>
    <s v="Research Projects"/>
    <s v="5"/>
    <m/>
    <s v="1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2000"/>
    <s v="TRAVEL  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20"/>
    <s v="RESEARCH"/>
    <n v="55"/>
    <s v="Research Projects"/>
    <s v="20"/>
    <s v="552"/>
    <s v="Research Projects"/>
    <s v="00"/>
    <x v="81"/>
    <m/>
    <x v="0"/>
    <n v="5"/>
    <s v="Research Projects"/>
    <s v="5"/>
    <m/>
    <s v="2"/>
    <m/>
    <s v="0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4200"/>
    <s v="MATERIAL &amp; EQUIP PURCHASE/LEASE/RENT                        "/>
    <n v="0"/>
    <n v="128698"/>
    <n v="57210"/>
    <n v="530170"/>
    <s v="LARGE"/>
    <s v="Over 1m"/>
    <s v="Seattle, WA"/>
    <n v="3059393"/>
    <s v="55000"/>
    <s v="  "/>
    <m/>
    <s v="N"/>
    <s v="5542"/>
    <s v="RESEARCH"/>
    <n v="55"/>
    <s v="Research Projects"/>
    <s v="42"/>
    <s v="554"/>
    <s v="Research Projects"/>
    <s v="00"/>
    <x v="81"/>
    <m/>
    <x v="0"/>
    <n v="5"/>
    <s v="Research Projects"/>
    <s v="5"/>
    <m/>
    <s v="4"/>
    <m/>
    <s v="2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4900"/>
    <s v="SUPPLIES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49"/>
    <s v="RESEARCH"/>
    <n v="55"/>
    <s v="Research Projects"/>
    <s v="49"/>
    <s v="554"/>
    <s v="Research Projects"/>
    <s v="00"/>
    <x v="82"/>
    <m/>
    <x v="0"/>
    <n v="5"/>
    <s v="Research Projects"/>
    <s v="5"/>
    <m/>
    <s v="4"/>
    <m/>
    <s v="9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7400"/>
    <s v="OTHER PROJECT COSTS                                         "/>
    <n v="0"/>
    <n v="85859"/>
    <n v="38140"/>
    <n v="530170"/>
    <s v="LARGE"/>
    <s v="Over 1m"/>
    <s v="Seattle, WA"/>
    <n v="3059393"/>
    <s v="55000"/>
    <s v="  "/>
    <m/>
    <s v="N"/>
    <s v="5574"/>
    <s v="RESEARCH"/>
    <n v="55"/>
    <s v="Research Projects"/>
    <s v="74"/>
    <s v="557"/>
    <s v="Research Projects"/>
    <s v="00"/>
    <x v="81"/>
    <m/>
    <x v="0"/>
    <n v="5"/>
    <s v="Research Projects"/>
    <s v="5"/>
    <m/>
    <s v="7"/>
    <m/>
    <s v="4"/>
    <s v="0"/>
    <s v="0"/>
  </r>
  <r>
    <s v="WA647001"/>
    <n v="64"/>
    <x v="52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8200"/>
    <s v="GENERAL &amp; ADMINISTRATIVE                                    "/>
    <n v="0"/>
    <n v="94445"/>
    <n v="41956"/>
    <n v="530170"/>
    <s v="LARGE"/>
    <s v="Over 1m"/>
    <s v="Seattle, WA"/>
    <n v="3059393"/>
    <s v="55000"/>
    <s v="  "/>
    <m/>
    <s v="N"/>
    <s v="5582"/>
    <s v="RESEARCH"/>
    <n v="55"/>
    <s v="Research Projects"/>
    <s v="82"/>
    <s v="558"/>
    <s v="Research Projects"/>
    <s v="00"/>
    <x v="81"/>
    <m/>
    <x v="0"/>
    <n v="5"/>
    <s v="Research Projects"/>
    <s v="5"/>
    <m/>
    <s v="8"/>
    <m/>
    <s v="2"/>
    <s v="0"/>
    <s v="0"/>
  </r>
  <r>
    <s v="WA70X024"/>
    <n v="70"/>
    <x v="52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s v="121133"/>
    <s v="DESIGN/CM FERRY BOAT (15 FBP 100:0/TDC)(00)                 "/>
    <n v="1"/>
    <n v="68309"/>
    <n v="68309"/>
    <n v="533980"/>
    <s v="SMALL"/>
    <s v="50k - 200k"/>
    <s v="Bremerton, WA"/>
    <n v="198979"/>
    <s v="12100"/>
    <s v="  "/>
    <m/>
    <s v="N"/>
    <s v="1211"/>
    <s v="FIXED GUIDEWAY"/>
    <n v="12"/>
    <s v="Fixed Guideway"/>
    <s v="11"/>
    <s v="121"/>
    <s v="Engineering and Design"/>
    <s v="33"/>
    <x v="51"/>
    <m/>
    <x v="9"/>
    <n v="1"/>
    <s v="Capital"/>
    <s v="2"/>
    <m/>
    <s v="1"/>
    <m/>
    <s v="1"/>
    <s v="3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3404"/>
    <s v="REHAB/REN Swamp Ck P&amp;R(15 5307 80:20)(01)                   "/>
    <n v="0"/>
    <n v="500000"/>
    <n v="400000"/>
    <n v="530170"/>
    <s v="LARGE"/>
    <s v="Over 1m"/>
    <s v="Seattle, WA"/>
    <n v="3059393"/>
    <s v="11400"/>
    <s v="  "/>
    <m/>
    <s v="N"/>
    <s v="1134"/>
    <s v="BUS OTHER"/>
    <n v="11"/>
    <s v="Bus"/>
    <s v="34"/>
    <s v="113"/>
    <s v="Rehab / Renovation"/>
    <s v="04"/>
    <x v="27"/>
    <m/>
    <x v="0"/>
    <n v="1"/>
    <s v="Capital"/>
    <s v="1"/>
    <m/>
    <s v="3"/>
    <m/>
    <s v="4"/>
    <s v="0"/>
    <s v="4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OVATE - ROOF MERRILL FACILITY(13 5307 80:20)(00)   "/>
    <n v="0"/>
    <n v="6867"/>
    <n v="5494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- BUS WASH MERRILL FACILITY(13 5307 80:20)(00)    "/>
    <n v="0"/>
    <n v="-69932"/>
    <n v="-55946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KPCR Roof (13 5307 80:20)(00)                     "/>
    <n v="0"/>
    <n v="63065"/>
    <n v="50452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KPCR Roof (14 5307 80:20)(01)                     "/>
    <n v="0"/>
    <n v="136935"/>
    <n v="109548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Paving KPOB(14 5307 80:20)(01)                    "/>
    <n v="0"/>
    <n v="916025"/>
    <n v="73282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WA90X520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Paving KPOB(15 5307)(80:20)(01)                   "/>
    <n v="0"/>
    <n v="91403"/>
    <n v="73122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3"/>
    <x v="20"/>
    <m/>
    <x v="0"/>
    <n v="1"/>
    <s v="Capital"/>
    <s v="1"/>
    <m/>
    <s v="4"/>
    <m/>
    <s v="4"/>
    <s v="0"/>
    <s v="3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s v="113110"/>
    <s v="ENG/DESIGN THIRD AVE BUS STOP IMPR (13 5307)(80:20)(00)     "/>
    <n v="0"/>
    <n v="1000000"/>
    <n v="80000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s v="Engineering and Design"/>
    <s v="10"/>
    <x v="0"/>
    <m/>
    <x v="0"/>
    <n v="1"/>
    <s v="Capital"/>
    <s v="1"/>
    <m/>
    <s v="3"/>
    <m/>
    <s v="1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s v="113310"/>
    <s v="CONST THIRD AVE CORRIDOR IMPR (13/14 5307)(80:20)(03)       "/>
    <n v="0"/>
    <n v="-1000000"/>
    <n v="-800000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WA90X522"/>
    <n v="90"/>
    <x v="52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s v="113310"/>
    <s v="CONSTRUCT - THIRD AVE CORRIDOR IMP (FY14 5307)(80:20)(04)   "/>
    <n v="0"/>
    <n v="3386245"/>
    <n v="2708996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1"/>
    <s v="BUY REPLACEMENT 40-FT HYBRID BUS (FY13 5307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6"/>
    <s v="BUY REPL ARTICULATED BUS (FY15 5307)(85:15)(01)             "/>
    <n v="5"/>
    <n v="4166507"/>
    <n v="3541531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x v="58"/>
    <m/>
    <x v="11"/>
    <n v="1"/>
    <s v="Capital"/>
    <s v="1"/>
    <m/>
    <s v="1"/>
    <m/>
    <s v="2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9"/>
    <s v="BUY REPLACEMENT 40-FT TROLLEY BUS (14 5307)(85:15)(00)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9"/>
    <s v="BUY REPLACEMENT 40-FY TROLLEY (FY13 5307)(85:15)(01)        "/>
    <n v="3"/>
    <n v="3340699"/>
    <n v="2839594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x v="46"/>
    <m/>
    <x v="6"/>
    <n v="1"/>
    <s v="Capital"/>
    <s v="1"/>
    <m/>
    <s v="1"/>
    <m/>
    <s v="2"/>
    <s v="0"/>
    <s v="9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4406"/>
    <s v="REHAB/REPLACE RYERSON BASE LIFTS (14 5307)(80:20)(00)       "/>
    <n v="0"/>
    <n v="0"/>
    <n v="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06"/>
    <x v="32"/>
    <m/>
    <x v="0"/>
    <n v="1"/>
    <s v="Capital"/>
    <s v="1"/>
    <m/>
    <s v="4"/>
    <m/>
    <s v="4"/>
    <s v="0"/>
    <s v="6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4420"/>
    <s v="REHAB/RENOVATE TSP EQUIPMENT (13 5307)(80:20)(00)           "/>
    <n v="0"/>
    <n v="0"/>
    <n v="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s v="Rehab / Renovation"/>
    <s v="20"/>
    <x v="16"/>
    <m/>
    <x v="0"/>
    <n v="1"/>
    <s v="Capital"/>
    <s v="1"/>
    <m/>
    <s v="4"/>
    <m/>
    <s v="4"/>
    <s v="2"/>
    <s v="0"/>
  </r>
  <r>
    <s v="WA90X524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300901"/>
    <s v="OPERATING MARUZA (FY13) (5307)(50:50)(00)                   "/>
    <n v="0"/>
    <n v="0"/>
    <n v="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300901"/>
    <s v="OPERATING MARUZA (FY14)(5307)(50:50)(01)                    "/>
    <n v="0"/>
    <n v="0"/>
    <n v="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90X527"/>
    <n v="90"/>
    <x v="52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300901"/>
    <s v="OPERATING MARUZA (FY15)(5307)50:50)(02)                     "/>
    <n v="0"/>
    <n v="2597314"/>
    <n v="129865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209"/>
    <s v="FORCE ACCOUNT - ROLLING STOCK REHAB(13 5307 80:20)(00)      "/>
    <n v="0"/>
    <n v="0"/>
    <n v="0"/>
    <n v="533980"/>
    <s v="SMALL"/>
    <s v="50k - 200k"/>
    <s v="Bremerton, WA"/>
    <n v="198979"/>
    <s v="11700"/>
    <s v="  "/>
    <m/>
    <s v="N"/>
    <s v="1172"/>
    <s v="BUS OTHER"/>
    <n v="11"/>
    <s v="Bus"/>
    <s v="72"/>
    <s v="117"/>
    <s v="Force Account"/>
    <s v="09"/>
    <x v="14"/>
    <m/>
    <x v="0"/>
    <n v="1"/>
    <s v="Capital"/>
    <s v="1"/>
    <m/>
    <s v="7"/>
    <m/>
    <s v="2"/>
    <s v="0"/>
    <s v="9"/>
  </r>
  <r>
    <s v="WA90X539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s v="111215"/>
    <s v="BUY REPLACEMENT VANS (13-14 5307 80:20) (00)                "/>
    <n v="4"/>
    <n v="110271"/>
    <n v="88217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s v="111201"/>
    <s v="BUY REPLACEMENT 40-FT BUS (13-14 5307 80:20) (00)           "/>
    <n v="1"/>
    <n v="380896"/>
    <n v="304717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A90X555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s v="300901"/>
    <s v="Operating Asssistance (13-14 5307 50:50)(00)                "/>
    <n v="0"/>
    <n v="539994"/>
    <n v="26999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s v="113304"/>
    <s v="CONSTRUCT - BUS PARK&amp;RIDE LOT (13/14 5307 100:0)(00)        "/>
    <n v="0"/>
    <n v="0"/>
    <n v="0"/>
    <n v="533980"/>
    <s v="SMALL"/>
    <s v="50k - 200k"/>
    <s v="Bremerton, WA"/>
    <n v="198979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s v="114302"/>
    <s v="CONSTR - MAINTENANCE FACILITY (14/15 5307 100:0)(00/02)     "/>
    <n v="0"/>
    <n v="2416667"/>
    <n v="2416667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02"/>
    <x v="101"/>
    <m/>
    <x v="0"/>
    <n v="1"/>
    <s v="Capital"/>
    <s v="1"/>
    <m/>
    <s v="4"/>
    <m/>
    <s v="3"/>
    <s v="0"/>
    <s v="2"/>
  </r>
  <r>
    <s v="WA90X556"/>
    <n v="90"/>
    <x v="52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s v="114304"/>
    <s v="CONSTRUCT - STORAGE FACILITY (12/14 5307 100:0 TC)(00/01)   "/>
    <n v="0"/>
    <n v="600000"/>
    <n v="600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s v="124320"/>
    <s v="CONSTRUCT MISC EQUIPMENT (13 5307 TDC 100:0)(00/01)         "/>
    <n v="0"/>
    <n v="-150000"/>
    <n v="-150000"/>
    <n v="533980"/>
    <s v="SMALL"/>
    <s v="50k - 200k"/>
    <s v="Bremerton, WA"/>
    <n v="198979"/>
    <s v="12400"/>
    <s v="  "/>
    <m/>
    <s v="N"/>
    <s v="1243"/>
    <s v="FIXED GUIDEWAY"/>
    <n v="12"/>
    <s v="Fixed Guideway"/>
    <s v="43"/>
    <s v="124"/>
    <s v="Construction"/>
    <s v="20"/>
    <x v="16"/>
    <m/>
    <x v="0"/>
    <n v="1"/>
    <s v="Capital"/>
    <s v="2"/>
    <m/>
    <s v="4"/>
    <m/>
    <s v="3"/>
    <s v="2"/>
    <s v="0"/>
  </r>
  <r>
    <s v="WA90X557"/>
    <n v="90"/>
    <x v="52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s v="442614"/>
    <s v="PLNG TRANS SYS MGMT/INCR RIDERS (13/14 5307 TDC 100:0)(01)  "/>
    <n v="0"/>
    <n v="400000"/>
    <n v="400000"/>
    <n v="533980"/>
    <s v="SMALL"/>
    <s v="50k - 200k"/>
    <s v="Bremerton, WA"/>
    <n v="198979"/>
    <s v="44200"/>
    <s v="  "/>
    <m/>
    <s v="N"/>
    <s v="4426"/>
    <s v="PLANNING"/>
    <n v="44"/>
    <s v="Planning"/>
    <s v="26"/>
    <s v="442"/>
    <s v="Planning Emphasis Area"/>
    <s v="14"/>
    <x v="99"/>
    <m/>
    <x v="0"/>
    <n v="4"/>
    <s v="Planning"/>
    <s v="4"/>
    <m/>
    <s v="2"/>
    <m/>
    <s v="6"/>
    <s v="1"/>
    <s v="4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s v="114120"/>
    <s v="ENG/DESIGN - MISC EQUIPMENT(14 5307 80:20)(00)              "/>
    <n v="0"/>
    <n v="500000"/>
    <n v="400000"/>
    <n v="533980"/>
    <s v="SMALL"/>
    <s v="50k - 200k"/>
    <s v="Bremerton, WA"/>
    <n v="198979"/>
    <s v="11400"/>
    <s v="  "/>
    <m/>
    <s v="N"/>
    <s v="1141"/>
    <s v="MAINTENANCE FACILITY"/>
    <n v="11"/>
    <s v="Bus"/>
    <s v="41"/>
    <s v="114"/>
    <s v="Engineering and Design"/>
    <s v="20"/>
    <x v="16"/>
    <m/>
    <x v="0"/>
    <n v="1"/>
    <s v="Capital"/>
    <s v="1"/>
    <m/>
    <s v="4"/>
    <m/>
    <s v="1"/>
    <s v="2"/>
    <s v="0"/>
  </r>
  <r>
    <s v="WA90X558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s v="442400"/>
    <s v="SHORT RANGE TRANSIT PLANNING(14 5307 80:20)(00)             "/>
    <n v="0"/>
    <n v="125000"/>
    <n v="100000"/>
    <n v="533980"/>
    <s v="SMALL"/>
    <s v="50k - 200k"/>
    <s v="Bremerton, WA"/>
    <n v="198979"/>
    <s v="44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WA90X560"/>
    <n v="90"/>
    <x v="52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s v="Preventive Maintenance"/>
    <s v="00"/>
    <x v="15"/>
    <m/>
    <x v="0"/>
    <n v="1"/>
    <s v="Capital"/>
    <s v="2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3410"/>
    <s v="Rehab/Repair-Bus Passenger Shelters (13 5307 80:20(00)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s v="Rehab / Renovation"/>
    <s v="10"/>
    <x v="0"/>
    <m/>
    <x v="0"/>
    <n v="1"/>
    <s v="Capital"/>
    <s v="1"/>
    <m/>
    <s v="3"/>
    <m/>
    <s v="4"/>
    <s v="1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3420"/>
    <s v="PA System repair/upgrade (13 5307 80:20) (00)         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3420"/>
    <s v="Emergency Call Station Repair (13 5307 80:20)(00)     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s v="Rehab / Renovation"/>
    <s v="20"/>
    <x v="16"/>
    <m/>
    <x v="0"/>
    <n v="1"/>
    <s v="Capital"/>
    <s v="1"/>
    <m/>
    <s v="3"/>
    <m/>
    <s v="4"/>
    <s v="2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61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9202"/>
    <s v="PURCH BUS SHELTERS (FY14 5307 80:20) (01)                   "/>
    <n v="0"/>
    <n v="57256"/>
    <n v="45805"/>
    <n v="410280"/>
    <s v="LARGE"/>
    <s v="Over 1m"/>
    <s v="Portland, OR-WA"/>
    <n v="1849898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WA90X570"/>
    <n v="90"/>
    <x v="52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72"/>
    <n v="90"/>
    <x v="52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WA90X574"/>
    <n v="90"/>
    <x v="52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s v="111215"/>
    <s v="Vanpool Van Purchase (13 5307 80:20)(00)                    "/>
    <n v="30"/>
    <n v="912186"/>
    <n v="72974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s v="111215"/>
    <s v="2015 Vanpool Vans Purchase (14 5307 80:20)(01)              "/>
    <n v="38"/>
    <n v="912187"/>
    <n v="72974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A90X576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s v="111201"/>
    <s v="Replacement Coaches(13/14 5307 80:20)(00)(01)               "/>
    <n v="12"/>
    <n v="1722905"/>
    <n v="1378324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A90X577"/>
    <n v="90"/>
    <x v="52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1233"/>
    <s v="BUY REPLACEMENT FERRY BOATS(FY13 5307)(80:20)(00)           "/>
    <n v="0"/>
    <n v="0"/>
    <n v="0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33"/>
    <x v="51"/>
    <m/>
    <x v="9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1233"/>
    <s v="BUY REPLACEMENT FERRY BOATS(FY14 5307)(80:20)(00)           "/>
    <n v="0"/>
    <n v="0"/>
    <n v="0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33"/>
    <x v="51"/>
    <m/>
    <x v="9"/>
    <n v="1"/>
    <s v="Capital"/>
    <s v="1"/>
    <m/>
    <s v="1"/>
    <m/>
    <s v="2"/>
    <s v="3"/>
    <s v="3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78"/>
    <n v="90"/>
    <x v="52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s v="Spokane, WA"/>
    <n v="387847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79"/>
    <n v="90"/>
    <x v="52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9309"/>
    <s v="CONSTRUCT ENHANCED ADA ACCESS (14)( 5307 TE) (80:20)        "/>
    <n v="0"/>
    <n v="97849"/>
    <n v="78279"/>
    <n v="530930"/>
    <s v="MEDIUM"/>
    <s v="200k - 1m"/>
    <s v="Spokane, WA"/>
    <n v="387847"/>
    <s v="11900"/>
    <s v="  "/>
    <m/>
    <s v="N"/>
    <s v="1193"/>
    <s v="BUS OTHER"/>
    <n v="11"/>
    <s v="Bus"/>
    <s v="93"/>
    <s v="119"/>
    <s v="Construction"/>
    <s v="09"/>
    <x v="48"/>
    <m/>
    <x v="0"/>
    <n v="1"/>
    <s v="Capital"/>
    <s v="1"/>
    <m/>
    <s v="9"/>
    <m/>
    <s v="3"/>
    <s v="0"/>
    <s v="9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s v="123305"/>
    <s v="CONSTRUCT FERRY TERMINAL (13/14 5307/TC 100:00) (00)        "/>
    <n v="0"/>
    <n v="7419156"/>
    <n v="7419156"/>
    <n v="530170"/>
    <s v="LARGE"/>
    <s v="Over 1m"/>
    <s v="Seattle, WA"/>
    <n v="3059393"/>
    <s v="12300"/>
    <s v="  "/>
    <m/>
    <s v="N"/>
    <s v="1233"/>
    <s v="FIXED GUIDEWAY"/>
    <n v="12"/>
    <s v="Fixed Guideway"/>
    <s v="33"/>
    <s v="123"/>
    <s v="Construction"/>
    <s v="05"/>
    <x v="147"/>
    <m/>
    <x v="0"/>
    <n v="1"/>
    <s v="Capital"/>
    <s v="2"/>
    <m/>
    <s v="3"/>
    <m/>
    <s v="3"/>
    <s v="0"/>
    <s v="5"/>
  </r>
  <r>
    <s v="WA90X580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s v="127204"/>
    <s v="FORCE ACCT CONSTRUCTION MGMT (13/14 5307/TC 100:00) (00)    "/>
    <n v="0"/>
    <n v="1000000"/>
    <n v="1000000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s v="Force Account"/>
    <s v="04"/>
    <x v="14"/>
    <m/>
    <x v="0"/>
    <n v="1"/>
    <s v="Capital"/>
    <s v="2"/>
    <m/>
    <s v="7"/>
    <m/>
    <s v="2"/>
    <s v="0"/>
    <s v="4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s v="111433"/>
    <s v="REHAB/REBUILD FERRY BOATS (13-14 5307/TC 100:00) (00)       "/>
    <n v="24"/>
    <n v="1751719"/>
    <n v="1751719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s v="Rehabilitation / Rebuild"/>
    <s v="33"/>
    <x v="51"/>
    <m/>
    <x v="9"/>
    <n v="1"/>
    <s v="Capital"/>
    <s v="1"/>
    <m/>
    <s v="1"/>
    <m/>
    <s v="4"/>
    <s v="3"/>
    <s v="3"/>
  </r>
  <r>
    <s v="WA90X581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s v="117204"/>
    <s v="FORCE ACCOUNT - CONSTRUC MGMT                               "/>
    <n v="0"/>
    <n v="1000"/>
    <n v="1000"/>
    <n v="530170"/>
    <s v="LARGE"/>
    <s v="Over 1m"/>
    <s v="Seattle, WA"/>
    <n v="3059393"/>
    <s v="11700"/>
    <s v="  "/>
    <m/>
    <s v="N"/>
    <s v="1172"/>
    <s v="BUS OTHER"/>
    <n v="11"/>
    <s v="Bus"/>
    <s v="72"/>
    <s v="117"/>
    <s v="Force Account"/>
    <s v="04"/>
    <x v="14"/>
    <m/>
    <x v="0"/>
    <n v="1"/>
    <s v="Capital"/>
    <s v="1"/>
    <m/>
    <s v="7"/>
    <m/>
    <s v="2"/>
    <s v="0"/>
    <s v="4"/>
  </r>
  <r>
    <s v="WA90X582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s v="111210"/>
    <s v="BUY REPL ARTIC TROLLEY BUS (FY12 5307)(85:15)(00)           "/>
    <n v="2"/>
    <n v="2576084"/>
    <n v="2189671"/>
    <n v="530170"/>
    <s v="LARGE"/>
    <s v="Over 1m"/>
    <s v="Seattle, WA"/>
    <n v="3059393"/>
    <s v="111-0"/>
    <s v="EP"/>
    <s v="ELECTRIC TRACKLESS TROLLEY"/>
    <s v="N"/>
    <s v="1112"/>
    <s v="BUS PURCHASE"/>
    <n v="11"/>
    <s v="Bus"/>
    <s v="12"/>
    <s v="111"/>
    <s v="Purchase - Replacement"/>
    <s v="10"/>
    <x v="172"/>
    <m/>
    <x v="15"/>
    <n v="1"/>
    <s v="Capital"/>
    <s v="1"/>
    <m/>
    <s v="1"/>
    <m/>
    <s v="2"/>
    <s v="1"/>
    <s v="0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s v="116101"/>
    <s v="PE/DESIGN RT 150 CORRIDOR IMP (FY15 5307)(80:20)(00)        "/>
    <n v="0"/>
    <n v="1111182"/>
    <n v="888946"/>
    <n v="530170"/>
    <s v="LARGE"/>
    <s v="Over 1m"/>
    <s v="Seattle, WA"/>
    <n v="3059393"/>
    <s v="11600"/>
    <s v="  "/>
    <m/>
    <s v="N"/>
    <s v="1161"/>
    <s v="BUS OTHER"/>
    <n v="11"/>
    <s v="Bus"/>
    <s v="61"/>
    <s v="116"/>
    <s v="Engineering and Design"/>
    <s v="01"/>
    <x v="29"/>
    <m/>
    <x v="0"/>
    <n v="1"/>
    <s v="Capital"/>
    <s v="1"/>
    <m/>
    <s v="6"/>
    <m/>
    <s v="1"/>
    <s v="0"/>
    <s v="1"/>
  </r>
  <r>
    <s v="WA90X583"/>
    <n v="90"/>
    <x v="52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s v="116101"/>
    <s v="PE/DESIGN RT 8 CORRIDOR IMP (FY15 5307)(80:20)(00)          "/>
    <n v="0"/>
    <n v="598329"/>
    <n v="478663"/>
    <n v="530170"/>
    <s v="LARGE"/>
    <s v="Over 1m"/>
    <s v="Seattle, WA"/>
    <n v="3059393"/>
    <s v="11600"/>
    <s v="  "/>
    <m/>
    <s v="N"/>
    <s v="1161"/>
    <s v="BUS OTHER"/>
    <n v="11"/>
    <s v="Bus"/>
    <s v="61"/>
    <s v="116"/>
    <s v="Engineering and Design"/>
    <s v="01"/>
    <x v="29"/>
    <m/>
    <x v="0"/>
    <n v="1"/>
    <s v="Capital"/>
    <s v="1"/>
    <m/>
    <s v="6"/>
    <m/>
    <s v="1"/>
    <s v="0"/>
    <s v="1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WA90X584"/>
    <n v="90"/>
    <x v="52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s v="Wenatchee, WA"/>
    <n v="67227"/>
    <s v="111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300901"/>
    <s v="OPERATING - FIXED RT (2015 5307 50:50)(00)                  "/>
    <n v="0"/>
    <n v="3129634"/>
    <n v="1564817"/>
    <n v="534110"/>
    <s v="SMALL"/>
    <s v="50k - 200k"/>
    <s v="Wenatchee, WA"/>
    <n v="6722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90X586"/>
    <n v="90"/>
    <x v="52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300901"/>
    <s v="OPERATING - SECURITY (2015 5307 50:50)(00)                  "/>
    <n v="0"/>
    <n v="35164"/>
    <n v="17582"/>
    <n v="534110"/>
    <s v="SMALL"/>
    <s v="50k - 200k"/>
    <s v="Wenatchee, WA"/>
    <n v="67227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s v="442301"/>
    <s v="LONGTERM TRANS PLAN - SYSTEM LEVEL (FY 15 5307 80:20) (00)  "/>
    <n v="0"/>
    <n v="541091"/>
    <n v="432873"/>
    <n v="532320"/>
    <s v="SMALL"/>
    <s v="50k - 200k"/>
    <s v="Marysville, WA"/>
    <n v="145140"/>
    <s v="44200"/>
    <s v="  "/>
    <m/>
    <s v="N"/>
    <s v="4423"/>
    <s v="PLANNING"/>
    <n v="44"/>
    <s v="Planning"/>
    <s v="23"/>
    <s v="442"/>
    <s v="Long Range Transportation Planning"/>
    <s v="01"/>
    <x v="93"/>
    <m/>
    <x v="0"/>
    <n v="4"/>
    <s v="Planning"/>
    <s v="4"/>
    <m/>
    <s v="2"/>
    <m/>
    <s v="3"/>
    <s v="0"/>
    <s v="1"/>
  </r>
  <r>
    <s v="WA90X587"/>
    <n v="90"/>
    <x v="52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s v="442700"/>
    <s v="INDIRECT COSTS (FY 15 5307 80:20) (00)                      "/>
    <n v="0"/>
    <n v="292243"/>
    <n v="233794"/>
    <n v="532320"/>
    <s v="SMALL"/>
    <s v="50k - 200k"/>
    <s v="Marysville, WA"/>
    <n v="145140"/>
    <s v="44200"/>
    <s v="  "/>
    <m/>
    <s v="N"/>
    <s v="4427"/>
    <s v="PLANNING"/>
    <n v="44"/>
    <s v="Planning"/>
    <s v="27"/>
    <s v="442"/>
    <s v="Other acitivities"/>
    <s v="00"/>
    <x v="57"/>
    <m/>
    <x v="0"/>
    <n v="4"/>
    <s v="Planning"/>
    <s v="4"/>
    <m/>
    <s v="2"/>
    <m/>
    <s v="7"/>
    <s v="0"/>
    <s v="0"/>
  </r>
  <r>
    <s v="WA90X588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s v="113102"/>
    <s v="ENG/DESIGN - BUS STATION (FY15)(5307)(80:20)                "/>
    <n v="0"/>
    <n v="2800000"/>
    <n v="224000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201"/>
    <s v="BUY REPL 40-FT BUS(FY13)(5307)(80:20)                       "/>
    <n v="10"/>
    <n v="5160468"/>
    <n v="4128374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201"/>
    <s v="BUY REPL 40-FT BUS(FY14)(5307)(80:20)                       "/>
    <n v="7"/>
    <n v="3382439"/>
    <n v="2705951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306"/>
    <s v="BUY ARTIC BUS FOR EXPANSION(FY14)(5307)(80:20)              "/>
    <n v="1"/>
    <n v="164123"/>
    <n v="131298"/>
    <n v="530170"/>
    <s v="LARGE"/>
    <s v="Over 1m"/>
    <s v="Seattle, WA"/>
    <n v="3059393"/>
    <s v="11100"/>
    <s v="DF"/>
    <s v="DIESEL"/>
    <s v="N"/>
    <s v="1113"/>
    <s v="BUS PURCHASE"/>
    <n v="11"/>
    <s v="Bus"/>
    <s v="13"/>
    <s v="111"/>
    <s v="Purchase - Expansion"/>
    <s v="06"/>
    <x v="58"/>
    <m/>
    <x v="11"/>
    <n v="1"/>
    <s v="Capital"/>
    <s v="1"/>
    <m/>
    <s v="1"/>
    <m/>
    <s v="3"/>
    <s v="0"/>
    <s v="6"/>
  </r>
  <r>
    <s v="WA90X589"/>
    <n v="90"/>
    <x v="52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306"/>
    <s v="BUY ARTIC BUS FOR EXPANSION(FY15)(5307)(80:20)              "/>
    <n v="3"/>
    <n v="2665746"/>
    <n v="2132597"/>
    <n v="530170"/>
    <s v="LARGE"/>
    <s v="Over 1m"/>
    <s v="Seattle, WA"/>
    <n v="3059393"/>
    <s v="11100"/>
    <s v="DF"/>
    <s v="DIESEL"/>
    <s v="N"/>
    <s v="1113"/>
    <s v="BUS PURCHASE"/>
    <n v="11"/>
    <s v="Bus"/>
    <s v="13"/>
    <s v="111"/>
    <s v="Purchase - Expansion"/>
    <s v="06"/>
    <x v="58"/>
    <m/>
    <x v="11"/>
    <n v="1"/>
    <s v="Capital"/>
    <s v="1"/>
    <m/>
    <s v="1"/>
    <m/>
    <s v="3"/>
    <s v="0"/>
    <s v="6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9202"/>
    <s v="PURCH BUS SHELTERS (FY15 5307 80:20) (00)                   "/>
    <n v="0"/>
    <n v="39538"/>
    <n v="31630"/>
    <n v="410280"/>
    <s v="LARGE"/>
    <s v="Over 1m"/>
    <s v="Portland, OR-WA"/>
    <n v="1849898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WA90X590"/>
    <n v="90"/>
    <x v="52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592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s v="122303"/>
    <s v="Construct Northgate Link Ext (FY15 5307)(80:20)(00)         "/>
    <n v="0"/>
    <n v="5833334"/>
    <n v="4666667"/>
    <n v="530170"/>
    <s v="LARGE"/>
    <s v="Over 1m"/>
    <s v="Seattle, WA"/>
    <n v="3059393"/>
    <s v="12220"/>
    <s v="  "/>
    <m/>
    <s v="N"/>
    <s v="1223"/>
    <s v="FIXED GUIDEWAY"/>
    <n v="12"/>
    <s v="Fixed Guideway"/>
    <s v="23"/>
    <s v="122"/>
    <s v="Construction"/>
    <s v="03"/>
    <x v="13"/>
    <m/>
    <x v="0"/>
    <n v="1"/>
    <s v="Capital"/>
    <s v="2"/>
    <m/>
    <s v="2"/>
    <m/>
    <s v="3"/>
    <s v="0"/>
    <s v="3"/>
  </r>
  <r>
    <s v="WA90X593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s v="122203"/>
    <s v="PURCHASE EASEMENTS FOR SOUNDER CR (FY15 5307)(80:20)(00)    "/>
    <n v="0"/>
    <n v="5833333"/>
    <n v="4666667"/>
    <n v="530170"/>
    <s v="LARGE"/>
    <s v="Over 1m"/>
    <s v="Seattle, WA"/>
    <n v="3059393"/>
    <s v="12200"/>
    <s v="  "/>
    <m/>
    <s v="N"/>
    <s v="1222"/>
    <s v="FIXED GUIDEWAY"/>
    <n v="12"/>
    <s v="Fixed Guideway"/>
    <s v="22"/>
    <s v="122"/>
    <s v="Acquisition"/>
    <s v="03"/>
    <x v="13"/>
    <m/>
    <x v="0"/>
    <n v="1"/>
    <s v="Capital"/>
    <s v="2"/>
    <m/>
    <s v="2"/>
    <m/>
    <s v="2"/>
    <s v="0"/>
    <s v="3"/>
  </r>
  <r>
    <s v="WA90X594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s v="122405"/>
    <s v="REPLACE TAC TRESTLE (FY15 5307)(80:20)(00)                  "/>
    <n v="0"/>
    <n v="2531331"/>
    <n v="2025065"/>
    <n v="530170"/>
    <s v="LARGE"/>
    <s v="Over 1m"/>
    <s v="Seattle, WA"/>
    <n v="3059393"/>
    <s v="12200"/>
    <s v="  "/>
    <m/>
    <s v="N"/>
    <s v="1224"/>
    <s v="FIXED GUIDEWAY"/>
    <n v="12"/>
    <s v="Fixed Guideway"/>
    <s v="24"/>
    <s v="122"/>
    <s v="Rehab / Renovation"/>
    <s v="05"/>
    <x v="78"/>
    <m/>
    <x v="0"/>
    <n v="1"/>
    <s v="Capital"/>
    <s v="2"/>
    <m/>
    <s v="2"/>
    <m/>
    <s v="4"/>
    <s v="0"/>
    <s v="5"/>
  </r>
  <r>
    <s v="WA90X595"/>
    <n v="90"/>
    <x v="52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s v="124103"/>
    <s v="PE/ENG/DESIGN - LINK OMSF (FY15 5307)(80:20)(00)            "/>
    <n v="0"/>
    <n v="3496340"/>
    <n v="2797072"/>
    <n v="530170"/>
    <s v="LARGE"/>
    <s v="Over 1m"/>
    <s v="Seattle, WA"/>
    <n v="3059393"/>
    <s v="12400"/>
    <s v="  "/>
    <m/>
    <s v="N"/>
    <s v="1241"/>
    <s v="FIXED GUIDEWAY"/>
    <n v="12"/>
    <s v="Fixed Guideway"/>
    <s v="41"/>
    <s v="124"/>
    <s v="Engineering and Design"/>
    <s v="03"/>
    <x v="168"/>
    <m/>
    <x v="0"/>
    <n v="1"/>
    <s v="Capital"/>
    <s v="2"/>
    <m/>
    <s v="4"/>
    <m/>
    <s v="1"/>
    <s v="0"/>
    <s v="3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s v="300901"/>
    <s v="Operating Assistance Transit Services (15 5307 50:50)(00)   "/>
    <n v="0"/>
    <n v="10511967"/>
    <n v="1629601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90X597"/>
    <n v="90"/>
    <x v="52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s v="300901"/>
    <s v="Security Expenditures (15 5307 50:50) (00)                  "/>
    <n v="0"/>
    <n v="32000"/>
    <n v="16000"/>
    <n v="530170"/>
    <s v="LARGE"/>
    <s v="Over 1m"/>
    <s v="Seattle, WA"/>
    <n v="3059393"/>
    <s v="991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s v="123404"/>
    <s v="REHAB/RENOV - FERRY TERMINAL P&amp;R LOT (14 5307 80:20 TC)(00) "/>
    <n v="0"/>
    <n v="98000"/>
    <n v="98000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s v="Rehab / Renovation"/>
    <s v="04"/>
    <x v="27"/>
    <m/>
    <x v="0"/>
    <n v="1"/>
    <s v="Capital"/>
    <s v="2"/>
    <m/>
    <s v="3"/>
    <m/>
    <s v="4"/>
    <s v="0"/>
    <s v="4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s v="123407"/>
    <s v="REHAB/RENOV - SURVEILL/SECURITY EQUIP (14 5307 80:20 TC)(00)"/>
    <n v="0"/>
    <n v="0"/>
    <n v="0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s v="Rehab / Renovation"/>
    <s v="07"/>
    <x v="34"/>
    <m/>
    <x v="0"/>
    <n v="1"/>
    <s v="Capital"/>
    <s v="2"/>
    <m/>
    <s v="3"/>
    <m/>
    <s v="4"/>
    <s v="0"/>
    <s v="7"/>
  </r>
  <r>
    <s v="WA90X599"/>
    <n v="90"/>
    <x v="52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s v="123420"/>
    <s v="REHAB/RENOV - AUTO LOT ATTENDANT (14 5307 80:20 TC)(00)     "/>
    <n v="0"/>
    <n v="20388"/>
    <n v="20388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s v="Rehab / Renovation"/>
    <s v="20"/>
    <x v="16"/>
    <m/>
    <x v="0"/>
    <n v="1"/>
    <s v="Capital"/>
    <s v="2"/>
    <m/>
    <s v="3"/>
    <m/>
    <s v="4"/>
    <s v="2"/>
    <s v="0"/>
  </r>
  <r>
    <s v="WA90X600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601"/>
    <n v="90"/>
    <x v="52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s v="123105"/>
    <s v="ENG/DESIGN - FERRY TERMINAL (14 5307 TC 100:00) (00)        "/>
    <n v="0"/>
    <n v="1000"/>
    <n v="1000"/>
    <n v="530170"/>
    <s v="LARGE"/>
    <s v="Over 1m"/>
    <s v="Seattle, WA"/>
    <n v="3059393"/>
    <s v="12300"/>
    <s v="  "/>
    <m/>
    <s v="N"/>
    <s v="1231"/>
    <s v="FIXED GUIDEWAY"/>
    <n v="12"/>
    <s v="Fixed Guideway"/>
    <s v="31"/>
    <s v="123"/>
    <s v="Engineering and Design"/>
    <s v="05"/>
    <x v="147"/>
    <m/>
    <x v="0"/>
    <n v="1"/>
    <s v="Capital"/>
    <s v="2"/>
    <m/>
    <s v="3"/>
    <m/>
    <s v="1"/>
    <s v="0"/>
    <s v="5"/>
  </r>
  <r>
    <s v="WA90X602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s v="127201"/>
    <s v="FORCE ACCT PRELIMINARY ENGRG (14 5307 TC 100:00) (00)       "/>
    <n v="0"/>
    <n v="590877"/>
    <n v="590877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s v="Force Account"/>
    <s v="01"/>
    <x v="14"/>
    <m/>
    <x v="0"/>
    <n v="1"/>
    <s v="Capital"/>
    <s v="2"/>
    <m/>
    <s v="7"/>
    <m/>
    <s v="2"/>
    <s v="0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s v="123305"/>
    <s v="CONSTRUCT FERRY TERMINAL                                    "/>
    <n v="0"/>
    <n v="500000"/>
    <n v="500000"/>
    <n v="530170"/>
    <s v="LARGE"/>
    <s v="Over 1m"/>
    <s v="Seattle, WA"/>
    <n v="3059393"/>
    <s v="12300"/>
    <s v="  "/>
    <m/>
    <s v="N"/>
    <s v="1233"/>
    <s v="FIXED GUIDEWAY"/>
    <n v="12"/>
    <s v="Fixed Guideway"/>
    <s v="33"/>
    <s v="123"/>
    <s v="Construction"/>
    <s v="05"/>
    <x v="147"/>
    <m/>
    <x v="0"/>
    <n v="1"/>
    <s v="Capital"/>
    <s v="2"/>
    <m/>
    <s v="3"/>
    <m/>
    <s v="3"/>
    <s v="0"/>
    <s v="5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s v="127203"/>
    <s v="FORCE ACCT PROJECT MANAGEMENT                               "/>
    <n v="0"/>
    <n v="50000"/>
    <n v="50000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s v="Force Account"/>
    <s v="03"/>
    <x v="14"/>
    <m/>
    <x v="0"/>
    <n v="1"/>
    <s v="Capital"/>
    <s v="2"/>
    <m/>
    <s v="7"/>
    <m/>
    <s v="2"/>
    <s v="0"/>
    <s v="3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s v="127591"/>
    <s v="RIGHT-OF-WAY ACQUISITION (14 5307 PFG /TC 100:00) (00)      "/>
    <n v="0"/>
    <n v="3385000"/>
    <n v="3385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s v="Real Estate (R/W)"/>
    <s v="91"/>
    <x v="110"/>
    <m/>
    <x v="0"/>
    <n v="1"/>
    <s v="Capital"/>
    <s v="2"/>
    <m/>
    <s v="7"/>
    <m/>
    <s v="5"/>
    <s v="9"/>
    <s v="1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s v="127592"/>
    <s v="RIGHT-OF-WAY RELOCATION                                     "/>
    <n v="0"/>
    <n v="750000"/>
    <n v="750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s v="Real Estate (R/W)"/>
    <s v="92"/>
    <x v="180"/>
    <m/>
    <x v="0"/>
    <n v="1"/>
    <s v="Capital"/>
    <s v="2"/>
    <m/>
    <s v="7"/>
    <m/>
    <s v="5"/>
    <s v="9"/>
    <s v="2"/>
  </r>
  <r>
    <s v="WA90X604"/>
    <n v="90"/>
    <x v="52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s v="127594"/>
    <s v="RIGHT-OF-WAY APPRAISALS                                     "/>
    <n v="0"/>
    <n v="15000"/>
    <n v="15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s v="Real Estate (R/W)"/>
    <s v="94"/>
    <x v="137"/>
    <m/>
    <x v="0"/>
    <n v="1"/>
    <s v="Capital"/>
    <s v="2"/>
    <m/>
    <s v="7"/>
    <m/>
    <s v="5"/>
    <s v="9"/>
    <s v="4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s v="113105"/>
    <s v="ENG/D/ENV - FERRY BOAT TERMINAL(12 STP(U)(100:00)(TC)(00)   "/>
    <n v="0"/>
    <n v="0"/>
    <n v="0"/>
    <n v="533980"/>
    <s v="SMALL"/>
    <s v="50k - 200k"/>
    <s v="Bremerton, WA"/>
    <n v="198979"/>
    <s v="11300"/>
    <s v="  "/>
    <m/>
    <s v="N"/>
    <s v="1131"/>
    <s v="BUS OTHER"/>
    <n v="11"/>
    <s v="Bus"/>
    <s v="31"/>
    <s v="113"/>
    <s v="Engineering and Design"/>
    <s v="05"/>
    <x v="147"/>
    <m/>
    <x v="0"/>
    <n v="1"/>
    <s v="Capital"/>
    <s v="1"/>
    <m/>
    <s v="3"/>
    <m/>
    <s v="1"/>
    <s v="0"/>
    <s v="5"/>
  </r>
  <r>
    <s v="WA95X057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s v="113105"/>
    <s v="ENG/DESIGN - FERRY BOAT TERMINAL (13 STPU)(100:00)(TC)(01)  "/>
    <n v="0"/>
    <n v="90000"/>
    <n v="90000"/>
    <n v="533980"/>
    <s v="SMALL"/>
    <s v="50k - 200k"/>
    <s v="Bremerton, WA"/>
    <n v="198979"/>
    <s v="11300"/>
    <s v="  "/>
    <m/>
    <s v="N"/>
    <s v="1131"/>
    <s v="BUS OTHER"/>
    <n v="11"/>
    <s v="Bus"/>
    <s v="31"/>
    <s v="113"/>
    <s v="Engineering and Design"/>
    <s v="05"/>
    <x v="147"/>
    <m/>
    <x v="0"/>
    <n v="1"/>
    <s v="Capital"/>
    <s v="1"/>
    <m/>
    <s v="3"/>
    <m/>
    <s v="1"/>
    <s v="0"/>
    <s v="5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s v="122203"/>
    <s v="ROW -TAC LINK EXP (FY15 CMAQ)(86.5/13.5)(02)                "/>
    <n v="0"/>
    <n v="2228511"/>
    <n v="1927662"/>
    <n v="530170"/>
    <s v="LARGE"/>
    <s v="Over 1m"/>
    <s v="Seattle, WA"/>
    <n v="3059393"/>
    <s v="12200"/>
    <s v="  "/>
    <m/>
    <s v="N"/>
    <s v="1222"/>
    <s v="FIXED GUIDEWAY"/>
    <n v="12"/>
    <s v="Fixed Guideway"/>
    <s v="22"/>
    <s v="122"/>
    <s v="Acquisition"/>
    <s v="03"/>
    <x v="13"/>
    <m/>
    <x v="0"/>
    <n v="1"/>
    <s v="Capital"/>
    <s v="2"/>
    <m/>
    <s v="2"/>
    <m/>
    <s v="2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s v="122103"/>
    <s v="PE/DESIGN/ENVIRO - TAC LINK EXP (FY2012 STP)(86.5/13.5)(00) "/>
    <n v="0"/>
    <n v="0"/>
    <n v="0"/>
    <n v="530170"/>
    <s v="LARGE"/>
    <s v="Over 1m"/>
    <s v="Seattle, WA"/>
    <n v="3059393"/>
    <s v="12200"/>
    <s v="  "/>
    <m/>
    <s v="N"/>
    <s v="1221"/>
    <s v="FIXED GUIDEWAY"/>
    <n v="12"/>
    <s v="Fixed Guideway"/>
    <s v="21"/>
    <s v="122"/>
    <s v="Engineering and Design"/>
    <s v="03"/>
    <x v="13"/>
    <m/>
    <x v="0"/>
    <n v="1"/>
    <s v="Capital"/>
    <s v="2"/>
    <m/>
    <s v="2"/>
    <m/>
    <s v="1"/>
    <s v="0"/>
    <s v="3"/>
  </r>
  <r>
    <s v="WA95X061"/>
    <n v="95"/>
    <x v="52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s v="122103"/>
    <s v="PE/DESIGN/ENVIRO - TAC LINK EXP (FY13 CMAQ)(86.5/13.5)(01)  "/>
    <n v="0"/>
    <n v="0"/>
    <n v="0"/>
    <n v="530170"/>
    <s v="LARGE"/>
    <s v="Over 1m"/>
    <s v="Seattle, WA"/>
    <n v="3059393"/>
    <s v="12200"/>
    <s v="  "/>
    <m/>
    <s v="N"/>
    <s v="1221"/>
    <s v="FIXED GUIDEWAY"/>
    <n v="12"/>
    <s v="Fixed Guideway"/>
    <s v="21"/>
    <s v="122"/>
    <s v="Engineering and Design"/>
    <s v="03"/>
    <x v="13"/>
    <m/>
    <x v="0"/>
    <n v="1"/>
    <s v="Capital"/>
    <s v="2"/>
    <m/>
    <s v="2"/>
    <m/>
    <s v="1"/>
    <s v="0"/>
    <s v="3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5X066"/>
    <n v="95"/>
    <x v="52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119202"/>
    <s v="PURCHASE BUS SHELTERS(13/14 STP-TAP 86.5:13.5)(00/01)       "/>
    <n v="0"/>
    <n v="55000"/>
    <n v="47575"/>
    <n v="530170"/>
    <s v="LARGE"/>
    <s v="Over 1m"/>
    <s v="Seattle, WA"/>
    <n v="3059393"/>
    <s v="11900"/>
    <s v="  "/>
    <m/>
    <s v="N"/>
    <s v="1192"/>
    <s v="BUS OTHER"/>
    <n v="11"/>
    <s v="Bus"/>
    <s v="92"/>
    <s v="119"/>
    <s v="Acquisition"/>
    <s v="02"/>
    <x v="22"/>
    <m/>
    <x v="0"/>
    <n v="1"/>
    <s v="Capital"/>
    <s v="1"/>
    <m/>
    <s v="9"/>
    <m/>
    <s v="2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113101"/>
    <s v="FINAL ENG/DESIGN OTC Expand   (2013 STP-TAP 86.5:13.5) (00) "/>
    <n v="0"/>
    <n v="1"/>
    <n v="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s v="Engineering and Design"/>
    <s v="01"/>
    <x v="59"/>
    <m/>
    <x v="0"/>
    <n v="1"/>
    <s v="Capital"/>
    <s v="1"/>
    <m/>
    <s v="3"/>
    <m/>
    <s v="1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113301"/>
    <s v="CONSTRUCTION OTC Expand  (2013 STP-TAP 86.5:13.5) (00)      "/>
    <n v="0"/>
    <n v="0"/>
    <n v="0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s v="Construction"/>
    <s v="01"/>
    <x v="59"/>
    <m/>
    <x v="0"/>
    <n v="1"/>
    <s v="Capital"/>
    <s v="1"/>
    <m/>
    <s v="3"/>
    <m/>
    <s v="3"/>
    <s v="0"/>
    <s v="1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119102"/>
    <s v="EngSvc BusStop Pads/Shelters(13/14 STP-TAP 86.5:13.5)(00/01)"/>
    <n v="0"/>
    <n v="54971"/>
    <n v="47550"/>
    <n v="530170"/>
    <s v="LARGE"/>
    <s v="Over 1m"/>
    <s v="Seattle, WA"/>
    <n v="3059393"/>
    <s v="11900"/>
    <s v="  "/>
    <m/>
    <s v="N"/>
    <s v="1191"/>
    <s v="BUS OTHER"/>
    <n v="11"/>
    <s v="Bus"/>
    <s v="91"/>
    <s v="119"/>
    <s v="Engineering and Design"/>
    <s v="02"/>
    <x v="22"/>
    <m/>
    <x v="0"/>
    <n v="1"/>
    <s v="Capital"/>
    <s v="1"/>
    <m/>
    <s v="9"/>
    <m/>
    <s v="1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119302"/>
    <s v=" Construct Bus Stop Pads(13/14 STP-TAP) (00/01)             "/>
    <n v="0"/>
    <n v="75029"/>
    <n v="64900"/>
    <n v="530170"/>
    <s v="LARGE"/>
    <s v="Over 1m"/>
    <s v="Seattle, WA"/>
    <n v="3059393"/>
    <s v="11900"/>
    <s v="  "/>
    <m/>
    <s v="N"/>
    <s v="1193"/>
    <s v="BUS OTHER"/>
    <n v="11"/>
    <s v="Bus"/>
    <s v="93"/>
    <s v="119"/>
    <s v="Construction"/>
    <s v="02"/>
    <x v="22"/>
    <m/>
    <x v="0"/>
    <n v="1"/>
    <s v="Capital"/>
    <s v="1"/>
    <m/>
    <s v="9"/>
    <m/>
    <s v="3"/>
    <s v="0"/>
    <s v="2"/>
  </r>
  <r>
    <s v="WA95X072"/>
    <n v="95"/>
    <x v="52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s v="300903"/>
    <s v="Transit Education(13/14 STP-TAP 86.5:13.5)(00/01)           "/>
    <n v="0"/>
    <n v="40023"/>
    <n v="3400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WA95X076"/>
    <n v="95"/>
    <x v="52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s v="308001"/>
    <s v="OPERATING ASSISTANCE (14 CMAQ 86.5:13.5)(00)                "/>
    <n v="1"/>
    <n v="318855"/>
    <n v="275810"/>
    <n v="532520"/>
    <s v="SMALL"/>
    <s v="50k - 200k"/>
    <s v="Yakima, WA"/>
    <n v="129534"/>
    <s v="30000"/>
    <s v="DF"/>
    <s v="DIESEL"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s v="111215"/>
    <s v=" REPL VANS (14 CMAQ 86.5:13.5)(00)                          "/>
    <n v="0"/>
    <n v="0"/>
    <n v="0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A95X080"/>
    <n v="95"/>
    <x v="52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s v="111215"/>
    <s v=" REPL VANS (14 CMAQ 86.5:13.5) (01)                         "/>
    <n v="14"/>
    <n v="467895"/>
    <n v="40472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A95X082"/>
    <n v="95"/>
    <x v="52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s v="113102"/>
    <s v="Eng/Design Central City Line (14 CMAQ 86.5:13.5)(00)        "/>
    <n v="0"/>
    <n v="794798"/>
    <n v="687500"/>
    <n v="530930"/>
    <s v="MEDIUM"/>
    <s v="200k - 1m"/>
    <s v="Spokane, WA"/>
    <n v="387847"/>
    <s v="11300"/>
    <s v="  "/>
    <m/>
    <s v="N"/>
    <s v="1131"/>
    <s v="BUS OTHER"/>
    <n v="11"/>
    <s v="Bus"/>
    <s v="31"/>
    <s v="113"/>
    <s v="Engineering and Design"/>
    <s v="02"/>
    <x v="38"/>
    <m/>
    <x v="0"/>
    <n v="1"/>
    <s v="Capital"/>
    <s v="1"/>
    <m/>
    <s v="3"/>
    <m/>
    <s v="1"/>
    <s v="0"/>
    <s v="2"/>
  </r>
  <r>
    <s v="WA95X086"/>
    <n v="95"/>
    <x v="52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s v="121424"/>
    <s v="SOUNDER TIER 3 LOCOS (FY15 CMAQ)(86.5:13.5)(00)             "/>
    <n v="4"/>
    <n v="6127168"/>
    <n v="5300000"/>
    <n v="530170"/>
    <s v="LARGE"/>
    <s v="Over 1m"/>
    <s v="Seattle, WA"/>
    <n v="3059393"/>
    <s v="12100"/>
    <s v="  "/>
    <m/>
    <s v="N"/>
    <s v="1214"/>
    <s v="FIXED GUIDEWAY"/>
    <n v="12"/>
    <s v="Fixed Guideway"/>
    <s v="14"/>
    <s v="121"/>
    <s v="Rehabilitation / Rebuild"/>
    <s v="24"/>
    <x v="86"/>
    <s v="Commuter Locomotive Diesel"/>
    <x v="0"/>
    <n v="1"/>
    <s v="Capital"/>
    <s v="2"/>
    <m/>
    <s v="1"/>
    <m/>
    <s v="4"/>
    <s v="2"/>
    <s v="4"/>
  </r>
  <r>
    <s v="WA95X087"/>
    <n v="95"/>
    <x v="52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s v="308001"/>
    <s v="Operating Assistance (FY 15 CMAQ) (80:20)                   "/>
    <n v="0"/>
    <n v="1105489"/>
    <n v="884391"/>
    <n v="530170"/>
    <s v="LARGE"/>
    <s v="Over 1m"/>
    <s v="Seattle, WA"/>
    <n v="3059393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s v="114209"/>
    <s v="ACQUIRE - SECURITY EQUIP (15 STP 80:20)(00)                 "/>
    <n v="10"/>
    <n v="25000"/>
    <n v="20000"/>
    <n v="533980"/>
    <s v="SMALL"/>
    <s v="50k - 200k"/>
    <s v="Bremerton, WA"/>
    <n v="198979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WA95X089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s v="114309"/>
    <s v="INSTALL - SECURITY EQUIP (15 STP 80:20)(00)                 "/>
    <n v="0"/>
    <n v="118750"/>
    <n v="95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09"/>
    <x v="34"/>
    <m/>
    <x v="0"/>
    <n v="1"/>
    <s v="Capital"/>
    <s v="1"/>
    <m/>
    <s v="4"/>
    <m/>
    <s v="3"/>
    <s v="0"/>
    <s v="9"/>
  </r>
  <r>
    <s v="WA95X090"/>
    <n v="95"/>
    <x v="52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s v="114320"/>
    <s v="CONSTRUCT - MISC. EQUIP (15 STP 80:20)(00)                  "/>
    <n v="0"/>
    <n v="50000"/>
    <n v="40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s v="Construction"/>
    <s v="20"/>
    <x v="16"/>
    <m/>
    <x v="0"/>
    <n v="1"/>
    <s v="Capital"/>
    <s v="1"/>
    <m/>
    <s v="4"/>
    <m/>
    <s v="3"/>
    <s v="2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1215"/>
    <s v="BUY REPLACEMENT VAN                                         "/>
    <n v="1"/>
    <n v="38000"/>
    <n v="30400"/>
    <n v="551030"/>
    <s v="MEDIUM"/>
    <s v="200k - 1m"/>
    <s v="Madison, WI"/>
    <n v="401661"/>
    <s v="64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1304"/>
    <s v="BUY &lt;30-FT BUS FOR EXPANSION                                "/>
    <n v="1"/>
    <n v="46000"/>
    <n v="36800"/>
    <n v="551030"/>
    <s v="MEDIUM"/>
    <s v="200k - 1m"/>
    <s v="Madison, WI"/>
    <n v="401661"/>
    <s v="64100"/>
    <s v="GA"/>
    <s v="GASOLINE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900"/>
    <s v="PROJECT ADMINISTRATION                                      "/>
    <n v="0"/>
    <n v="19237"/>
    <n v="19237"/>
    <n v="551030"/>
    <s v="MEDIUM"/>
    <s v="200k - 1m"/>
    <s v="Madison, WI"/>
    <n v="401661"/>
    <s v="641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s v="Madison, WI"/>
    <n v="401661"/>
    <s v="64100"/>
    <s v="  "/>
    <m/>
    <s v="N"/>
    <s v="117D"/>
    <s v="BUS OTHER"/>
    <n v="11"/>
    <s v="Bus"/>
    <s v="7D"/>
    <s v="117"/>
    <s v="Project Admin."/>
    <s v="01"/>
    <x v="8"/>
    <m/>
    <x v="0"/>
    <n v="1"/>
    <s v="Capital"/>
    <s v="1"/>
    <m/>
    <s v="7"/>
    <m/>
    <s v="D"/>
    <s v="0"/>
    <s v="1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I16X005"/>
    <n v="16"/>
    <x v="33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9409"/>
    <s v="REHAB/RENOV ENHANCED ADA ACCESS                             "/>
    <n v="0"/>
    <n v="0"/>
    <n v="0"/>
    <n v="551030"/>
    <s v="MEDIUM"/>
    <s v="200k - 1m"/>
    <s v="Madison, WI"/>
    <n v="401661"/>
    <s v="64100"/>
    <s v="  "/>
    <m/>
    <s v="N"/>
    <s v="1194"/>
    <s v="BUS OTHER"/>
    <n v="11"/>
    <s v="Bus"/>
    <s v="94"/>
    <s v="119"/>
    <s v="Rehab / Renovation"/>
    <s v="09"/>
    <x v="48"/>
    <m/>
    <x v="0"/>
    <n v="1"/>
    <s v="Capital"/>
    <s v="1"/>
    <m/>
    <s v="9"/>
    <m/>
    <s v="4"/>
    <s v="0"/>
    <s v="9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1215"/>
    <s v="BUY REPLACEMENT VAN                                         "/>
    <n v="3"/>
    <n v="98436"/>
    <n v="78749"/>
    <n v="550000"/>
    <s v="STATE"/>
    <s v="Under 50k"/>
    <s v="WISCONSIN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1204"/>
    <s v="BUY REPLACEMENT &lt;30 FT BUS                                  "/>
    <n v="6"/>
    <n v="292374"/>
    <n v="233819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1204"/>
    <s v="BUY REPLACEMENT &lt;30 FT BUS                                  "/>
    <n v="1"/>
    <n v="51549"/>
    <n v="41239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300"/>
    <s v="CONTINGENCIES/PROGRAM RESERVE                               "/>
    <n v="0"/>
    <n v="398844"/>
    <n v="319075"/>
    <n v="550000"/>
    <s v="STATE"/>
    <s v="Under 50k"/>
    <s v="WISCONSIN GOV APP"/>
    <n v="0"/>
    <s v="111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300"/>
    <s v="CONTINGENCIES/PROGRAM RESERVE                               "/>
    <n v="0"/>
    <n v="20326"/>
    <n v="16261"/>
    <n v="550000"/>
    <s v="STATE"/>
    <s v="Under 50k"/>
    <s v="WISCONSIN GOV APP"/>
    <n v="0"/>
    <s v="11100"/>
    <s v="  "/>
    <m/>
    <s v="N"/>
    <s v="1173"/>
    <s v="BUS OTHER"/>
    <n v="11"/>
    <s v="Bus"/>
    <s v="73"/>
    <s v="117"/>
    <s v="Contingencies"/>
    <s v="00"/>
    <x v="52"/>
    <m/>
    <x v="0"/>
    <n v="1"/>
    <s v="Capital"/>
    <s v="1"/>
    <m/>
    <s v="7"/>
    <m/>
    <s v="3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285834"/>
    <n v="550000"/>
    <s v="STATE"/>
    <s v="Under 50k"/>
    <s v="WISCONSIN GOV APP"/>
    <n v="0"/>
    <s v="11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s v="WISCONSIN GOV APP"/>
    <n v="0"/>
    <s v="11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8000"/>
    <s v="STATE OR PROGRAM ADMINISTRATION                             "/>
    <n v="0"/>
    <n v="-138947"/>
    <n v="-138947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8000"/>
    <s v="STATE OR PROGRAM ADMINISTRATION                             "/>
    <n v="0"/>
    <n v="138947"/>
    <n v="138947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300901"/>
    <s v="OPERATING ASSISTANCE UP TO 50% FEDERAL SHARE                "/>
    <n v="0"/>
    <n v="812940"/>
    <n v="406470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16X006"/>
    <n v="16"/>
    <x v="33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300901"/>
    <s v="OPERATING ASSISTANCE UP TO 50% FEDERAL SHARE                "/>
    <n v="0"/>
    <n v="841032"/>
    <n v="420516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112"/>
    <s v="CAPITAL COST OF 3RD PARTY CONTRACTING                       "/>
    <n v="0"/>
    <n v="181205"/>
    <n v="72482"/>
    <n v="551540"/>
    <s v="MEDIUM"/>
    <s v="200k - 1m"/>
    <s v="Appleton, WI"/>
    <n v="216154"/>
    <s v="641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s v="Appleton, WI"/>
    <n v="216154"/>
    <s v="64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I16X007"/>
    <n v="16"/>
    <x v="33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300901"/>
    <s v="UP TO 50% FEDERAL SHARE                                     "/>
    <n v="1"/>
    <n v="92056"/>
    <n v="46528"/>
    <n v="551540"/>
    <s v="MEDIUM"/>
    <s v="200k - 1m"/>
    <s v="Appleton, WI"/>
    <n v="216154"/>
    <s v="641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s v="113210"/>
    <s v="ACQUIRE - BUS PASSENGER SHELTERS                            "/>
    <n v="12"/>
    <n v="75379"/>
    <n v="60303"/>
    <n v="551550"/>
    <s v="MEDIUM"/>
    <s v="200k - 1m"/>
    <s v="Green Bay, WI"/>
    <n v="206520"/>
    <s v="64100"/>
    <s v="  "/>
    <m/>
    <s v="N"/>
    <s v="1132"/>
    <s v="BUS OTHER"/>
    <n v="11"/>
    <s v="Bus"/>
    <s v="32"/>
    <s v="113"/>
    <s v="Acquisition"/>
    <s v="10"/>
    <x v="0"/>
    <m/>
    <x v="0"/>
    <n v="1"/>
    <s v="Capital"/>
    <s v="1"/>
    <m/>
    <s v="3"/>
    <m/>
    <s v="2"/>
    <s v="1"/>
    <s v="0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s v="111304"/>
    <s v="BUY &lt;30-FT BUS FOR EXPANSION                                "/>
    <n v="2"/>
    <n v="108000"/>
    <n v="86400"/>
    <n v="551550"/>
    <s v="MEDIUM"/>
    <s v="200k - 1m"/>
    <s v="Green Bay, WI"/>
    <n v="206520"/>
    <s v="64100"/>
    <s v="DF"/>
    <s v="DIESEL"/>
    <s v="N"/>
    <s v="1113"/>
    <s v="BUS PURCHASE"/>
    <n v="11"/>
    <s v="Bus"/>
    <s v="13"/>
    <s v="111"/>
    <s v="Purchase - Expansion"/>
    <s v="04"/>
    <x v="7"/>
    <m/>
    <x v="2"/>
    <n v="1"/>
    <s v="Capital"/>
    <s v="1"/>
    <m/>
    <s v="1"/>
    <m/>
    <s v="3"/>
    <s v="0"/>
    <s v="4"/>
  </r>
  <r>
    <s v="WI16X008"/>
    <n v="16"/>
    <x v="33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s v="118000"/>
    <s v="STATE OR PROGRAM ADMINISTRATION                             "/>
    <n v="0"/>
    <n v="16300"/>
    <n v="16300"/>
    <n v="551550"/>
    <s v="MEDIUM"/>
    <s v="200k - 1m"/>
    <s v="Green Bay, WI"/>
    <n v="206520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4210"/>
    <s v="ACQUIRE - MOBILE FARE COLL EQUIP                            "/>
    <n v="20"/>
    <n v="63124"/>
    <n v="50499"/>
    <n v="550160"/>
    <s v="LARGE"/>
    <s v="Over 1m"/>
    <s v="Milwaukee, WI"/>
    <n v="1376476"/>
    <s v="64100"/>
    <s v="  "/>
    <m/>
    <s v="N"/>
    <s v="1142"/>
    <s v="MAINTENANCE FACILITY"/>
    <n v="11"/>
    <s v="Bus"/>
    <s v="42"/>
    <s v="114"/>
    <s v="Acquisition"/>
    <s v="10"/>
    <x v="39"/>
    <m/>
    <x v="0"/>
    <n v="1"/>
    <s v="Capital"/>
    <s v="1"/>
    <m/>
    <s v="4"/>
    <m/>
    <s v="2"/>
    <s v="1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4211"/>
    <s v="ACQUIRE - SUPPORT VEHICLES                                  "/>
    <n v="11"/>
    <n v="575749"/>
    <n v="460599"/>
    <n v="550160"/>
    <s v="LARGE"/>
    <s v="Over 1m"/>
    <s v="Milwaukee, WI"/>
    <n v="1376476"/>
    <s v="641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4209"/>
    <s v="ACQUIRE - MOBILE SURV/SECURITY EQUIP                        "/>
    <n v="6"/>
    <n v="7000"/>
    <n v="5600"/>
    <n v="550160"/>
    <s v="LARGE"/>
    <s v="Over 1m"/>
    <s v="Milwaukee, WI"/>
    <n v="1376476"/>
    <s v="641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s v="Milwaukee, WI"/>
    <n v="1376476"/>
    <s v="641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8000"/>
    <s v="STATE OR PROGRAM ADMINISTRATION                             "/>
    <n v="0"/>
    <n v="118794"/>
    <n v="118794"/>
    <n v="550160"/>
    <s v="LARGE"/>
    <s v="Over 1m"/>
    <s v="Milwaukee, WI"/>
    <n v="1376476"/>
    <s v="64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I16X009"/>
    <n v="16"/>
    <x v="33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300901"/>
    <s v="UP TO 50% FEDERAL SHARE                                     "/>
    <n v="1"/>
    <n v="88272"/>
    <n v="44136"/>
    <n v="550160"/>
    <s v="LARGE"/>
    <s v="Over 1m"/>
    <s v="Milwaukee, WI"/>
    <n v="1376476"/>
    <s v="641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18X051"/>
    <n v="18"/>
    <x v="33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s v="442400"/>
    <s v="SHORT RANGE TRANSIT PLANNING                                "/>
    <n v="0"/>
    <n v="25000"/>
    <n v="25000"/>
    <n v="550000"/>
    <s v="STATE"/>
    <s v="Under 50k"/>
    <s v="WISCONSIN GOV APP"/>
    <n v="0"/>
    <s v="99200"/>
    <s v="  "/>
    <m/>
    <s v="N"/>
    <s v="4424"/>
    <s v="PLANNING"/>
    <n v="44"/>
    <s v="Planning"/>
    <s v="24"/>
    <s v="442"/>
    <s v="Short Range Transportation Planning"/>
    <s v="00"/>
    <x v="42"/>
    <m/>
    <x v="0"/>
    <n v="4"/>
    <s v="Planning"/>
    <s v="4"/>
    <m/>
    <s v="2"/>
    <m/>
    <s v="4"/>
    <s v="0"/>
    <s v="0"/>
  </r>
  <r>
    <s v="WI18X054"/>
    <n v="18"/>
    <x v="33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s v="300901"/>
    <s v="OPERATING ASSISTANCE UP TO 90% FEDERAL SHARE                "/>
    <n v="0"/>
    <n v="90959"/>
    <n v="82690"/>
    <n v="550000"/>
    <s v="STATE"/>
    <s v="Under 50k"/>
    <s v="WISCONSIN GOV APP"/>
    <n v="0"/>
    <s v="992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1"/>
    <s v="OTHER 3RD PARTYCONTRACTUAL SERVICES                         "/>
    <n v="0"/>
    <n v="0"/>
    <n v="0"/>
    <n v="550000"/>
    <s v="STATE"/>
    <s v="Under 50k"/>
    <s v="WISCONSIN GOV APP"/>
    <n v="0"/>
    <s v="11700"/>
    <s v="  "/>
    <m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20"/>
    <n v="8395352"/>
    <n v="2740587"/>
    <n v="550000"/>
    <s v="STATE"/>
    <s v="Under 50k"/>
    <s v="WISCONSIN GOV APP"/>
    <n v="0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1158022"/>
    <n v="590301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608029"/>
    <n v="391727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434270"/>
    <n v="274571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448278"/>
    <n v="311782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314311"/>
    <n v="257436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8000"/>
    <s v="STATE OR PROGRAM ADMINISTRATION                             "/>
    <n v="0"/>
    <n v="662026"/>
    <n v="662026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300901"/>
    <s v="OPERATING ASSISTANCE UP TO 50% FEDERAL SHARE                "/>
    <n v="29"/>
    <n v="22875763"/>
    <n v="10012986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1"/>
    <s v="TRAINING                                                    "/>
    <n v="0"/>
    <n v="140000"/>
    <n v="140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2"/>
    <s v="TECHNICAL ASSISTANCE                                        "/>
    <n v="0"/>
    <n v="118000"/>
    <n v="118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4"/>
    <s v="RELATED SUPPORT SERVICES                                    "/>
    <n v="0"/>
    <n v="45000"/>
    <n v="45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WI18X055"/>
    <n v="18"/>
    <x v="33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5"/>
    <s v="PROGRAM RESERVE                                             "/>
    <n v="0"/>
    <n v="8383"/>
    <n v="8383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s v="Rural Transit Assistance Program"/>
    <s v="05"/>
    <x v="181"/>
    <m/>
    <x v="0"/>
    <n v="4"/>
    <s v="Planning"/>
    <s v="3"/>
    <m/>
    <s v="5"/>
    <m/>
    <s v="0"/>
    <s v="0"/>
    <s v="5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s v="111204"/>
    <s v="BUY REPLACEMENT &lt;30 FT BUS                                  "/>
    <n v="1"/>
    <n v="70000"/>
    <n v="70000"/>
    <n v="550000"/>
    <s v="STATE"/>
    <s v="Under 50k"/>
    <s v="WISCONSIN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I18X056"/>
    <n v="18"/>
    <x v="33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s v="300901"/>
    <s v="OPERATING ASSISTANCE 100% FEDERAL SHARE                     "/>
    <n v="0"/>
    <n v="132557"/>
    <n v="132557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s v="117900"/>
    <s v="PROJECT ADMINISTRATION                                      "/>
    <n v="0"/>
    <n v="56233"/>
    <n v="56233"/>
    <n v="550000"/>
    <s v="STATE"/>
    <s v="Under 50k"/>
    <s v="WISCONSIN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I18X057"/>
    <n v="18"/>
    <x v="33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s v="300901"/>
    <s v="UP TO 100% FEDERAL SHARE                                    "/>
    <n v="0"/>
    <n v="589455"/>
    <n v="589455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18X058"/>
    <n v="18"/>
    <x v="33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s v="300901"/>
    <s v="UP TO 100% FEDERAL SHARE                                    "/>
    <n v="0"/>
    <n v="608609"/>
    <n v="608609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340013"/>
    <n v="34"/>
    <x v="33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s v="111202"/>
    <s v="BUY REPLACEMENT 35-FT BUS                                   "/>
    <n v="4"/>
    <n v="1920000"/>
    <n v="1536000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WI380035"/>
    <n v="38"/>
    <x v="33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s v="114243"/>
    <s v="ACQUIRE - ADA VEHICLE EQUIPMENT                             "/>
    <n v="2"/>
    <n v="103519"/>
    <n v="93167"/>
    <n v="550000"/>
    <s v="STATE"/>
    <s v="Under 50k"/>
    <s v="WISCONSIN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WI380036"/>
    <n v="38"/>
    <x v="33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s v="114243"/>
    <s v="ACQUIRE - ADA VEHICLE EQUIPMENT                             "/>
    <n v="4"/>
    <n v="104812"/>
    <n v="95284"/>
    <n v="550000"/>
    <s v="STATE"/>
    <s v="Under 50k"/>
    <s v="WISCONSIN GOV APP"/>
    <n v="0"/>
    <s v="11400"/>
    <s v="  "/>
    <m/>
    <s v="N"/>
    <s v="1142"/>
    <s v="MAINTENANCE FACILITY"/>
    <n v="11"/>
    <s v="Bus"/>
    <s v="42"/>
    <s v="114"/>
    <s v="Acquisition"/>
    <s v="43"/>
    <x v="55"/>
    <m/>
    <x v="0"/>
    <n v="1"/>
    <s v="Capital"/>
    <s v="1"/>
    <m/>
    <s v="4"/>
    <m/>
    <s v="2"/>
    <s v="4"/>
    <s v="3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s v="741001"/>
    <s v="ADMINISTRATIVE EXPENSES                                     "/>
    <n v="0"/>
    <n v="22528"/>
    <n v="18022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x v="90"/>
    <m/>
    <x v="0"/>
    <n v="7"/>
    <s v="Safety &amp; Security"/>
    <s v="4"/>
    <m/>
    <s v="1"/>
    <m/>
    <s v="0"/>
    <s v="0"/>
    <s v="1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s v="741002"/>
    <s v="TRAINING                                                    "/>
    <n v="0"/>
    <n v="25000"/>
    <n v="20000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x v="90"/>
    <m/>
    <x v="0"/>
    <n v="7"/>
    <s v="Safety &amp; Security"/>
    <s v="4"/>
    <m/>
    <s v="1"/>
    <m/>
    <s v="0"/>
    <s v="0"/>
    <s v="2"/>
  </r>
  <r>
    <s v="WI74X001"/>
    <n v="74"/>
    <x v="33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s v="741003"/>
    <s v="CONSULTANT SERVICES                                         "/>
    <n v="0"/>
    <n v="300000"/>
    <n v="240000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x v="90"/>
    <m/>
    <x v="0"/>
    <n v="7"/>
    <s v="Safety &amp; Security"/>
    <s v="4"/>
    <m/>
    <s v="1"/>
    <m/>
    <s v="0"/>
    <s v="0"/>
    <s v="3"/>
  </r>
  <r>
    <s v="WI791001"/>
    <n v="79"/>
    <x v="33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s v="442302"/>
    <s v="LONGTERM TRANS PLAN - PROJECT LEVEL                         "/>
    <n v="0"/>
    <n v="600000"/>
    <n v="300000"/>
    <n v="551030"/>
    <s v="MEDIUM"/>
    <s v="200k - 1m"/>
    <s v="Madison, WI"/>
    <n v="401661"/>
    <s v="44200"/>
    <s v="  "/>
    <m/>
    <s v="N"/>
    <s v="4423"/>
    <s v="PLANNING"/>
    <n v="44"/>
    <s v="Planning"/>
    <s v="23"/>
    <s v="442"/>
    <s v="Long Range Transportation Planning"/>
    <s v="02"/>
    <x v="92"/>
    <m/>
    <x v="0"/>
    <n v="4"/>
    <s v="Planning"/>
    <s v="4"/>
    <m/>
    <s v="2"/>
    <m/>
    <s v="3"/>
    <s v="0"/>
    <s v="2"/>
  </r>
  <r>
    <s v="WI800007"/>
    <n v="80"/>
    <x v="33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s v="442100"/>
    <s v="PROGRAM SUPPORT ADMINISTRATION                              "/>
    <n v="0"/>
    <n v="377128"/>
    <n v="301702"/>
    <n v="550000"/>
    <s v="STATE"/>
    <s v="Under 50k"/>
    <s v="WISCONSIN GOV APP"/>
    <n v="0"/>
    <s v="44100"/>
    <s v="  "/>
    <m/>
    <s v="N"/>
    <s v="4421"/>
    <s v="PLANNING"/>
    <n v="44"/>
    <s v="Planning"/>
    <s v="21"/>
    <s v="442"/>
    <s v="Program Support Administration"/>
    <s v="00"/>
    <x v="40"/>
    <m/>
    <x v="0"/>
    <n v="4"/>
    <s v="Planning"/>
    <s v="4"/>
    <m/>
    <s v="2"/>
    <m/>
    <s v="1"/>
    <s v="0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4207"/>
    <s v="ACQUIRE - ADP HARDWARE                                      "/>
    <n v="0"/>
    <n v="0"/>
    <n v="0"/>
    <n v="550160"/>
    <s v="LARGE"/>
    <s v="Over 1m"/>
    <s v="Milwaukee, WI"/>
    <n v="1376476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3220"/>
    <s v="ACQUIRE - MISC BUS STATION EQUIP                            "/>
    <n v="0"/>
    <n v="0"/>
    <n v="0"/>
    <n v="550160"/>
    <s v="LARGE"/>
    <s v="Over 1m"/>
    <s v="Milwaukee, WI"/>
    <n v="1376476"/>
    <s v="11100"/>
    <s v="  "/>
    <m/>
    <s v="N"/>
    <s v="1132"/>
    <s v="BUS OTHER"/>
    <n v="11"/>
    <s v="Bus"/>
    <s v="32"/>
    <s v="113"/>
    <s v="Acquisition"/>
    <s v="20"/>
    <x v="16"/>
    <m/>
    <x v="0"/>
    <n v="1"/>
    <s v="Capital"/>
    <s v="1"/>
    <m/>
    <s v="3"/>
    <m/>
    <s v="2"/>
    <s v="2"/>
    <s v="0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1215"/>
    <s v="BUY REPLACEMENT VAN                                         "/>
    <n v="0"/>
    <n v="0"/>
    <n v="0"/>
    <n v="550160"/>
    <s v="LARGE"/>
    <s v="Over 1m"/>
    <s v="Milwaukee, WI"/>
    <n v="137647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3304"/>
    <s v="CONSTRUCT - BUS PARK&amp;RIDE LOT                               "/>
    <n v="0"/>
    <n v="0"/>
    <n v="0"/>
    <n v="550160"/>
    <s v="LARGE"/>
    <s v="Over 1m"/>
    <s v="Milwaukee, WI"/>
    <n v="1376476"/>
    <s v="11300"/>
    <s v="  "/>
    <m/>
    <s v="N"/>
    <s v="1133"/>
    <s v="BUS OTHER"/>
    <n v="11"/>
    <s v="Bus"/>
    <s v="33"/>
    <s v="113"/>
    <s v="Construction"/>
    <s v="04"/>
    <x v="27"/>
    <m/>
    <x v="0"/>
    <n v="1"/>
    <s v="Capital"/>
    <s v="1"/>
    <m/>
    <s v="3"/>
    <m/>
    <s v="3"/>
    <s v="0"/>
    <s v="4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112"/>
    <s v="CAPITAL COST OF 3RD PARTY CONTRACTING                       "/>
    <n v="0"/>
    <n v="1240647"/>
    <n v="483348"/>
    <n v="550160"/>
    <s v="LARGE"/>
    <s v="Over 1m"/>
    <s v="Milwaukee, WI"/>
    <n v="1376476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WI90X768"/>
    <n v="90"/>
    <x v="33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s v="Milwaukee, WI"/>
    <n v="137647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s v="111215"/>
    <s v="BUY REPLACEMENT VAN                                         "/>
    <n v="2"/>
    <n v="70000"/>
    <n v="56000"/>
    <n v="553220"/>
    <s v="SMALL"/>
    <s v="50k - 200k"/>
    <s v="Eau Claire, WI"/>
    <n v="102852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I90X780"/>
    <n v="90"/>
    <x v="33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s v="300901"/>
    <s v="OPERATING ASSISTANCE UP TO 50% FEDERAL SHARE                "/>
    <n v="0"/>
    <n v="486865"/>
    <n v="149934"/>
    <n v="553220"/>
    <s v="SMALL"/>
    <s v="50k - 200k"/>
    <s v="Eau Claire, WI"/>
    <n v="102852"/>
    <s v="30000"/>
    <s v="GA"/>
    <s v="GASOLINE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81"/>
    <n v="90"/>
    <x v="33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s v="300901"/>
    <s v="OPERATING ASSISTANCE UP TO 50% FEDERAL SHARE                "/>
    <n v="0"/>
    <n v="1875966"/>
    <n v="672346"/>
    <n v="554520"/>
    <s v="SMALL"/>
    <s v="50k - 200k"/>
    <s v="Fond du Lac, WI"/>
    <n v="54901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82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s v="111215"/>
    <s v="BUY REPLACEMENT VAN                                         "/>
    <n v="4"/>
    <n v="140000"/>
    <n v="112000"/>
    <n v="550160"/>
    <s v="LARGE"/>
    <s v="Over 1m"/>
    <s v="Milwaukee, WI"/>
    <n v="1376476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I90X783"/>
    <n v="90"/>
    <x v="33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s v="300901"/>
    <s v="OPERATING ASSISTANCE UP TO 50% FEDERAL SHARE                "/>
    <n v="0"/>
    <n v="6282002"/>
    <n v="2628392"/>
    <n v="551640"/>
    <s v="SMALL"/>
    <s v="50k - 200k"/>
    <s v="Racine, WI"/>
    <n v="13370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84"/>
    <n v="90"/>
    <x v="33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s v="300901"/>
    <s v="OPERATING ASSISTANCE UP TO 50% FEDERAL SHARE                "/>
    <n v="0"/>
    <n v="3608732"/>
    <n v="1424530"/>
    <n v="552730"/>
    <s v="SMALL"/>
    <s v="50k - 200k"/>
    <s v="Oshkosh, WI"/>
    <n v="7449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s v="111215"/>
    <s v="BUY REPLACEMENT VAN                                         "/>
    <n v="1"/>
    <n v="26500"/>
    <n v="21200"/>
    <n v="559160"/>
    <s v="SMALL"/>
    <s v="50k - 200k"/>
    <s v="West Bend, WI"/>
    <n v="6844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I90X785"/>
    <n v="90"/>
    <x v="33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s v="300901"/>
    <s v="UP TO 50% FEDERAL SHARE                                     "/>
    <n v="0"/>
    <n v="494864"/>
    <n v="247432"/>
    <n v="559160"/>
    <s v="SMALL"/>
    <s v="50k - 200k"/>
    <s v="West Bend, WI"/>
    <n v="6844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86"/>
    <n v="90"/>
    <x v="33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s v="300901"/>
    <s v="OPERATING ASSISTANCE UP TO 50% FEDERAL SHARE                "/>
    <n v="0"/>
    <n v="6890903"/>
    <n v="2122107"/>
    <n v="552060"/>
    <s v="SMALL"/>
    <s v="50k - 200k"/>
    <s v="Kenosha, WI-IL"/>
    <n v="12406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s v="111215"/>
    <s v="BUY REPLACEMENT VAN                                         "/>
    <n v="1"/>
    <n v="35000"/>
    <n v="28000"/>
    <n v="559160"/>
    <s v="SMALL"/>
    <s v="50k - 200k"/>
    <s v="West Bend, WI"/>
    <n v="68444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I90X787"/>
    <n v="90"/>
    <x v="33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s v="300901"/>
    <s v="OPERATING ASSISTANCE UP TO 50% FEDERAL SHARE                "/>
    <n v="0"/>
    <n v="141189"/>
    <n v="69809"/>
    <n v="559160"/>
    <s v="SMALL"/>
    <s v="50k - 200k"/>
    <s v="West Bend, WI"/>
    <n v="68444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s v="300901"/>
    <s v="OPERATING ASSISTANCE UP TO 50% FEDERAL SHARE                "/>
    <n v="0"/>
    <n v="3558430"/>
    <n v="1779215"/>
    <n v="552550"/>
    <s v="SMALL"/>
    <s v="50k - 200k"/>
    <s v="La Crosse, WI-MN"/>
    <n v="10086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88"/>
    <n v="90"/>
    <x v="33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s v="300901"/>
    <s v="OPERATING ASSISTANCE UP TO 50% FEDERAL SHARE                "/>
    <n v="0"/>
    <n v="40000"/>
    <n v="20000"/>
    <n v="552550"/>
    <s v="SMALL"/>
    <s v="50k - 200k"/>
    <s v="La Crosse, WI-MN"/>
    <n v="100868"/>
    <s v="991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89"/>
    <n v="90"/>
    <x v="33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s v="300901"/>
    <s v="OPERATING ASSISTANCE UP TO 50% FEDERAL SHARE                "/>
    <n v="0"/>
    <n v="4457790"/>
    <n v="1699092"/>
    <n v="553220"/>
    <s v="SMALL"/>
    <s v="50k - 200k"/>
    <s v="Eau Claire, WI"/>
    <n v="10285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90"/>
    <n v="90"/>
    <x v="33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s v="300901"/>
    <s v="Operating Assistance UP TO 50% FEDERAL SHARE                "/>
    <n v="0"/>
    <n v="910281"/>
    <n v="452811"/>
    <n v="551470"/>
    <s v="SMALL"/>
    <s v="50k - 200k"/>
    <s v="Duluth, MN-WI"/>
    <n v="12037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s v="300901"/>
    <s v="OPERATING ASSISTANCE UP TO 50% FEDERAL SHARE                "/>
    <n v="0"/>
    <n v="3199912"/>
    <n v="985438"/>
    <n v="553900"/>
    <s v="SMALL"/>
    <s v="50k - 200k"/>
    <s v="Wausau, WI"/>
    <n v="74632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91"/>
    <n v="90"/>
    <x v="33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s v="300901"/>
    <s v="OPERATING ASSITANCE UP TO 50% FEDERAL SHARE                 "/>
    <n v="0"/>
    <n v="291116"/>
    <n v="89651"/>
    <n v="553900"/>
    <s v="SMALL"/>
    <s v="50k - 200k"/>
    <s v="Wausau, WI"/>
    <n v="74632"/>
    <s v="646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92"/>
    <n v="90"/>
    <x v="33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s v="300901"/>
    <s v="OPERATING ASSISTANCE UP TO 50% FEDERAL SHARE                "/>
    <n v="0"/>
    <n v="573572"/>
    <n v="253625"/>
    <n v="552550"/>
    <s v="SMALL"/>
    <s v="50k - 200k"/>
    <s v="La Crosse, WI-MN"/>
    <n v="10086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s v="117111"/>
    <s v="OTHER 3RD PARTYCONTRACTUAL SERVICES                         "/>
    <n v="1"/>
    <n v="1805808"/>
    <n v="577859"/>
    <n v="550160"/>
    <s v="LARGE"/>
    <s v="Over 1m"/>
    <s v="Milwaukee, WI"/>
    <n v="1376476"/>
    <s v="11700"/>
    <s v="OR"/>
    <s v="OTHER"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WI90X793"/>
    <n v="90"/>
    <x v="33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s v="117111"/>
    <s v="OTHER 3RD PARTYCONTRACTUAL SERVICES                         "/>
    <n v="1"/>
    <n v="1201698"/>
    <n v="480679"/>
    <n v="550160"/>
    <s v="LARGE"/>
    <s v="Over 1m"/>
    <s v="Milwaukee, WI"/>
    <n v="1376476"/>
    <s v="11700"/>
    <s v="OR"/>
    <s v="OTHER"/>
    <s v="N"/>
    <s v="1171"/>
    <s v="BUS OTHER"/>
    <n v="11"/>
    <s v="Bus"/>
    <s v="71"/>
    <s v="117"/>
    <s v="3rd party Contract"/>
    <s v="11"/>
    <x v="2"/>
    <m/>
    <x v="0"/>
    <n v="1"/>
    <s v="Capital"/>
    <s v="1"/>
    <m/>
    <s v="7"/>
    <m/>
    <s v="1"/>
    <s v="1"/>
    <s v="1"/>
  </r>
  <r>
    <s v="WI90X794"/>
    <n v="90"/>
    <x v="33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s v="300901"/>
    <s v="OPERATING ASSISTANCE UP TO 50% FEDERAL SHARE                "/>
    <n v="0"/>
    <n v="1967295"/>
    <n v="605850"/>
    <n v="553070"/>
    <s v="SMALL"/>
    <s v="50k - 200k"/>
    <s v="Beloit, WI-IL"/>
    <n v="63835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95"/>
    <n v="90"/>
    <x v="33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s v="300901"/>
    <s v="OPERATING ASSISTANCE UP TO 50% FEDERAL SHARE                "/>
    <n v="0"/>
    <n v="2883191"/>
    <n v="1097979"/>
    <n v="553450"/>
    <s v="SMALL"/>
    <s v="50k - 200k"/>
    <s v="Janesville, WI"/>
    <n v="69658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1240"/>
    <s v="BUY ASSOC CAP MAINT ITEMS                                   "/>
    <n v="0"/>
    <n v="78048"/>
    <n v="62439"/>
    <n v="551540"/>
    <s v="MEDIUM"/>
    <s v="200k - 1m"/>
    <s v="Appleton, WI"/>
    <n v="216154"/>
    <s v="11120"/>
    <s v="  "/>
    <m/>
    <s v="N"/>
    <s v="1112"/>
    <s v="BUS PURCHASE"/>
    <n v="11"/>
    <s v="Bus"/>
    <s v="12"/>
    <s v="111"/>
    <s v="Purchase - Replacement"/>
    <s v="40"/>
    <x v="19"/>
    <m/>
    <x v="4"/>
    <n v="1"/>
    <s v="Capital"/>
    <s v="1"/>
    <m/>
    <s v="1"/>
    <m/>
    <s v="2"/>
    <s v="4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112"/>
    <s v="CAPITAL COST OF 3RD PARTY CONTRACTING                       "/>
    <n v="0"/>
    <n v="3753856"/>
    <n v="361280"/>
    <n v="551540"/>
    <s v="MEDIUM"/>
    <s v="200k - 1m"/>
    <s v="Appleton, WI"/>
    <n v="216154"/>
    <s v="11700"/>
    <s v="  "/>
    <m/>
    <s v="N"/>
    <s v="1171"/>
    <s v="BUS OTHER"/>
    <n v="11"/>
    <s v="Bus"/>
    <s v="71"/>
    <s v="117"/>
    <s v="3rd party Contract"/>
    <s v="12"/>
    <x v="2"/>
    <m/>
    <x v="0"/>
    <n v="1"/>
    <s v="Capital"/>
    <s v="1"/>
    <m/>
    <s v="7"/>
    <m/>
    <s v="1"/>
    <s v="1"/>
    <s v="2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s v="Appleton, WI"/>
    <n v="216154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I90X796"/>
    <n v="90"/>
    <x v="33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300903"/>
    <s v="SPECIAL RULE - OPERATING ASSISTANCE /1 - 75 BUSES           "/>
    <n v="0"/>
    <n v="4429348"/>
    <n v="1496729"/>
    <n v="551540"/>
    <s v="MEDIUM"/>
    <s v="200k - 1m"/>
    <s v="Appleton, WI"/>
    <n v="216154"/>
    <s v="30000"/>
    <s v="  "/>
    <m/>
    <s v="N"/>
    <s v="3009"/>
    <s v="OPERATING"/>
    <n v="30"/>
    <s v="Operating"/>
    <s v="09"/>
    <s v="300"/>
    <s v="Operating Assistance"/>
    <s v="03"/>
    <x v="30"/>
    <m/>
    <x v="0"/>
    <n v="3"/>
    <s v="Operating"/>
    <s v="0"/>
    <m/>
    <s v="0"/>
    <m/>
    <s v="9"/>
    <s v="0"/>
    <s v="3"/>
  </r>
  <r>
    <s v="WI90X797"/>
    <n v="90"/>
    <x v="33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s v="300901"/>
    <s v="OPERATING ASSISTANCE UP TO 50% FEDERAL SHARE                "/>
    <n v="0"/>
    <n v="3154106"/>
    <n v="1247519"/>
    <n v="553830"/>
    <s v="SMALL"/>
    <s v="50k - 200k"/>
    <s v="Sheboygan, WI"/>
    <n v="71313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s v="122107"/>
    <s v="ENG/DESIGN - PEOPLE MOVER                                   "/>
    <n v="0"/>
    <n v="935000"/>
    <n v="748000"/>
    <n v="552060"/>
    <s v="SMALL"/>
    <s v="50k - 200k"/>
    <s v="Kenosha, WI-IL"/>
    <n v="124064"/>
    <s v="12200"/>
    <s v="  "/>
    <m/>
    <s v="N"/>
    <s v="1221"/>
    <s v="FIXED GUIDEWAY"/>
    <n v="12"/>
    <s v="Fixed Guideway"/>
    <s v="21"/>
    <s v="122"/>
    <s v="Engineering and Design"/>
    <s v="07"/>
    <x v="154"/>
    <m/>
    <x v="0"/>
    <n v="1"/>
    <s v="Capital"/>
    <s v="2"/>
    <m/>
    <s v="2"/>
    <m/>
    <s v="1"/>
    <s v="0"/>
    <s v="7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s v="127103"/>
    <s v="PROJECT MANAGEMENT - 3RD PARTY                              "/>
    <n v="0"/>
    <n v="35000"/>
    <n v="28000"/>
    <n v="552060"/>
    <s v="SMALL"/>
    <s v="50k - 200k"/>
    <s v="Kenosha, WI-IL"/>
    <n v="124064"/>
    <s v="12700"/>
    <s v="  "/>
    <m/>
    <s v="N"/>
    <s v="1271"/>
    <s v="FIXED GUIDEWAY"/>
    <n v="12"/>
    <s v="Fixed Guideway"/>
    <s v="71"/>
    <s v="127"/>
    <s v="3rd party Contract"/>
    <s v="03"/>
    <x v="2"/>
    <m/>
    <x v="0"/>
    <n v="1"/>
    <s v="Capital"/>
    <s v="2"/>
    <m/>
    <s v="7"/>
    <m/>
    <s v="1"/>
    <s v="0"/>
    <s v="3"/>
  </r>
  <r>
    <s v="WI95X045"/>
    <n v="95"/>
    <x v="33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s v="127103"/>
    <s v="PROJECT MANAGEMENT - 3RD PARTY                              "/>
    <n v="0"/>
    <n v="80000"/>
    <n v="64000"/>
    <n v="552060"/>
    <s v="SMALL"/>
    <s v="50k - 200k"/>
    <s v="Kenosha, WI-IL"/>
    <n v="124064"/>
    <s v="12700"/>
    <s v="  "/>
    <m/>
    <s v="N"/>
    <s v="1271"/>
    <s v="FIXED GUIDEWAY"/>
    <n v="12"/>
    <s v="Fixed Guideway"/>
    <s v="71"/>
    <s v="127"/>
    <s v="3rd party Contract"/>
    <s v="03"/>
    <x v="2"/>
    <m/>
    <x v="0"/>
    <n v="1"/>
    <s v="Capital"/>
    <s v="2"/>
    <m/>
    <s v="7"/>
    <m/>
    <s v="1"/>
    <s v="0"/>
    <s v="3"/>
  </r>
  <r>
    <s v="WI95X046"/>
    <n v="95"/>
    <x v="33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s v="111202"/>
    <s v="BUY REPLACEMENT 35-FT BUS                                   "/>
    <n v="1"/>
    <n v="450000"/>
    <n v="360000"/>
    <n v="552550"/>
    <s v="SMALL"/>
    <s v="50k - 200k"/>
    <s v="La Crosse, WI-MN"/>
    <n v="100868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WI95X047"/>
    <n v="95"/>
    <x v="33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s v="111202"/>
    <s v="BUY REPLACEMENT 35-FT BUS                                   "/>
    <n v="4"/>
    <n v="1640000"/>
    <n v="1312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WI95X048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s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I95X049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s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I95X050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s v="308001"/>
    <s v="OPERATING ASSISTANCE - 80% CMAQ CAPITAL                     "/>
    <n v="2"/>
    <n v="3366920"/>
    <n v="2693536"/>
    <n v="550160"/>
    <s v="LARGE"/>
    <s v="Over 1m"/>
    <s v="Milwaukee, WI"/>
    <n v="1376476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WI95X051"/>
    <n v="95"/>
    <x v="33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s v="308001"/>
    <s v="OPERATING ASSISTANCE - 80% CMAQ CAPITAL                     "/>
    <n v="2"/>
    <n v="4167119"/>
    <n v="3333695"/>
    <n v="550160"/>
    <s v="LARGE"/>
    <s v="Over 1m"/>
    <s v="Milwaukee, WI"/>
    <n v="1376476"/>
    <s v="30000"/>
    <s v="  "/>
    <m/>
    <s v="N"/>
    <s v="3080"/>
    <s v="OPERATING"/>
    <n v="30"/>
    <s v="Operating"/>
    <s v="80"/>
    <s v="308"/>
    <s v="Operating Assistance - 80% CMAQ"/>
    <s v="01"/>
    <x v="23"/>
    <m/>
    <x v="0"/>
    <n v="3"/>
    <s v="Operating"/>
    <s v="0"/>
    <m/>
    <s v="8"/>
    <m/>
    <s v="0"/>
    <s v="0"/>
    <s v="1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s v="111215"/>
    <s v="BUY REPLACEMENT VAN                                         "/>
    <n v="6"/>
    <n v="165000"/>
    <n v="132000"/>
    <n v="551030"/>
    <s v="MEDIUM"/>
    <s v="200k - 1m"/>
    <s v="Madison, WI"/>
    <n v="401661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I95X052"/>
    <n v="95"/>
    <x v="33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s v="111201"/>
    <s v="BUY REPLACEMENT 40-FT BUS                                   "/>
    <n v="15"/>
    <n v="8610000"/>
    <n v="4305000"/>
    <n v="551030"/>
    <s v="MEDIUM"/>
    <s v="200k - 1m"/>
    <s v="Madison, WI"/>
    <n v="401661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s v="114220"/>
    <s v="ACQUIRE - MISC SUPPORT EQUIP (Radios for replacement vans)  "/>
    <n v="2"/>
    <n v="0"/>
    <n v="0"/>
    <n v="541180"/>
    <s v="MEDIUM"/>
    <s v="200k - 1m"/>
    <s v="Huntington, WV-KY-OH"/>
    <n v="202637"/>
    <s v="111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s v="111215"/>
    <s v="BUY REPLACEMENT VAN (1 With Lift)                           "/>
    <n v="1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s v="111215"/>
    <s v="BUY REPLACEMENT VAN (2 With Ramp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s v="111215"/>
    <s v="BUY REPLACEMENT VAN (2 With Lift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0039"/>
    <n v="16"/>
    <x v="53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s v="118000"/>
    <s v="STATE OR PROGRAM ADMINISTRATION                             "/>
    <n v="0"/>
    <n v="0"/>
    <n v="0"/>
    <n v="541180"/>
    <s v="MEDIUM"/>
    <s v="200k - 1m"/>
    <s v="Huntington, WV-KY-OH"/>
    <n v="202637"/>
    <s v="11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6202"/>
    <s v="PURCHASE COMMUNICATIONS SYSTEM                              "/>
    <n v="0"/>
    <n v="-8130"/>
    <n v="-6504"/>
    <n v="540000"/>
    <s v="STATE"/>
    <s v="Under 50k"/>
    <s v="WEST VIRGINIA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6202"/>
    <s v="PURCHASE COMMUNICATIONS SYSTEM                              "/>
    <n v="0"/>
    <n v="-10040"/>
    <n v="-8032"/>
    <n v="540000"/>
    <s v="STATE"/>
    <s v="Under 50k"/>
    <s v="WEST VIRGINIA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s v="WEST VIRGINIA GOV APP"/>
    <n v="0"/>
    <s v="11700"/>
    <s v="  "/>
    <m/>
    <s v="N"/>
    <s v="1171"/>
    <s v="BUS OTHER"/>
    <s v="11"/>
    <s v="Bus"/>
    <s v="71"/>
    <s v="117"/>
    <s v="3rd party Contract"/>
    <s v="13"/>
    <x v="2"/>
    <m/>
    <x v="0"/>
    <s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PURCHASE 7 REPLACEMENT VANS (4  WITH LIFTS/RAMPS)           "/>
    <n v="0"/>
    <n v="-17526"/>
    <n v="-1402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-2847"/>
    <n v="-2278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-4210"/>
    <n v="-3368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-1434"/>
    <n v="-1147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04"/>
    <s v="BUY 3 REPLACEMENT &lt;30 FT BUS                                "/>
    <n v="3"/>
    <n v="197568"/>
    <n v="158054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0"/>
    <n v="-1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975"/>
    <n v="78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2  REPLACEMENT VANS                                     "/>
    <n v="-1"/>
    <n v="974"/>
    <n v="78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5  REPLACEMENT VANS                                     "/>
    <n v="5"/>
    <n v="231469"/>
    <n v="185175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REPLACEMENT VAN                                         "/>
    <n v="1"/>
    <n v="16391"/>
    <n v="13112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315"/>
    <s v="PURCHASE 3 EXPANSION VANS (TWO WITH LIFTS)                  "/>
    <n v="0"/>
    <n v="-40603"/>
    <n v="-32481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315"/>
    <s v="BUY 1 VAN FOR SVC EXPANSION                                 "/>
    <n v="0"/>
    <n v="191"/>
    <n v="152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315"/>
    <s v="BUY 2 VANS FOR SVC EXPANSION                                "/>
    <n v="2"/>
    <n v="71483"/>
    <n v="57186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66258"/>
    <n v="53006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-20942"/>
    <n v="-16753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-50000"/>
    <n v="-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97285"/>
    <n v="77828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123657"/>
    <n v="98925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V16X037"/>
    <n v="16"/>
    <x v="53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s v="118000"/>
    <s v="STATE OR PROGRAM ADMINISTRATION                             "/>
    <n v="0"/>
    <n v="0"/>
    <n v="0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1 REPLACEMENT VAN WITH RAMP                             "/>
    <n v="9"/>
    <n v="415413"/>
    <n v="332330"/>
    <n v="541390"/>
    <s v="SMALL"/>
    <s v="50k - 200k"/>
    <s v="Beckley, WV"/>
    <n v="64022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1 REPLACEMENT VAN WITH LIFT                             "/>
    <n v="4"/>
    <n v="174227"/>
    <n v="139381"/>
    <n v="542510"/>
    <s v="SMALL"/>
    <s v="50k - 200k"/>
    <s v="Parkersburg, WV-OH"/>
    <n v="6722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1 REPLACEMENT VAN WITH LIFT                             "/>
    <n v="1"/>
    <n v="37529"/>
    <n v="30023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2 REPLACEMENT VANS WITH LIFTS                           "/>
    <n v="1"/>
    <n v="52883"/>
    <n v="42306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4 REPLACEMENT VANS WITH LIFTS                           "/>
    <n v="2"/>
    <n v="110807"/>
    <n v="88645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6  REPLACEMENT VANS (5) WITH LIFTS                      "/>
    <n v="6"/>
    <n v="302412"/>
    <n v="241929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PURCHASE 9 REPLACEMENT VANS (4  WITH LIFTS/RAMPS)           "/>
    <n v="1"/>
    <n v="57679"/>
    <n v="46143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315"/>
    <s v="BUY 1 VAN FOR SVC EXPANSION WITH RAMP                       "/>
    <n v="4"/>
    <n v="181621"/>
    <n v="145296"/>
    <n v="541390"/>
    <s v="SMALL"/>
    <s v="50k - 200k"/>
    <s v="Beckley, WV"/>
    <n v="64022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315"/>
    <s v="BUY 1 VAN FOR SVC EXPANSION WITH LIFT                       "/>
    <n v="1"/>
    <n v="37529"/>
    <n v="30023"/>
    <n v="544080"/>
    <s v="SMALL"/>
    <s v="50k - 200k"/>
    <s v="Morgantown, WV"/>
    <n v="7035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315"/>
    <s v="PURCHASE 4 EXPANSION VANS (THREE WITH LIFTS/RAMPS)          "/>
    <n v="1"/>
    <n v="51063"/>
    <n v="40850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359793"/>
    <n v="287834"/>
    <n v="541390"/>
    <s v="SMALL"/>
    <s v="50k - 200k"/>
    <s v="Beckley, WV"/>
    <n v="64022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200000"/>
    <n v="160000"/>
    <n v="541260"/>
    <s v="SMALL"/>
    <s v="50k - 200k"/>
    <s v="Charleston, WV"/>
    <n v="153199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35223"/>
    <n v="28178"/>
    <n v="542510"/>
    <s v="SMALL"/>
    <s v="50k - 200k"/>
    <s v="Parkersburg, WV-OH"/>
    <n v="67229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V16X038"/>
    <n v="16"/>
    <x v="53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s v="118000"/>
    <s v="STATE OR PROGRAM ADMINISTRATION                             "/>
    <n v="0"/>
    <n v="188104"/>
    <n v="188104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s v="114220"/>
    <s v="ACQUIRE - MISC SUPPORT EQUIP (Radios for replacement vans)  "/>
    <n v="2"/>
    <n v="6056"/>
    <n v="4845"/>
    <n v="541180"/>
    <s v="MEDIUM"/>
    <s v="200k - 1m"/>
    <s v="Huntington, WV-KY-OH"/>
    <n v="202637"/>
    <s v="111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s v="111215"/>
    <s v="BUY REPLACEMENT VAN (1 With Lift)                           "/>
    <n v="1"/>
    <n v="61050"/>
    <n v="4884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s v="111215"/>
    <s v="BUY REPLACEMENT VAN (2 With Ramp)                           "/>
    <n v="2"/>
    <n v="84750"/>
    <n v="6780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s v="111215"/>
    <s v="BUY REPLACEMENT VAN (2 With Lift)                           "/>
    <n v="2"/>
    <n v="122100"/>
    <n v="9768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39"/>
    <n v="16"/>
    <x v="53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s v="118000"/>
    <s v="STATE OR PROGRAM ADMINISTRATION                             "/>
    <n v="0"/>
    <n v="24351"/>
    <n v="24351"/>
    <n v="541180"/>
    <s v="MEDIUM"/>
    <s v="200k - 1m"/>
    <s v="Huntington, WV-KY-OH"/>
    <n v="202637"/>
    <s v="111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6203"/>
    <s v="PURCHASE ONE RADIO                                          "/>
    <n v="1"/>
    <n v="2500"/>
    <n v="2000"/>
    <n v="540000"/>
    <s v="STATE"/>
    <s v="Under 50k"/>
    <s v="WEST VIRGINIA GOV APP"/>
    <n v="0"/>
    <s v="11600"/>
    <s v="OR"/>
    <s v="OTHER"/>
    <s v="N"/>
    <s v="1162"/>
    <s v="BUS OTHER"/>
    <n v="11"/>
    <s v="Bus"/>
    <s v="62"/>
    <s v="116"/>
    <s v="Acquisition"/>
    <s v="03"/>
    <x v="33"/>
    <m/>
    <x v="0"/>
    <n v="1"/>
    <s v="Capital"/>
    <s v="1"/>
    <m/>
    <s v="6"/>
    <m/>
    <s v="2"/>
    <s v="0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215"/>
    <s v="BUY 9 REPLACEMENT VANS/6 LIFT/RAMP - RURAL                  "/>
    <n v="9"/>
    <n v="377830"/>
    <n v="302264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215"/>
    <s v="BUY REPLACEMENT VAN/RAMP - KVSS                             "/>
    <n v="1"/>
    <n v="30000"/>
    <n v="24000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215"/>
    <s v="BUY REPLACEMENT VAN/FAM SERVS                               "/>
    <n v="1"/>
    <n v="37000"/>
    <n v="29600"/>
    <n v="541950"/>
    <s v="SMALL"/>
    <s v="50k - 200k"/>
    <s v="Wheeling, WV-OH"/>
    <n v="8124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315"/>
    <s v="BUY 3 VANS FOR SVC EXPANSION/LIFT/RAMPS - RURAL             "/>
    <n v="3"/>
    <n v="135000"/>
    <n v="108000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315"/>
    <s v="BUY VAN FOR SVC EXPANSION/RAMP - CHANGE                     "/>
    <n v="1"/>
    <n v="37000"/>
    <n v="29600"/>
    <n v="542030"/>
    <s v="SMALL"/>
    <s v="50k - 200k"/>
    <s v="Weirton-Steubenville, WV-OH-PA"/>
    <n v="70889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315"/>
    <s v="BUY VAN FOR SVC EXPANSION WITH LIFT - WOOD                  "/>
    <n v="1"/>
    <n v="50000"/>
    <n v="40000"/>
    <n v="542510"/>
    <s v="SMALL"/>
    <s v="50k - 200k"/>
    <s v="Parkersburg, WV-OH"/>
    <n v="67229"/>
    <s v="11100"/>
    <s v="GA"/>
    <s v="GASOLINE"/>
    <s v="N"/>
    <s v="1113"/>
    <s v="BUS PURCHASE"/>
    <n v="11"/>
    <s v="Bus"/>
    <s v="13"/>
    <s v="111"/>
    <s v="Purchase - Expansion"/>
    <s v="15"/>
    <x v="6"/>
    <m/>
    <x v="1"/>
    <n v="1"/>
    <s v="Capital"/>
    <s v="1"/>
    <m/>
    <s v="1"/>
    <m/>
    <s v="3"/>
    <s v="1"/>
    <s v="5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7113"/>
    <s v="3RD PARTY CONTRACTED SERVICES (5310 ONLY)                   "/>
    <n v="0"/>
    <n v="439800"/>
    <n v="35184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s v="3rd party Contract"/>
    <s v="13"/>
    <x v="2"/>
    <m/>
    <x v="0"/>
    <n v="1"/>
    <s v="Capital"/>
    <s v="1"/>
    <m/>
    <s v="7"/>
    <m/>
    <s v="1"/>
    <s v="1"/>
    <s v="3"/>
  </r>
  <r>
    <s v="WV16X040"/>
    <n v="16"/>
    <x v="53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8000"/>
    <s v="STATE OR PROGRAM ADMINISTRATION                             "/>
    <n v="0"/>
    <n v="187770"/>
    <n v="187770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4211"/>
    <s v="ACQUIRE - SUPPORT VEHICLES                                  "/>
    <n v="4"/>
    <n v="140000"/>
    <n v="112000"/>
    <n v="540000"/>
    <s v="STATE"/>
    <s v="Under 50k"/>
    <s v="WEST VIRGINIA GOV APP"/>
    <n v="0"/>
    <s v="11401"/>
    <s v="  "/>
    <m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1216"/>
    <s v="BUY REPL SEDAN/STATION WAGON                                "/>
    <n v="4"/>
    <n v="139600"/>
    <n v="111680"/>
    <n v="540000"/>
    <s v="STATE"/>
    <s v="Under 50k"/>
    <s v="WEST VIRGINIA GOV APP"/>
    <n v="0"/>
    <s v="11101"/>
    <s v="GA"/>
    <s v="GASOLINE"/>
    <s v="N"/>
    <s v="1112"/>
    <s v="BUS PURCHASE"/>
    <n v="11"/>
    <s v="Bus"/>
    <s v="12"/>
    <s v="111"/>
    <s v="Purchase - Replacement"/>
    <s v="16"/>
    <x v="123"/>
    <m/>
    <x v="13"/>
    <n v="1"/>
    <s v="Capital"/>
    <s v="1"/>
    <m/>
    <s v="1"/>
    <m/>
    <s v="2"/>
    <s v="1"/>
    <s v="6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1215"/>
    <s v="BUY REPLACEMENT VAN                                         "/>
    <n v="8"/>
    <n v="489000"/>
    <n v="391200"/>
    <n v="540000"/>
    <s v="STATE"/>
    <s v="Under 50k"/>
    <s v="WEST VIRGINIA GOV APP"/>
    <n v="0"/>
    <s v="11101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1204"/>
    <s v="BUY REPLACEMENT &lt;30 FT BUS                                  "/>
    <n v="14"/>
    <n v="2128500"/>
    <n v="1702800"/>
    <n v="540000"/>
    <s v="STATE"/>
    <s v="Under 50k"/>
    <s v="WEST VIRGINIA GOV APP"/>
    <n v="0"/>
    <s v="648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s v="WEST VIRGINIA GOV APP"/>
    <n v="0"/>
    <s v="11701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8000"/>
    <s v="STATE ADMINISTRATION                                        "/>
    <n v="0"/>
    <n v="769465"/>
    <n v="769465"/>
    <n v="540000"/>
    <s v="STATE"/>
    <s v="Under 50k"/>
    <s v="WEST VIRGINIA GOV APP"/>
    <n v="0"/>
    <s v="60001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8000"/>
    <s v="STATE OR PROGRAM ADMINISTRATION                             "/>
    <n v="0"/>
    <n v="189200"/>
    <n v="189200"/>
    <n v="540000"/>
    <s v="STATE"/>
    <s v="Under 50k"/>
    <s v="WEST VIRGINIA GOV APP"/>
    <n v="0"/>
    <s v="648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300901"/>
    <s v="UP TO 50% FEDERAL SHARE                                     "/>
    <n v="0"/>
    <n v="8700000"/>
    <n v="4350000"/>
    <n v="540000"/>
    <s v="STATE"/>
    <s v="Under 50k"/>
    <s v="WEST VIRGINIA GOV APP"/>
    <n v="0"/>
    <s v="30001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300901"/>
    <s v="UP TO 50% FEDERAL SHARE                                     "/>
    <n v="0"/>
    <n v="2308396"/>
    <n v="1154198"/>
    <n v="540000"/>
    <s v="STATE"/>
    <s v="Under 50k"/>
    <s v="WEST VIRGINIA GOV APP"/>
    <n v="0"/>
    <s v="634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435001"/>
    <s v="TRAINING                                                    "/>
    <n v="0"/>
    <n v="90000"/>
    <n v="90000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435002"/>
    <s v="TECHNICAL ASSISTANCE                                        "/>
    <n v="0"/>
    <n v="71601"/>
    <n v="71601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WV18X031"/>
    <n v="18"/>
    <x v="53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435004"/>
    <s v="RELATED SUPPORT SERVICES                                    "/>
    <n v="0"/>
    <n v="4000"/>
    <n v="4000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WV340002"/>
    <n v="34"/>
    <x v="53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s v="111215"/>
    <s v="BUY REPLACEMENT VAN                                         "/>
    <n v="3"/>
    <n v="237517"/>
    <n v="190013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90X235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s v="300901"/>
    <s v="UP TO 50% FEDERAL SHARE                                     "/>
    <n v="0"/>
    <n v="859522"/>
    <n v="429761"/>
    <n v="541390"/>
    <s v="SMALL"/>
    <s v="50k - 200k"/>
    <s v="Beckley, WV"/>
    <n v="6402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s v="111204"/>
    <s v="BUY REPLACEMENT &lt;30 FT BUS                                  "/>
    <n v="4"/>
    <n v="293338"/>
    <n v="234670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V90X236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s v="111204"/>
    <s v="BUY REPLACEMENT &lt;30 FT BUS                                  "/>
    <n v="8"/>
    <n v="541910"/>
    <n v="433528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V90X237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s v="111203"/>
    <s v="BUY REPLACEMENT 30-FT BUS                                   "/>
    <n v="5"/>
    <n v="387858"/>
    <n v="285487"/>
    <n v="542510"/>
    <s v="SMALL"/>
    <s v="50k - 200k"/>
    <s v="Parkersburg, WV-OH"/>
    <n v="67229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4211"/>
    <s v="ACQUIRE - SUPPORT VEHICLES                                  "/>
    <n v="1"/>
    <n v="21616"/>
    <n v="17293"/>
    <n v="541260"/>
    <s v="SMALL"/>
    <s v="50k - 200k"/>
    <s v="Charleston, WV"/>
    <n v="153199"/>
    <s v="11100"/>
    <s v="GA"/>
    <s v="GASOLINE"/>
    <s v="N"/>
    <s v="1142"/>
    <s v="MAINTENANCE FACILITY"/>
    <n v="11"/>
    <s v="Bus"/>
    <s v="42"/>
    <s v="114"/>
    <s v="Acquisition"/>
    <s v="11"/>
    <x v="26"/>
    <m/>
    <x v="0"/>
    <n v="1"/>
    <s v="Capital"/>
    <s v="1"/>
    <m/>
    <s v="4"/>
    <m/>
    <s v="2"/>
    <s v="1"/>
    <s v="1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1215"/>
    <s v="BUY REPLACEMENT VAN                                         "/>
    <n v="4"/>
    <n v="219288"/>
    <n v="175430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1203"/>
    <s v="BUY REPLACEMENT 30-FT BUS                                   "/>
    <n v="3"/>
    <n v="1187500"/>
    <n v="950000"/>
    <n v="541260"/>
    <s v="SMALL"/>
    <s v="50k - 200k"/>
    <s v="Charleston, WV"/>
    <n v="153199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WV90X238"/>
    <n v="90"/>
    <x v="53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1204"/>
    <s v="BUY REPLACEMENT &lt;30 FT BUS                                  "/>
    <n v="5"/>
    <n v="344365"/>
    <n v="275492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4209"/>
    <s v="ACQUIRE - MOBILE SURV/SECURITY EQUIP                        "/>
    <n v="0"/>
    <n v="11552"/>
    <n v="9241"/>
    <n v="544080"/>
    <s v="SMALL"/>
    <s v="50k - 200k"/>
    <s v="Morgantown, WV"/>
    <n v="70350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s v="Morgantown, WV"/>
    <n v="70350"/>
    <s v="11700"/>
    <s v="  "/>
    <m/>
    <s v="N"/>
    <s v="117K"/>
    <s v="BUS OTHER"/>
    <n v="11"/>
    <s v="Bus"/>
    <s v="7K"/>
    <s v="117"/>
    <s v="Crime Prevention &amp; Security"/>
    <s v="01"/>
    <x v="182"/>
    <m/>
    <x v="0"/>
    <n v="1"/>
    <s v="Capital"/>
    <s v="1"/>
    <m/>
    <s v="7"/>
    <m/>
    <s v="K"/>
    <s v="0"/>
    <s v="1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s v="Morgantown, WV"/>
    <n v="70350"/>
    <s v="11700"/>
    <s v="  "/>
    <m/>
    <s v="N"/>
    <s v="117K"/>
    <s v="BUS OTHER"/>
    <n v="11"/>
    <s v="Bus"/>
    <s v="7K"/>
    <s v="117"/>
    <s v="Crime Prevention &amp; Security"/>
    <s v="04"/>
    <x v="131"/>
    <m/>
    <x v="0"/>
    <n v="1"/>
    <s v="Capital"/>
    <s v="1"/>
    <m/>
    <s v="7"/>
    <m/>
    <s v="K"/>
    <s v="0"/>
    <s v="4"/>
  </r>
  <r>
    <s v="WV90X239"/>
    <n v="90"/>
    <x v="53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300901"/>
    <s v="UP TO 50% FEDERAL SHARE                                     "/>
    <n v="0"/>
    <n v="2077060"/>
    <n v="1038530"/>
    <n v="544080"/>
    <s v="SMALL"/>
    <s v="50k - 200k"/>
    <s v="Morgantown, WV"/>
    <n v="70350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s v="300901"/>
    <s v="UP TO 50% FEDERAL SHARE                                     "/>
    <n v="0"/>
    <n v="2108398"/>
    <n v="1054199"/>
    <n v="542510"/>
    <s v="SMALL"/>
    <s v="50k - 200k"/>
    <s v="Parkersburg, WV-OH"/>
    <n v="67229"/>
    <s v="30000"/>
    <s v="DF"/>
    <s v="DIESEL"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V90X240"/>
    <n v="90"/>
    <x v="53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s v="300901"/>
    <s v="UP TO 50% FEDERAL SHARE (SECURITY)                          "/>
    <n v="0"/>
    <n v="19276"/>
    <n v="9638"/>
    <n v="542510"/>
    <s v="SMALL"/>
    <s v="50k - 200k"/>
    <s v="Parkersburg, WV-OH"/>
    <n v="6722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s v="Beckley, WV"/>
    <n v="64022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V90X241"/>
    <n v="90"/>
    <x v="53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300901"/>
    <s v="UP TO 50% FEDERAL SHARE                                     "/>
    <n v="0"/>
    <n v="745744"/>
    <n v="372872"/>
    <n v="541390"/>
    <s v="SMALL"/>
    <s v="50k - 200k"/>
    <s v="Beckley, WV"/>
    <n v="64022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s v="Hagerstown, MD-WV-PA"/>
    <n v="182696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V90X242"/>
    <n v="90"/>
    <x v="53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300901"/>
    <s v="UP TO 50% FEDERAL SHARE                                     "/>
    <n v="0"/>
    <n v="902050"/>
    <n v="451025"/>
    <n v="543360"/>
    <s v="SMALL"/>
    <s v="50k - 200k"/>
    <s v="Hagerstown, MD-WV-PA"/>
    <n v="182696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V90X243"/>
    <n v="90"/>
    <x v="53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s v="300901"/>
    <s v="UP TO 50% FEDERAL SHARE                                     "/>
    <n v="1"/>
    <n v="2173504"/>
    <n v="1086752"/>
    <n v="541590"/>
    <s v="SMALL"/>
    <s v="50k - 200k"/>
    <s v="Wheeling, WV-OH"/>
    <n v="81249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1215"/>
    <s v="BUY REPLACEMENT VAN - RURAL                                 "/>
    <n v="8"/>
    <n v="318644"/>
    <n v="56114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1204"/>
    <s v="BUY REPLACEMENT &lt;30 FT BUS - RURAL                          "/>
    <n v="1"/>
    <n v="58000"/>
    <n v="58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1204"/>
    <s v="BUY REPLACEMENT &lt;30 FT BUS - URBAN                          "/>
    <n v="1"/>
    <n v="95251"/>
    <n v="76201"/>
    <n v="563130"/>
    <s v="SMALL"/>
    <s v="50k - 200k"/>
    <s v="Casper, WY"/>
    <n v="64548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s v="WYOMING GOV APP"/>
    <n v="0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s v="Casper, WY"/>
    <n v="64548"/>
    <s v="64700"/>
    <s v="  "/>
    <m/>
    <s v="N"/>
    <s v="117L"/>
    <s v="BUS OTHER"/>
    <n v="11"/>
    <s v="Bus"/>
    <s v="7L"/>
    <s v="117"/>
    <s v="Mobility Management"/>
    <s v="00"/>
    <x v="53"/>
    <m/>
    <x v="0"/>
    <n v="1"/>
    <s v="Capital"/>
    <s v="1"/>
    <m/>
    <s v="7"/>
    <m/>
    <s v="L"/>
    <s v="0"/>
    <s v="0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300902"/>
    <s v="OPERATING EXPENSES - RURAL                                  "/>
    <n v="1"/>
    <n v="155840"/>
    <n v="77920"/>
    <n v="560000"/>
    <s v="STATE"/>
    <s v="Under 50k"/>
    <s v="WYOMING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Y16X037"/>
    <n v="16"/>
    <x v="54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300902"/>
    <s v="OPERATING EXPENSES - URBAN                                  "/>
    <n v="1"/>
    <n v="172676"/>
    <n v="86338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900"/>
    <s v="PROJECT ADMINISTRATION - 80%/20%                            "/>
    <n v="0"/>
    <n v="1428508"/>
    <n v="1142803"/>
    <n v="560000"/>
    <s v="STATE"/>
    <s v="Under 50k"/>
    <s v="WYOMING GOV APP"/>
    <n v="0"/>
    <s v="62000"/>
    <s v="  "/>
    <m/>
    <s v="N"/>
    <s v="1179"/>
    <s v="BUS OTHER"/>
    <n v="11"/>
    <s v="Bus"/>
    <s v="79"/>
    <s v="117"/>
    <s v="Project Admin."/>
    <s v="00"/>
    <x v="4"/>
    <m/>
    <x v="0"/>
    <n v="1"/>
    <s v="Capital"/>
    <s v="1"/>
    <m/>
    <s v="7"/>
    <m/>
    <s v="9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s v="WYOMING GOV APP"/>
    <n v="0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8000"/>
    <s v="STATE ADMINISTRATION                                        "/>
    <n v="0"/>
    <n v="312140"/>
    <n v="312140"/>
    <n v="560000"/>
    <s v="STATE"/>
    <s v="Under 50k"/>
    <s v="WYOMING GOV APP"/>
    <n v="0"/>
    <s v="61000"/>
    <s v="  "/>
    <m/>
    <s v="N"/>
    <s v="1180"/>
    <s v="BUS OTHER"/>
    <n v="11"/>
    <s v="Bus"/>
    <s v="80"/>
    <s v="118"/>
    <s v="State and Program Administration"/>
    <s v="00"/>
    <x v="3"/>
    <m/>
    <x v="0"/>
    <n v="1"/>
    <s v="Capital"/>
    <s v="1"/>
    <m/>
    <s v="8"/>
    <m/>
    <s v="0"/>
    <s v="0"/>
    <s v="0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300902"/>
    <s v="ELIGIBLE NET OPERATING EXPENSES - 56.56%/43.44%             "/>
    <n v="0"/>
    <n v="4888794"/>
    <n v="2765102"/>
    <n v="560000"/>
    <s v="STATE"/>
    <s v="Under 50k"/>
    <s v="WYOMING GOV APP"/>
    <n v="0"/>
    <s v="300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300902"/>
    <s v="ELIGIBLE NET OPERATING EXPENSES - 56.56%/43.44%             "/>
    <n v="0"/>
    <n v="1655624"/>
    <n v="936421"/>
    <n v="560000"/>
    <s v="STATE"/>
    <s v="Under 50k"/>
    <s v="WYOMING GOV APP"/>
    <n v="0"/>
    <s v="63400"/>
    <s v="  "/>
    <m/>
    <s v="N"/>
    <s v="3009"/>
    <s v="OPERATING"/>
    <n v="30"/>
    <s v="Operating"/>
    <s v="09"/>
    <s v="300"/>
    <s v="Operating Assistance"/>
    <s v="02"/>
    <x v="5"/>
    <m/>
    <x v="0"/>
    <n v="3"/>
    <s v="Operating"/>
    <s v="0"/>
    <m/>
    <s v="0"/>
    <m/>
    <s v="9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435001"/>
    <s v="TRAINING                                                    "/>
    <n v="0"/>
    <n v="57715"/>
    <n v="57715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s v="Rural Transit Assistance Program"/>
    <s v="01"/>
    <x v="8"/>
    <m/>
    <x v="0"/>
    <n v="4"/>
    <s v="Planning"/>
    <s v="3"/>
    <m/>
    <s v="5"/>
    <m/>
    <s v="0"/>
    <s v="0"/>
    <s v="1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435002"/>
    <s v="TECHNICAL ASSISTANCE                                        "/>
    <n v="0"/>
    <n v="13712"/>
    <n v="13712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s v="Rural Transit Assistance Program"/>
    <s v="02"/>
    <x v="9"/>
    <m/>
    <x v="0"/>
    <n v="4"/>
    <s v="Planning"/>
    <s v="3"/>
    <m/>
    <s v="5"/>
    <m/>
    <s v="0"/>
    <s v="0"/>
    <s v="2"/>
  </r>
  <r>
    <s v="WY18X034"/>
    <n v="18"/>
    <x v="54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435004"/>
    <s v="RELATED SUPPORT SERVICES                                    "/>
    <n v="0"/>
    <n v="26816"/>
    <n v="26816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s v="Rural Transit Assistance Program"/>
    <s v="04"/>
    <x v="10"/>
    <m/>
    <x v="0"/>
    <n v="4"/>
    <s v="Planning"/>
    <s v="3"/>
    <m/>
    <s v="5"/>
    <m/>
    <s v="0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207"/>
    <s v="ACQUIRE - ADP HARDWARE                                      "/>
    <n v="6"/>
    <n v="7600"/>
    <n v="6080"/>
    <n v="560000"/>
    <s v="STATE"/>
    <s v="Under 50k"/>
    <s v="WYOMING GOV APP"/>
    <n v="0"/>
    <s v="11400"/>
    <s v="  "/>
    <m/>
    <s v="N"/>
    <s v="1142"/>
    <s v="MAINTENANCE FACILITY"/>
    <n v="11"/>
    <s v="Bus"/>
    <s v="42"/>
    <s v="114"/>
    <s v="Acquisition"/>
    <s v="07"/>
    <x v="24"/>
    <m/>
    <x v="0"/>
    <n v="1"/>
    <s v="Capital"/>
    <s v="1"/>
    <m/>
    <s v="4"/>
    <m/>
    <s v="2"/>
    <s v="0"/>
    <s v="7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9206"/>
    <s v="PURCHASE EQUIP ON BUSES                                     "/>
    <n v="1"/>
    <n v="75000"/>
    <n v="60000"/>
    <n v="560000"/>
    <s v="STATE"/>
    <s v="Under 50k"/>
    <s v="WYOMING GOV APP"/>
    <n v="0"/>
    <s v="11900"/>
    <s v="  "/>
    <m/>
    <s v="N"/>
    <s v="1192"/>
    <s v="BUS OTHER"/>
    <n v="11"/>
    <s v="Bus"/>
    <s v="92"/>
    <s v="119"/>
    <s v="Acquisition"/>
    <s v="06"/>
    <x v="44"/>
    <m/>
    <x v="0"/>
    <n v="1"/>
    <s v="Capital"/>
    <s v="1"/>
    <m/>
    <s v="9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6202"/>
    <s v="PURCHASE COMMUNICATIONS SYSTEM                              "/>
    <n v="0"/>
    <n v="0"/>
    <n v="0"/>
    <n v="560000"/>
    <s v="STATE"/>
    <s v="Under 50k"/>
    <s v="WYOMING GOV APP"/>
    <n v="0"/>
    <s v="11600"/>
    <s v="  "/>
    <m/>
    <s v="N"/>
    <s v="1162"/>
    <s v="BUS OTHER"/>
    <n v="11"/>
    <s v="Bus"/>
    <s v="62"/>
    <s v="116"/>
    <s v="Acquisition"/>
    <s v="02"/>
    <x v="36"/>
    <m/>
    <x v="0"/>
    <n v="1"/>
    <s v="Capital"/>
    <s v="1"/>
    <m/>
    <s v="6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6220"/>
    <s v="PURCHASE MISC COMMUNICATIONS EQUIP                          "/>
    <n v="3"/>
    <n v="25045"/>
    <n v="20036"/>
    <n v="560000"/>
    <s v="STATE"/>
    <s v="Under 50k"/>
    <s v="WYOMING GOV APP"/>
    <n v="0"/>
    <s v="11600"/>
    <s v="  "/>
    <m/>
    <s v="N"/>
    <s v="1162"/>
    <s v="BUS OTHER"/>
    <n v="11"/>
    <s v="Bus"/>
    <s v="62"/>
    <s v="116"/>
    <s v="Acquisition"/>
    <s v="20"/>
    <x v="16"/>
    <m/>
    <x v="0"/>
    <n v="1"/>
    <s v="Capital"/>
    <s v="1"/>
    <m/>
    <s v="6"/>
    <m/>
    <s v="2"/>
    <s v="2"/>
    <s v="0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206"/>
    <s v="ACQUIRE - SHOP EQUIPMENT                                    "/>
    <n v="0"/>
    <n v="0"/>
    <n v="0"/>
    <n v="560000"/>
    <s v="STATE"/>
    <s v="Under 50k"/>
    <s v="WYOMING GOV APP"/>
    <n v="0"/>
    <s v="11400"/>
    <s v="  "/>
    <m/>
    <s v="N"/>
    <s v="1142"/>
    <s v="MAINTENANCE FACILITY"/>
    <n v="11"/>
    <s v="Bus"/>
    <s v="42"/>
    <s v="114"/>
    <s v="Acquisition"/>
    <s v="06"/>
    <x v="32"/>
    <m/>
    <x v="0"/>
    <n v="1"/>
    <s v="Capital"/>
    <s v="1"/>
    <m/>
    <s v="4"/>
    <m/>
    <s v="2"/>
    <s v="0"/>
    <s v="6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9208"/>
    <s v="PURCHASE SIGNAGE                                            "/>
    <n v="1"/>
    <n v="30000"/>
    <n v="24000"/>
    <n v="560000"/>
    <s v="STATE"/>
    <s v="Under 50k"/>
    <s v="WYOMING GOV APP"/>
    <n v="0"/>
    <s v="11900"/>
    <s v="  "/>
    <m/>
    <s v="N"/>
    <s v="1192"/>
    <s v="BUS OTHER"/>
    <n v="11"/>
    <s v="Bus"/>
    <s v="92"/>
    <s v="119"/>
    <s v="Acquisition"/>
    <s v="08"/>
    <x v="47"/>
    <m/>
    <x v="0"/>
    <n v="1"/>
    <s v="Capital"/>
    <s v="1"/>
    <m/>
    <s v="9"/>
    <m/>
    <s v="2"/>
    <s v="0"/>
    <s v="8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15"/>
    <s v="BUY REPLACEMENT VAN                                         "/>
    <n v="3"/>
    <n v="80000"/>
    <n v="288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1"/>
    <s v="BUY REPLACEMENT 40-FT BUS                                   "/>
    <n v="1"/>
    <n v="430000"/>
    <n v="2870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s v="Purchase - Replacement"/>
    <s v="01"/>
    <x v="11"/>
    <m/>
    <x v="3"/>
    <n v="1"/>
    <s v="Capital"/>
    <s v="1"/>
    <m/>
    <s v="1"/>
    <m/>
    <s v="2"/>
    <s v="0"/>
    <s v="1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2"/>
    <s v="BUY REPLACEMENT 35-FT BUS                                   "/>
    <n v="0"/>
    <n v="63000"/>
    <n v="63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s v="Purchase - Replacement"/>
    <s v="02"/>
    <x v="50"/>
    <m/>
    <x v="7"/>
    <n v="1"/>
    <s v="Capital"/>
    <s v="1"/>
    <m/>
    <s v="1"/>
    <m/>
    <s v="2"/>
    <s v="0"/>
    <s v="2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3"/>
    <s v="BUY REPLACEMENT 30-FT BUS                                   "/>
    <n v="1"/>
    <n v="250000"/>
    <n v="2000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s v="Purchase - Replacement"/>
    <s v="03"/>
    <x v="37"/>
    <m/>
    <x v="5"/>
    <n v="1"/>
    <s v="Capital"/>
    <s v="1"/>
    <m/>
    <s v="1"/>
    <m/>
    <s v="2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4"/>
    <s v="BUY REPLACEMENT &lt;30 FT BUS                                  "/>
    <n v="2"/>
    <n v="105000"/>
    <n v="105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103"/>
    <s v="FINAL PERMITTING &amp; DESIGN-ADMIN/MAINT FACILITY              "/>
    <n v="0"/>
    <n v="0"/>
    <n v="0"/>
    <n v="560000"/>
    <s v="STATE"/>
    <s v="Under 50k"/>
    <s v="WYOMING GOV APP"/>
    <n v="0"/>
    <s v="11400"/>
    <s v="  "/>
    <m/>
    <s v="N"/>
    <s v="1141"/>
    <s v="MAINTENANCE FACILITY"/>
    <n v="11"/>
    <s v="Bus"/>
    <s v="41"/>
    <s v="114"/>
    <s v="Engineering and Design"/>
    <s v="03"/>
    <x v="20"/>
    <m/>
    <x v="0"/>
    <n v="1"/>
    <s v="Capital"/>
    <s v="1"/>
    <m/>
    <s v="4"/>
    <m/>
    <s v="1"/>
    <s v="0"/>
    <s v="3"/>
  </r>
  <r>
    <s v="WY340001"/>
    <n v="34"/>
    <x v="54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304"/>
    <s v="CONSTRUCT - STORAGE FACILITY                                "/>
    <n v="1"/>
    <n v="10000"/>
    <n v="8000"/>
    <n v="560000"/>
    <s v="STATE"/>
    <s v="Under 50k"/>
    <s v="WYOMING GOV APP"/>
    <n v="0"/>
    <s v="11400"/>
    <s v="  "/>
    <m/>
    <s v="N"/>
    <s v="1143"/>
    <s v="MAINTENANCE FACILITY"/>
    <n v="11"/>
    <s v="Bus"/>
    <s v="43"/>
    <s v="114"/>
    <s v="Construction"/>
    <s v="04"/>
    <x v="60"/>
    <m/>
    <x v="0"/>
    <n v="1"/>
    <s v="Capital"/>
    <s v="1"/>
    <m/>
    <s v="4"/>
    <m/>
    <s v="3"/>
    <s v="0"/>
    <s v="4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280"/>
    <s v="FHWA METROPOLITAN PLANNING-FY2013                           "/>
    <n v="0"/>
    <n v="0"/>
    <n v="0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s v="FHWA (only) Planning"/>
    <s v="80"/>
    <x v="94"/>
    <m/>
    <x v="0"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280"/>
    <s v="FHWA METROPOLITAN PLANNING-FY2014                           "/>
    <n v="0"/>
    <n v="0"/>
    <n v="0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s v="FHWA (only) Planning"/>
    <s v="80"/>
    <x v="94"/>
    <m/>
    <x v="0"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280"/>
    <s v="FHWA METROPOLITAN PLANNING-FY2015                           "/>
    <n v="0"/>
    <n v="1056082"/>
    <n v="955648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s v="FHWA (only) Planning"/>
    <s v="80"/>
    <x v="94"/>
    <m/>
    <x v="0"/>
    <n v="4"/>
    <s v="Planning"/>
    <s v="4"/>
    <m/>
    <s v="3"/>
    <m/>
    <s v="2"/>
    <s v="8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0"/>
    <s v="FTA METROPOLITAN PLANNING-FY2013                            "/>
    <n v="0"/>
    <n v="0"/>
    <n v="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0"/>
    <x v="95"/>
    <m/>
    <x v="0"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0"/>
    <s v="FTA METROPOLITAN PLANNING-FY2014                            "/>
    <n v="0"/>
    <n v="0"/>
    <n v="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0"/>
    <x v="95"/>
    <m/>
    <x v="0"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0"/>
    <s v="FTA METROPOLITAN PLANNING-FY2015                            "/>
    <n v="0"/>
    <n v="468609"/>
    <n v="424044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0"/>
    <x v="95"/>
    <m/>
    <x v="0"/>
    <n v="4"/>
    <s v="Planning"/>
    <s v="4"/>
    <m/>
    <s v="3"/>
    <m/>
    <s v="3"/>
    <s v="9"/>
    <s v="0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1"/>
    <s v="FTA STATEWIDE PLANNING-FY2013                               "/>
    <n v="1"/>
    <n v="122568"/>
    <n v="110936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1"/>
    <x v="96"/>
    <m/>
    <x v="0"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1"/>
    <s v="FTA STATEWIDE PLANNING-FY2014                               "/>
    <n v="0"/>
    <n v="126557"/>
    <n v="114547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1"/>
    <x v="96"/>
    <m/>
    <x v="0"/>
    <n v="4"/>
    <s v="Planning"/>
    <s v="4"/>
    <m/>
    <s v="3"/>
    <m/>
    <s v="3"/>
    <s v="9"/>
    <s v="1"/>
  </r>
  <r>
    <s v="WY81X008"/>
    <n v="81"/>
    <x v="54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s v="443391"/>
    <s v="FTA STATEWIDE PLANNING-FY2015                               "/>
    <n v="0"/>
    <n v="122356"/>
    <n v="11072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s v="FTA (only) Planning"/>
    <s v="91"/>
    <x v="96"/>
    <m/>
    <x v="0"/>
    <n v="4"/>
    <s v="Planning"/>
    <s v="4"/>
    <m/>
    <s v="3"/>
    <m/>
    <s v="3"/>
    <s v="9"/>
    <s v="1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1215"/>
    <s v="BUY REPLACEMENT VAN                                         "/>
    <n v="2"/>
    <n v="140000"/>
    <n v="119000"/>
    <n v="563130"/>
    <s v="SMALL"/>
    <s v="50k - 200k"/>
    <s v="Casper, WY"/>
    <n v="64548"/>
    <s v="11100"/>
    <s v="GA"/>
    <s v="GASOLINE"/>
    <s v="N"/>
    <s v="1112"/>
    <s v="BUS PURCHASE"/>
    <n v="11"/>
    <s v="Bus"/>
    <s v="12"/>
    <s v="111"/>
    <s v="Purchase - Replacement"/>
    <s v="15"/>
    <x v="6"/>
    <m/>
    <x v="1"/>
    <n v="1"/>
    <s v="Capital"/>
    <s v="1"/>
    <m/>
    <s v="1"/>
    <m/>
    <s v="2"/>
    <s v="1"/>
    <s v="5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s v="Casper, WY"/>
    <n v="6454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s v="Casper, WY"/>
    <n v="6454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WY90X056"/>
    <n v="90"/>
    <x v="54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300901"/>
    <s v="UP TO 50% FEDERAL SHARE                                     "/>
    <n v="0"/>
    <n v="53070"/>
    <n v="26535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4220"/>
    <s v="ACQUIRE - MISC SUPPORT EQUIPMENT                            "/>
    <n v="0"/>
    <n v="6000"/>
    <n v="4800"/>
    <n v="563150"/>
    <s v="SMALL"/>
    <s v="50k - 200k"/>
    <s v="Cheyenne, WY"/>
    <n v="73588"/>
    <s v="11400"/>
    <s v="  "/>
    <m/>
    <s v="N"/>
    <s v="1142"/>
    <s v="MAINTENANCE FACILITY"/>
    <n v="11"/>
    <s v="Bus"/>
    <s v="42"/>
    <s v="114"/>
    <s v="Acquisition"/>
    <s v="20"/>
    <x v="16"/>
    <m/>
    <x v="0"/>
    <n v="1"/>
    <s v="Capital"/>
    <s v="1"/>
    <m/>
    <s v="4"/>
    <m/>
    <s v="2"/>
    <s v="2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4209"/>
    <s v="ACQUIRE - MOBILE SURV/SECURITY EQUIP                        "/>
    <n v="0"/>
    <n v="70000"/>
    <n v="56000"/>
    <n v="563150"/>
    <s v="SMALL"/>
    <s v="50k - 200k"/>
    <s v="Cheyenne, WY"/>
    <n v="73588"/>
    <s v="11400"/>
    <s v="  "/>
    <m/>
    <s v="N"/>
    <s v="1142"/>
    <s v="MAINTENANCE FACILITY"/>
    <n v="11"/>
    <s v="Bus"/>
    <s v="42"/>
    <s v="114"/>
    <s v="Acquisition"/>
    <s v="09"/>
    <x v="34"/>
    <m/>
    <x v="0"/>
    <n v="1"/>
    <s v="Capital"/>
    <s v="1"/>
    <m/>
    <s v="4"/>
    <m/>
    <s v="2"/>
    <s v="0"/>
    <s v="9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1204"/>
    <s v="BUY REPLACEMENT &lt;30 FT BUS                                  "/>
    <n v="4"/>
    <n v="405000"/>
    <n v="344250"/>
    <n v="563150"/>
    <s v="SMALL"/>
    <s v="50k - 200k"/>
    <s v="Cheyenne, WY"/>
    <n v="73588"/>
    <s v="11100"/>
    <s v="GA"/>
    <s v="GASOLINE"/>
    <s v="N"/>
    <s v="1112"/>
    <s v="BUS PURCHASE"/>
    <n v="11"/>
    <s v="Bus"/>
    <s v="12"/>
    <s v="111"/>
    <s v="Purchase - Replacement"/>
    <s v="04"/>
    <x v="7"/>
    <m/>
    <x v="2"/>
    <n v="1"/>
    <s v="Capital"/>
    <s v="1"/>
    <m/>
    <s v="1"/>
    <m/>
    <s v="2"/>
    <s v="0"/>
    <s v="4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3110"/>
    <s v="ENG/DESIGN - BUS PASSENGER SHELTERS                         "/>
    <n v="7"/>
    <n v="44000"/>
    <n v="35200"/>
    <n v="563150"/>
    <s v="SMALL"/>
    <s v="50k - 200k"/>
    <s v="Cheyenne, WY"/>
    <n v="73588"/>
    <s v="11300"/>
    <s v="  "/>
    <m/>
    <s v="N"/>
    <s v="1131"/>
    <s v="BUS OTHER"/>
    <n v="11"/>
    <s v="Bus"/>
    <s v="31"/>
    <s v="113"/>
    <s v="Engineering and Design"/>
    <s v="10"/>
    <x v="0"/>
    <m/>
    <x v="0"/>
    <n v="1"/>
    <s v="Capital"/>
    <s v="1"/>
    <m/>
    <s v="3"/>
    <m/>
    <s v="1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3310"/>
    <s v="CONSTRUCT - BUS PASSENGER SHELTERS                          "/>
    <n v="7"/>
    <n v="176000"/>
    <n v="140800"/>
    <n v="563150"/>
    <s v="SMALL"/>
    <s v="50k - 200k"/>
    <s v="Cheyenne, WY"/>
    <n v="73588"/>
    <s v="11300"/>
    <s v="  "/>
    <m/>
    <s v="N"/>
    <s v="1133"/>
    <s v="BUS OTHER"/>
    <n v="11"/>
    <s v="Bus"/>
    <s v="33"/>
    <s v="113"/>
    <s v="Construction"/>
    <s v="10"/>
    <x v="0"/>
    <m/>
    <x v="0"/>
    <n v="1"/>
    <s v="Capital"/>
    <s v="1"/>
    <m/>
    <s v="3"/>
    <m/>
    <s v="3"/>
    <s v="1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s v="Cheyenne, WY"/>
    <n v="7358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s v="Cheyenne, WY"/>
    <n v="7358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WY90X057"/>
    <n v="90"/>
    <x v="54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300901"/>
    <s v="UP TO 50% FEDERAL SHARE                                     "/>
    <n v="0"/>
    <n v="1286886"/>
    <n v="643443"/>
    <n v="563150"/>
    <s v="SMALL"/>
    <s v="50k - 200k"/>
    <s v="Cheyenne, WY"/>
    <n v="7358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s v="Casper, WY"/>
    <n v="64548"/>
    <s v="11700"/>
    <s v="  "/>
    <m/>
    <s v="N"/>
    <s v="117A"/>
    <s v="BUS OTHER"/>
    <n v="11"/>
    <s v="Bus"/>
    <s v="7A"/>
    <s v="117"/>
    <s v="Preventive Maintenance"/>
    <s v="00"/>
    <x v="15"/>
    <m/>
    <x v="0"/>
    <n v="1"/>
    <s v="Capital"/>
    <s v="1"/>
    <m/>
    <s v="7"/>
    <m/>
    <s v="A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s v="Casper, WY"/>
    <n v="64548"/>
    <s v="11700"/>
    <s v="  "/>
    <m/>
    <s v="N"/>
    <s v="117C"/>
    <s v="BUS OTHER"/>
    <n v="11"/>
    <s v="Bus"/>
    <s v="7C"/>
    <s v="117"/>
    <s v="Non Fixed Route ADA Para Service"/>
    <s v="00"/>
    <x v="21"/>
    <m/>
    <x v="0"/>
    <n v="1"/>
    <s v="Capital"/>
    <s v="1"/>
    <m/>
    <s v="7"/>
    <m/>
    <s v="C"/>
    <s v="0"/>
    <s v="0"/>
  </r>
  <r>
    <s v="WY90X058"/>
    <n v="90"/>
    <x v="54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300901"/>
    <s v="UP TO 50% FEDERAL SHARE                                     "/>
    <n v="0"/>
    <n v="947980"/>
    <n v="473990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s v="Operating Assistance"/>
    <s v="01"/>
    <x v="23"/>
    <m/>
    <x v="0"/>
    <n v="3"/>
    <s v="Operating"/>
    <s v="0"/>
    <m/>
    <s v="0"/>
    <m/>
    <s v="9"/>
    <s v="0"/>
    <s v="1"/>
  </r>
  <r>
    <m/>
    <m/>
    <x v="55"/>
    <m/>
    <m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70"/>
    <m/>
    <x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2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D61" firstHeaderRow="1" firstDataRow="2" firstDataCol="1" rowPageCount="1" colPageCount="1"/>
  <pivotFields count="50">
    <pivotField showAll="0"/>
    <pivotField showAll="0"/>
    <pivotField axis="axisRow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84">
        <item x="7"/>
        <item x="37"/>
        <item x="50"/>
        <item x="2"/>
        <item x="11"/>
        <item x="62"/>
        <item x="23"/>
        <item x="163"/>
        <item x="130"/>
        <item x="136"/>
        <item x="55"/>
        <item x="168"/>
        <item x="121"/>
        <item x="20"/>
        <item x="107"/>
        <item x="126"/>
        <item x="24"/>
        <item x="25"/>
        <item x="137"/>
        <item x="44"/>
        <item x="49"/>
        <item x="78"/>
        <item x="58"/>
        <item x="97"/>
        <item x="179"/>
        <item x="144"/>
        <item x="54"/>
        <item x="166"/>
        <item x="79"/>
        <item x="173"/>
        <item x="22"/>
        <item x="171"/>
        <item x="172"/>
        <item x="46"/>
        <item x="158"/>
        <item x="61"/>
        <item x="155"/>
        <item x="165"/>
        <item x="108"/>
        <item x="114"/>
        <item x="36"/>
        <item x="86"/>
        <item x="162"/>
        <item x="77"/>
        <item x="174"/>
        <item x="87"/>
        <item x="117"/>
        <item x="63"/>
        <item x="164"/>
        <item x="83"/>
        <item x="52"/>
        <item x="118"/>
        <item x="12"/>
        <item x="176"/>
        <item x="111"/>
        <item x="145"/>
        <item x="133"/>
        <item x="161"/>
        <item x="160"/>
        <item x="157"/>
        <item x="129"/>
        <item x="182"/>
        <item x="48"/>
        <item x="135"/>
        <item x="35"/>
        <item x="177"/>
        <item x="167"/>
        <item x="39"/>
        <item x="88"/>
        <item x="51"/>
        <item x="147"/>
        <item x="94"/>
        <item x="139"/>
        <item x="100"/>
        <item x="159"/>
        <item x="65"/>
        <item x="151"/>
        <item x="14"/>
        <item x="95"/>
        <item x="96"/>
        <item x="98"/>
        <item x="104"/>
        <item x="41"/>
        <item x="70"/>
        <item x="75"/>
        <item x="102"/>
        <item x="127"/>
        <item x="134"/>
        <item x="91"/>
        <item x="128"/>
        <item x="138"/>
        <item x="156"/>
        <item x="66"/>
        <item x="13"/>
        <item x="101"/>
        <item x="115"/>
        <item x="80"/>
        <item x="106"/>
        <item x="150"/>
        <item x="16"/>
        <item x="124"/>
        <item x="109"/>
        <item x="53"/>
        <item x="21"/>
        <item x="30"/>
        <item x="57"/>
        <item x="27"/>
        <item x="119"/>
        <item x="103"/>
        <item x="0"/>
        <item x="18"/>
        <item x="153"/>
        <item x="146"/>
        <item x="99"/>
        <item x="84"/>
        <item x="112"/>
        <item x="15"/>
        <item x="73"/>
        <item x="181"/>
        <item x="40"/>
        <item x="4"/>
        <item x="92"/>
        <item x="33"/>
        <item x="141"/>
        <item x="110"/>
        <item x="64"/>
        <item x="175"/>
        <item x="169"/>
        <item x="105"/>
        <item x="10"/>
        <item x="180"/>
        <item x="81"/>
        <item x="143"/>
        <item x="1"/>
        <item x="72"/>
        <item x="90"/>
        <item x="149"/>
        <item x="17"/>
        <item x="131"/>
        <item x="123"/>
        <item x="140"/>
        <item x="32"/>
        <item x="42"/>
        <item x="132"/>
        <item x="47"/>
        <item x="68"/>
        <item x="5"/>
        <item x="19"/>
        <item x="3"/>
        <item x="116"/>
        <item x="38"/>
        <item x="67"/>
        <item x="60"/>
        <item x="82"/>
        <item x="76"/>
        <item x="120"/>
        <item x="26"/>
        <item x="34"/>
        <item x="93"/>
        <item x="71"/>
        <item x="152"/>
        <item x="9"/>
        <item x="59"/>
        <item x="113"/>
        <item x="28"/>
        <item x="89"/>
        <item x="29"/>
        <item x="8"/>
        <item x="148"/>
        <item x="154"/>
        <item x="31"/>
        <item x="43"/>
        <item x="85"/>
        <item x="69"/>
        <item x="74"/>
        <item x="178"/>
        <item x="142"/>
        <item x="6"/>
        <item x="122"/>
        <item x="56"/>
        <item x="125"/>
        <item x="45"/>
        <item x="170"/>
        <item t="default"/>
      </items>
    </pivotField>
    <pivotField showAll="0"/>
    <pivotField axis="axisCol" showAll="0">
      <items count="18">
        <item h="1" x="8"/>
        <item h="1" x="2"/>
        <item h="1" x="5"/>
        <item x="7"/>
        <item x="3"/>
        <item h="1" x="11"/>
        <item h="1" x="12"/>
        <item h="1" x="16"/>
        <item h="1" x="14"/>
        <item h="1" x="10"/>
        <item h="1" x="15"/>
        <item h="1" x="6"/>
        <item h="1" x="9"/>
        <item h="1" x="13"/>
        <item h="1" x="4"/>
        <item h="1"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40"/>
  </colFields>
  <colItems count="3">
    <i>
      <x v="3"/>
    </i>
    <i>
      <x v="4"/>
    </i>
    <i t="grand">
      <x/>
    </i>
  </colItems>
  <pageFields count="1">
    <pageField fld="5" item="14" hier="-1"/>
  </pageFields>
  <dataFields count="1">
    <dataField name="Sum of ALI QTY 2015" fld="18" baseField="2" baseItem="5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6"/>
  <sheetViews>
    <sheetView tabSelected="1" workbookViewId="0">
      <selection activeCell="I70" sqref="I70"/>
    </sheetView>
  </sheetViews>
  <sheetFormatPr defaultColWidth="14" defaultRowHeight="14.4" x14ac:dyDescent="0.3"/>
  <cols>
    <col min="1" max="1" width="3.44140625" customWidth="1"/>
    <col min="2" max="2" width="21.77734375" customWidth="1"/>
    <col min="3" max="3" width="7.109375" customWidth="1"/>
    <col min="4" max="4" width="14.44140625" customWidth="1"/>
    <col min="5" max="5" width="7.109375" customWidth="1"/>
    <col min="6" max="6" width="14.44140625" customWidth="1"/>
    <col min="7" max="7" width="7.109375" customWidth="1"/>
    <col min="8" max="8" width="14.44140625" customWidth="1"/>
    <col min="9" max="9" width="9.6640625" customWidth="1"/>
    <col min="10" max="10" width="14.44140625" customWidth="1"/>
    <col min="11" max="11" width="7.109375" customWidth="1"/>
    <col min="12" max="12" width="14.44140625" customWidth="1"/>
    <col min="13" max="13" width="6.6640625" customWidth="1"/>
    <col min="14" max="14" width="14.44140625" customWidth="1"/>
    <col min="15" max="15" width="7.109375" customWidth="1"/>
    <col min="16" max="16" width="14.44140625" customWidth="1"/>
    <col min="17" max="17" width="19.33203125" customWidth="1"/>
  </cols>
  <sheetData>
    <row r="1" spans="2:20" ht="15" thickTop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20" ht="17.399999999999999" x14ac:dyDescent="0.3">
      <c r="B2" s="122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</row>
    <row r="3" spans="2:20" ht="17.399999999999999" x14ac:dyDescent="0.3">
      <c r="B3" s="122" t="s">
        <v>73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  <c r="Q3" t="s">
        <v>1</v>
      </c>
      <c r="R3" t="s">
        <v>1</v>
      </c>
    </row>
    <row r="4" spans="2:20" ht="15" thickBot="1" x14ac:dyDescent="0.3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1</v>
      </c>
      <c r="P4" s="6"/>
    </row>
    <row r="5" spans="2:20" ht="16.2" thickTop="1" x14ac:dyDescent="0.3">
      <c r="C5" s="7"/>
      <c r="D5" s="8"/>
      <c r="E5" s="7"/>
      <c r="F5" s="8"/>
      <c r="G5" s="7"/>
      <c r="H5" s="8"/>
      <c r="I5" s="7"/>
      <c r="J5" s="8"/>
      <c r="K5" s="7"/>
      <c r="L5" s="8"/>
      <c r="M5" s="9"/>
      <c r="N5" s="10"/>
      <c r="O5" s="7" t="s">
        <v>85</v>
      </c>
      <c r="P5" s="11"/>
    </row>
    <row r="6" spans="2:20" ht="15.6" x14ac:dyDescent="0.3">
      <c r="C6" s="7" t="s">
        <v>2</v>
      </c>
      <c r="D6" s="8"/>
      <c r="E6" s="7" t="s">
        <v>3</v>
      </c>
      <c r="F6" s="8"/>
      <c r="G6" s="7" t="s">
        <v>4</v>
      </c>
      <c r="H6" s="8"/>
      <c r="I6" s="125" t="s">
        <v>5</v>
      </c>
      <c r="J6" s="126"/>
      <c r="K6" s="12" t="s">
        <v>1</v>
      </c>
      <c r="L6" s="8"/>
      <c r="M6" s="9"/>
      <c r="N6" s="8"/>
      <c r="O6" s="7" t="s">
        <v>6</v>
      </c>
      <c r="P6" s="11"/>
    </row>
    <row r="7" spans="2:20" ht="15.6" x14ac:dyDescent="0.3">
      <c r="C7" s="7" t="s">
        <v>7</v>
      </c>
      <c r="D7" s="8"/>
      <c r="E7" s="7" t="s">
        <v>8</v>
      </c>
      <c r="F7" s="8"/>
      <c r="G7" s="7" t="s">
        <v>8</v>
      </c>
      <c r="H7" s="8"/>
      <c r="I7" s="125" t="s">
        <v>9</v>
      </c>
      <c r="J7" s="126"/>
      <c r="K7" s="127" t="s">
        <v>10</v>
      </c>
      <c r="L7" s="128"/>
      <c r="M7" s="129" t="s">
        <v>11</v>
      </c>
      <c r="N7" s="130"/>
      <c r="O7" s="7" t="s">
        <v>12</v>
      </c>
      <c r="P7" s="11"/>
    </row>
    <row r="8" spans="2:20" ht="15.6" x14ac:dyDescent="0.3">
      <c r="C8" s="7"/>
      <c r="D8" s="8"/>
      <c r="E8" s="7"/>
      <c r="F8" s="8"/>
      <c r="G8" s="7"/>
      <c r="H8" s="8"/>
      <c r="I8" s="7"/>
      <c r="J8" s="8"/>
      <c r="K8" s="7"/>
      <c r="L8" s="8"/>
      <c r="M8" s="120"/>
      <c r="N8" s="121"/>
      <c r="O8" s="7"/>
      <c r="P8" s="11"/>
    </row>
    <row r="9" spans="2:20" ht="15.6" x14ac:dyDescent="0.3">
      <c r="B9" s="13"/>
      <c r="C9" s="14" t="s">
        <v>13</v>
      </c>
      <c r="D9" s="15" t="s">
        <v>14</v>
      </c>
      <c r="E9" s="14" t="s">
        <v>13</v>
      </c>
      <c r="F9" s="15" t="s">
        <v>14</v>
      </c>
      <c r="G9" s="14" t="s">
        <v>13</v>
      </c>
      <c r="H9" s="15" t="s">
        <v>14</v>
      </c>
      <c r="I9" s="14" t="s">
        <v>13</v>
      </c>
      <c r="J9" s="15" t="s">
        <v>14</v>
      </c>
      <c r="K9" s="14" t="s">
        <v>13</v>
      </c>
      <c r="L9" s="15" t="s">
        <v>14</v>
      </c>
      <c r="M9" s="14" t="s">
        <v>13</v>
      </c>
      <c r="N9" s="15" t="s">
        <v>14</v>
      </c>
      <c r="O9" s="16" t="s">
        <v>13</v>
      </c>
      <c r="P9" s="17" t="s">
        <v>14</v>
      </c>
    </row>
    <row r="10" spans="2:20" ht="15.6" x14ac:dyDescent="0.3"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20"/>
    </row>
    <row r="11" spans="2:20" ht="16.95" customHeight="1" x14ac:dyDescent="0.3">
      <c r="B11" s="7" t="s">
        <v>15</v>
      </c>
      <c r="C11" s="21">
        <v>0</v>
      </c>
      <c r="D11" s="117">
        <v>0</v>
      </c>
      <c r="E11" s="23">
        <v>0</v>
      </c>
      <c r="F11" s="119">
        <v>0</v>
      </c>
      <c r="G11" s="23">
        <v>16</v>
      </c>
      <c r="H11" s="22">
        <v>819261</v>
      </c>
      <c r="I11" s="23">
        <v>0</v>
      </c>
      <c r="J11" s="24">
        <v>0</v>
      </c>
      <c r="K11" s="23">
        <v>30</v>
      </c>
      <c r="L11" s="22">
        <v>1193277</v>
      </c>
      <c r="M11" s="118">
        <v>0</v>
      </c>
      <c r="N11" s="22">
        <v>0</v>
      </c>
      <c r="O11" s="25">
        <f>SUM(C11,E11,G11,I11,K11,M11)</f>
        <v>46</v>
      </c>
      <c r="P11" s="26">
        <f>SUM(D11,F11,H11,J11,L11,N11)</f>
        <v>2012538</v>
      </c>
      <c r="Q11" s="27"/>
      <c r="R11" s="27"/>
      <c r="S11" s="27"/>
    </row>
    <row r="12" spans="2:20" ht="16.95" customHeight="1" x14ac:dyDescent="0.3">
      <c r="B12" s="7" t="s">
        <v>16</v>
      </c>
      <c r="C12" s="21">
        <v>0</v>
      </c>
      <c r="D12" s="117">
        <v>0</v>
      </c>
      <c r="E12" s="23">
        <v>0</v>
      </c>
      <c r="F12" s="28">
        <v>0</v>
      </c>
      <c r="G12" s="23">
        <v>2</v>
      </c>
      <c r="H12" s="23">
        <v>115146</v>
      </c>
      <c r="I12" s="23">
        <v>0</v>
      </c>
      <c r="J12" s="23">
        <v>0</v>
      </c>
      <c r="K12" s="23">
        <v>2</v>
      </c>
      <c r="L12" s="23">
        <v>139000</v>
      </c>
      <c r="M12" s="23">
        <v>0</v>
      </c>
      <c r="N12" s="23">
        <v>0</v>
      </c>
      <c r="O12" s="25">
        <f t="shared" ref="O12:P66" si="0">SUM(C12,E12,G12,I12,K12,M12)</f>
        <v>4</v>
      </c>
      <c r="P12" s="25">
        <f t="shared" si="0"/>
        <v>254146</v>
      </c>
      <c r="Q12" s="27"/>
      <c r="R12" s="27"/>
      <c r="S12" s="27"/>
      <c r="T12" s="27"/>
    </row>
    <row r="13" spans="2:20" ht="16.95" customHeight="1" x14ac:dyDescent="0.3">
      <c r="B13" s="7" t="s">
        <v>17</v>
      </c>
      <c r="C13" s="21">
        <v>0</v>
      </c>
      <c r="D13" s="117">
        <v>0</v>
      </c>
      <c r="E13" s="23">
        <v>0</v>
      </c>
      <c r="F13" s="28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5">
        <f t="shared" si="0"/>
        <v>0</v>
      </c>
      <c r="P13" s="25">
        <f t="shared" si="0"/>
        <v>0</v>
      </c>
      <c r="Q13" s="27"/>
      <c r="R13" s="27"/>
      <c r="S13" s="27"/>
      <c r="T13" s="27"/>
    </row>
    <row r="14" spans="2:20" ht="16.95" customHeight="1" x14ac:dyDescent="0.3">
      <c r="B14" s="7" t="s">
        <v>18</v>
      </c>
      <c r="C14" s="21">
        <v>1</v>
      </c>
      <c r="D14" s="117">
        <v>300000</v>
      </c>
      <c r="E14" s="23">
        <v>1</v>
      </c>
      <c r="F14" s="28">
        <v>130500</v>
      </c>
      <c r="G14" s="23">
        <v>3</v>
      </c>
      <c r="H14" s="23">
        <v>373500</v>
      </c>
      <c r="I14" s="23">
        <v>3</v>
      </c>
      <c r="J14" s="23">
        <v>901800</v>
      </c>
      <c r="K14" s="23">
        <v>0</v>
      </c>
      <c r="L14" s="23">
        <v>0</v>
      </c>
      <c r="M14" s="23">
        <v>0</v>
      </c>
      <c r="N14" s="23">
        <v>0</v>
      </c>
      <c r="O14" s="29">
        <f t="shared" si="0"/>
        <v>8</v>
      </c>
      <c r="P14" s="29">
        <f t="shared" si="0"/>
        <v>1705800</v>
      </c>
      <c r="Q14" s="27"/>
      <c r="R14" s="27"/>
      <c r="S14" s="27"/>
      <c r="T14" s="27"/>
    </row>
    <row r="15" spans="2:20" ht="16.5" customHeight="1" x14ac:dyDescent="0.3">
      <c r="B15" s="30" t="s">
        <v>19</v>
      </c>
      <c r="C15" s="31">
        <v>0</v>
      </c>
      <c r="D15" s="117">
        <v>0</v>
      </c>
      <c r="E15" s="33">
        <v>0</v>
      </c>
      <c r="F15" s="34">
        <v>0</v>
      </c>
      <c r="G15" s="32">
        <v>6</v>
      </c>
      <c r="H15" s="32">
        <v>192911</v>
      </c>
      <c r="I15" s="33">
        <v>0</v>
      </c>
      <c r="J15" s="33">
        <v>0</v>
      </c>
      <c r="K15" s="32">
        <v>7</v>
      </c>
      <c r="L15" s="32">
        <v>190400</v>
      </c>
      <c r="M15" s="35">
        <v>0</v>
      </c>
      <c r="N15" s="35">
        <v>0</v>
      </c>
      <c r="O15" s="36">
        <f t="shared" si="0"/>
        <v>13</v>
      </c>
      <c r="P15" s="36">
        <f t="shared" si="0"/>
        <v>383311</v>
      </c>
      <c r="Q15" s="27"/>
      <c r="R15" s="27"/>
      <c r="S15" s="27"/>
      <c r="T15" s="27"/>
    </row>
    <row r="16" spans="2:20" ht="16.95" customHeight="1" x14ac:dyDescent="0.3">
      <c r="B16" s="7" t="s">
        <v>20</v>
      </c>
      <c r="C16" s="37">
        <v>4</v>
      </c>
      <c r="D16" s="117">
        <v>1830374</v>
      </c>
      <c r="E16" s="23">
        <v>7</v>
      </c>
      <c r="F16" s="23">
        <v>1041707</v>
      </c>
      <c r="G16" s="23">
        <v>8</v>
      </c>
      <c r="H16" s="23">
        <v>723165</v>
      </c>
      <c r="I16" s="23">
        <v>0</v>
      </c>
      <c r="J16" s="23">
        <v>0</v>
      </c>
      <c r="K16" s="23">
        <v>3</v>
      </c>
      <c r="L16" s="23">
        <v>173604</v>
      </c>
      <c r="M16" s="23">
        <v>0</v>
      </c>
      <c r="N16" s="23">
        <v>0</v>
      </c>
      <c r="O16" s="38">
        <f t="shared" si="0"/>
        <v>22</v>
      </c>
      <c r="P16" s="38">
        <f t="shared" si="0"/>
        <v>3768850</v>
      </c>
      <c r="Q16" s="27"/>
      <c r="R16" s="27"/>
      <c r="S16" s="27"/>
      <c r="T16" s="27"/>
    </row>
    <row r="17" spans="2:20" ht="18" customHeight="1" x14ac:dyDescent="0.3">
      <c r="B17" s="7" t="s">
        <v>21</v>
      </c>
      <c r="C17" s="21">
        <v>0</v>
      </c>
      <c r="D17" s="117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5">
        <f t="shared" si="0"/>
        <v>0</v>
      </c>
      <c r="P17" s="25">
        <f t="shared" si="0"/>
        <v>0</v>
      </c>
      <c r="Q17" s="27"/>
      <c r="R17" s="27"/>
      <c r="S17" s="27"/>
      <c r="T17" s="27"/>
    </row>
    <row r="18" spans="2:20" ht="16.95" customHeight="1" x14ac:dyDescent="0.3">
      <c r="B18" s="7" t="s">
        <v>22</v>
      </c>
      <c r="C18" s="21">
        <v>0</v>
      </c>
      <c r="D18" s="117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5">
        <f t="shared" si="0"/>
        <v>0</v>
      </c>
      <c r="P18" s="25">
        <f t="shared" si="0"/>
        <v>0</v>
      </c>
      <c r="Q18" s="27"/>
    </row>
    <row r="19" spans="2:20" ht="16.95" customHeight="1" x14ac:dyDescent="0.3">
      <c r="B19" s="7" t="s">
        <v>23</v>
      </c>
      <c r="C19" s="21">
        <v>0</v>
      </c>
      <c r="D19" s="117">
        <v>0</v>
      </c>
      <c r="E19" s="23">
        <v>4</v>
      </c>
      <c r="F19" s="23">
        <v>1430320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9">
        <f t="shared" si="0"/>
        <v>4</v>
      </c>
      <c r="P19" s="29">
        <f t="shared" si="0"/>
        <v>1430320</v>
      </c>
      <c r="Q19" s="27"/>
    </row>
    <row r="20" spans="2:20" ht="16.95" customHeight="1" x14ac:dyDescent="0.3">
      <c r="B20" s="39" t="s">
        <v>24</v>
      </c>
      <c r="C20" s="40">
        <v>0</v>
      </c>
      <c r="D20" s="117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41">
        <f t="shared" si="0"/>
        <v>0</v>
      </c>
      <c r="P20" s="41">
        <f t="shared" si="0"/>
        <v>0</v>
      </c>
    </row>
    <row r="21" spans="2:20" ht="16.95" customHeight="1" x14ac:dyDescent="0.3">
      <c r="B21" s="7" t="s">
        <v>25</v>
      </c>
      <c r="C21" s="21">
        <v>0</v>
      </c>
      <c r="D21" s="117">
        <v>0</v>
      </c>
      <c r="E21" s="23">
        <v>8</v>
      </c>
      <c r="F21" s="23">
        <v>5042595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38">
        <f t="shared" si="0"/>
        <v>8</v>
      </c>
      <c r="P21" s="38">
        <f t="shared" si="0"/>
        <v>5042595</v>
      </c>
    </row>
    <row r="22" spans="2:20" ht="16.95" customHeight="1" x14ac:dyDescent="0.3">
      <c r="B22" s="7" t="s">
        <v>26</v>
      </c>
      <c r="C22" s="21">
        <v>0</v>
      </c>
      <c r="D22" s="117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2106745</v>
      </c>
      <c r="K22" s="23">
        <v>120</v>
      </c>
      <c r="L22" s="23">
        <v>7104073</v>
      </c>
      <c r="M22" s="23">
        <v>0</v>
      </c>
      <c r="N22" s="23">
        <v>0</v>
      </c>
      <c r="O22" s="25">
        <f t="shared" si="0"/>
        <v>120</v>
      </c>
      <c r="P22" s="25">
        <f t="shared" si="0"/>
        <v>9210818</v>
      </c>
    </row>
    <row r="23" spans="2:20" ht="16.95" customHeight="1" x14ac:dyDescent="0.3">
      <c r="B23" s="7" t="s">
        <v>27</v>
      </c>
      <c r="C23" s="21">
        <v>0</v>
      </c>
      <c r="D23" s="117">
        <v>0</v>
      </c>
      <c r="E23" s="23">
        <v>0</v>
      </c>
      <c r="F23" s="23">
        <v>0</v>
      </c>
      <c r="G23" s="23">
        <v>2</v>
      </c>
      <c r="H23" s="23">
        <v>416438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5">
        <f t="shared" si="0"/>
        <v>2</v>
      </c>
      <c r="P23" s="25">
        <f t="shared" si="0"/>
        <v>416438</v>
      </c>
    </row>
    <row r="24" spans="2:20" ht="16.95" customHeight="1" x14ac:dyDescent="0.3">
      <c r="B24" s="7" t="s">
        <v>28</v>
      </c>
      <c r="C24" s="21">
        <v>0</v>
      </c>
      <c r="D24" s="117">
        <v>0</v>
      </c>
      <c r="E24" s="23">
        <v>1</v>
      </c>
      <c r="F24" s="23">
        <v>336000</v>
      </c>
      <c r="G24" s="23">
        <v>1</v>
      </c>
      <c r="H24" s="23">
        <v>104000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9">
        <f t="shared" si="0"/>
        <v>2</v>
      </c>
      <c r="P24" s="29">
        <f t="shared" si="0"/>
        <v>440000</v>
      </c>
      <c r="Q24" s="27"/>
    </row>
    <row r="25" spans="2:20" ht="16.95" customHeight="1" x14ac:dyDescent="0.3">
      <c r="B25" s="42" t="s">
        <v>29</v>
      </c>
      <c r="C25" s="33">
        <v>0</v>
      </c>
      <c r="D25" s="117">
        <v>0</v>
      </c>
      <c r="E25" s="33">
        <v>0</v>
      </c>
      <c r="F25" s="33">
        <v>44620</v>
      </c>
      <c r="G25" s="33">
        <v>0</v>
      </c>
      <c r="H25" s="33">
        <v>0</v>
      </c>
      <c r="I25" s="33">
        <v>1</v>
      </c>
      <c r="J25" s="33">
        <v>150000</v>
      </c>
      <c r="K25" s="33">
        <v>0</v>
      </c>
      <c r="L25" s="33">
        <v>0</v>
      </c>
      <c r="M25" s="33">
        <v>0</v>
      </c>
      <c r="N25" s="33">
        <v>0</v>
      </c>
      <c r="O25" s="41">
        <f t="shared" si="0"/>
        <v>1</v>
      </c>
      <c r="P25" s="41">
        <f t="shared" si="0"/>
        <v>194620</v>
      </c>
    </row>
    <row r="26" spans="2:20" ht="16.95" customHeight="1" x14ac:dyDescent="0.3">
      <c r="B26" s="43" t="s">
        <v>30</v>
      </c>
      <c r="C26" s="23">
        <v>0</v>
      </c>
      <c r="D26" s="117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38">
        <f t="shared" si="0"/>
        <v>0</v>
      </c>
      <c r="P26" s="38">
        <f t="shared" si="0"/>
        <v>0</v>
      </c>
    </row>
    <row r="27" spans="2:20" ht="16.95" customHeight="1" x14ac:dyDescent="0.3">
      <c r="B27" s="7" t="s">
        <v>31</v>
      </c>
      <c r="C27" s="21">
        <v>0</v>
      </c>
      <c r="D27" s="117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38">
        <f t="shared" si="0"/>
        <v>0</v>
      </c>
      <c r="P27" s="38">
        <f t="shared" si="0"/>
        <v>0</v>
      </c>
    </row>
    <row r="28" spans="2:20" ht="16.95" customHeight="1" x14ac:dyDescent="0.3">
      <c r="B28" s="7" t="s">
        <v>32</v>
      </c>
      <c r="C28" s="21">
        <v>1</v>
      </c>
      <c r="D28" s="117">
        <v>164800</v>
      </c>
      <c r="E28" s="23">
        <v>0</v>
      </c>
      <c r="F28" s="23">
        <v>0</v>
      </c>
      <c r="G28" s="23">
        <v>0</v>
      </c>
      <c r="H28" s="23">
        <v>0</v>
      </c>
      <c r="I28" s="23">
        <v>5</v>
      </c>
      <c r="J28" s="23">
        <v>1448190</v>
      </c>
      <c r="K28" s="23">
        <v>41</v>
      </c>
      <c r="L28" s="23">
        <v>2210368</v>
      </c>
      <c r="M28" s="23">
        <v>0</v>
      </c>
      <c r="N28" s="23">
        <v>0</v>
      </c>
      <c r="O28" s="25">
        <f t="shared" si="0"/>
        <v>47</v>
      </c>
      <c r="P28" s="25">
        <f t="shared" si="0"/>
        <v>3823358</v>
      </c>
    </row>
    <row r="29" spans="2:20" ht="16.95" customHeight="1" x14ac:dyDescent="0.3">
      <c r="B29" s="7" t="s">
        <v>33</v>
      </c>
      <c r="C29" s="21">
        <v>0</v>
      </c>
      <c r="D29" s="117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34</v>
      </c>
      <c r="L29" s="23">
        <v>1170553</v>
      </c>
      <c r="M29" s="23">
        <v>0</v>
      </c>
      <c r="N29" s="23">
        <v>0</v>
      </c>
      <c r="O29" s="25">
        <f t="shared" si="0"/>
        <v>34</v>
      </c>
      <c r="P29" s="25">
        <f t="shared" si="0"/>
        <v>1170553</v>
      </c>
    </row>
    <row r="30" spans="2:20" ht="16.95" customHeight="1" x14ac:dyDescent="0.3">
      <c r="B30" s="7" t="s">
        <v>34</v>
      </c>
      <c r="C30" s="21">
        <v>0</v>
      </c>
      <c r="D30" s="117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18</v>
      </c>
      <c r="L30" s="33">
        <v>876457</v>
      </c>
      <c r="M30" s="33">
        <v>0</v>
      </c>
      <c r="N30" s="33">
        <v>0</v>
      </c>
      <c r="O30" s="44">
        <f t="shared" si="0"/>
        <v>18</v>
      </c>
      <c r="P30" s="44">
        <f t="shared" si="0"/>
        <v>876457</v>
      </c>
    </row>
    <row r="31" spans="2:20" ht="16.95" customHeight="1" x14ac:dyDescent="0.3">
      <c r="B31" s="45" t="s">
        <v>35</v>
      </c>
      <c r="C31" s="46">
        <v>0</v>
      </c>
      <c r="D31" s="117">
        <v>0</v>
      </c>
      <c r="E31" s="47">
        <v>0</v>
      </c>
      <c r="F31" s="21">
        <v>0</v>
      </c>
      <c r="G31" s="23">
        <v>0</v>
      </c>
      <c r="H31" s="23">
        <v>0</v>
      </c>
      <c r="I31" s="23">
        <v>0</v>
      </c>
      <c r="J31" s="23">
        <v>0</v>
      </c>
      <c r="K31" s="48">
        <v>22</v>
      </c>
      <c r="L31" s="48">
        <v>954880</v>
      </c>
      <c r="M31" s="48">
        <v>0</v>
      </c>
      <c r="N31" s="48">
        <v>0</v>
      </c>
      <c r="O31" s="49">
        <f t="shared" si="0"/>
        <v>22</v>
      </c>
      <c r="P31" s="49">
        <f t="shared" si="0"/>
        <v>954880</v>
      </c>
    </row>
    <row r="32" spans="2:20" ht="16.95" customHeight="1" x14ac:dyDescent="0.3">
      <c r="B32" s="7" t="s">
        <v>36</v>
      </c>
      <c r="C32" s="21">
        <v>0</v>
      </c>
      <c r="D32" s="117">
        <v>0</v>
      </c>
      <c r="E32" s="47">
        <v>0</v>
      </c>
      <c r="F32" s="21">
        <v>0</v>
      </c>
      <c r="G32" s="23">
        <v>2</v>
      </c>
      <c r="H32" s="23">
        <v>95000</v>
      </c>
      <c r="I32" s="23">
        <v>0</v>
      </c>
      <c r="J32" s="23">
        <v>0</v>
      </c>
      <c r="K32" s="23">
        <v>6</v>
      </c>
      <c r="L32" s="23">
        <v>202951</v>
      </c>
      <c r="M32" s="23">
        <v>4</v>
      </c>
      <c r="N32" s="23">
        <v>89332</v>
      </c>
      <c r="O32" s="38">
        <f t="shared" si="0"/>
        <v>12</v>
      </c>
      <c r="P32" s="38">
        <f t="shared" si="0"/>
        <v>387283</v>
      </c>
      <c r="Q32" s="27"/>
      <c r="R32" s="27"/>
    </row>
    <row r="33" spans="2:20" ht="16.95" customHeight="1" x14ac:dyDescent="0.3">
      <c r="B33" s="7" t="s">
        <v>37</v>
      </c>
      <c r="C33" s="21">
        <v>0</v>
      </c>
      <c r="D33" s="117">
        <v>0</v>
      </c>
      <c r="E33" s="47">
        <v>5</v>
      </c>
      <c r="F33" s="21">
        <v>579790</v>
      </c>
      <c r="G33" s="23">
        <v>8</v>
      </c>
      <c r="H33" s="23">
        <v>389315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5">
        <f t="shared" si="0"/>
        <v>13</v>
      </c>
      <c r="P33" s="25">
        <f t="shared" si="0"/>
        <v>969105</v>
      </c>
    </row>
    <row r="34" spans="2:20" ht="16.95" customHeight="1" x14ac:dyDescent="0.3">
      <c r="B34" s="7" t="s">
        <v>38</v>
      </c>
      <c r="C34" s="21">
        <v>0</v>
      </c>
      <c r="D34" s="117">
        <v>0</v>
      </c>
      <c r="E34" s="47">
        <v>0</v>
      </c>
      <c r="F34" s="21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5">
        <f t="shared" si="0"/>
        <v>0</v>
      </c>
      <c r="P34" s="25">
        <f t="shared" si="0"/>
        <v>0</v>
      </c>
    </row>
    <row r="35" spans="2:20" ht="16.95" customHeight="1" x14ac:dyDescent="0.3">
      <c r="B35" s="39" t="s">
        <v>39</v>
      </c>
      <c r="C35" s="40">
        <v>7</v>
      </c>
      <c r="D35" s="117">
        <v>1766400</v>
      </c>
      <c r="E35" s="52">
        <v>2</v>
      </c>
      <c r="F35" s="40">
        <v>134249</v>
      </c>
      <c r="G35" s="33">
        <v>33</v>
      </c>
      <c r="H35" s="33">
        <v>1891003</v>
      </c>
      <c r="I35" s="33">
        <v>0</v>
      </c>
      <c r="J35" s="33">
        <v>0</v>
      </c>
      <c r="K35" s="33">
        <v>8</v>
      </c>
      <c r="L35" s="33">
        <v>208391</v>
      </c>
      <c r="M35" s="33">
        <v>0</v>
      </c>
      <c r="N35" s="33">
        <v>0</v>
      </c>
      <c r="O35" s="44">
        <f t="shared" si="0"/>
        <v>50</v>
      </c>
      <c r="P35" s="44">
        <f t="shared" si="0"/>
        <v>4000043</v>
      </c>
    </row>
    <row r="36" spans="2:20" ht="16.95" customHeight="1" x14ac:dyDescent="0.3">
      <c r="B36" s="53" t="s">
        <v>40</v>
      </c>
      <c r="C36" s="48">
        <v>0</v>
      </c>
      <c r="D36" s="117">
        <v>0</v>
      </c>
      <c r="E36" s="47">
        <v>0</v>
      </c>
      <c r="F36" s="54">
        <v>0</v>
      </c>
      <c r="G36" s="48">
        <v>1</v>
      </c>
      <c r="H36" s="55">
        <v>56000</v>
      </c>
      <c r="I36" s="48">
        <v>0</v>
      </c>
      <c r="J36" s="48">
        <v>0</v>
      </c>
      <c r="K36" s="48">
        <v>2</v>
      </c>
      <c r="L36" s="48">
        <v>68000</v>
      </c>
      <c r="M36" s="48">
        <v>8</v>
      </c>
      <c r="N36" s="48">
        <v>200000</v>
      </c>
      <c r="O36" s="49">
        <f t="shared" si="0"/>
        <v>11</v>
      </c>
      <c r="P36" s="49">
        <f t="shared" si="0"/>
        <v>324000</v>
      </c>
    </row>
    <row r="37" spans="2:20" ht="16.95" customHeight="1" x14ac:dyDescent="0.3">
      <c r="B37" s="7" t="s">
        <v>41</v>
      </c>
      <c r="C37" s="21">
        <v>0</v>
      </c>
      <c r="D37" s="117">
        <v>0</v>
      </c>
      <c r="E37" s="47">
        <v>0</v>
      </c>
      <c r="F37" s="54">
        <v>0</v>
      </c>
      <c r="G37" s="47">
        <v>9</v>
      </c>
      <c r="H37" s="21">
        <v>31760</v>
      </c>
      <c r="I37" s="23">
        <v>2</v>
      </c>
      <c r="J37" s="23">
        <v>1148949</v>
      </c>
      <c r="K37" s="23">
        <v>1</v>
      </c>
      <c r="L37" s="23">
        <v>18794</v>
      </c>
      <c r="M37" s="23">
        <v>0</v>
      </c>
      <c r="N37" s="23">
        <v>0</v>
      </c>
      <c r="O37" s="38">
        <f t="shared" si="0"/>
        <v>12</v>
      </c>
      <c r="P37" s="38">
        <f t="shared" si="0"/>
        <v>1199503</v>
      </c>
    </row>
    <row r="38" spans="2:20" ht="16.95" customHeight="1" x14ac:dyDescent="0.3">
      <c r="B38" s="7" t="s">
        <v>42</v>
      </c>
      <c r="C38" s="21">
        <v>0</v>
      </c>
      <c r="D38" s="117">
        <v>0</v>
      </c>
      <c r="E38" s="47">
        <v>0</v>
      </c>
      <c r="F38" s="54">
        <v>0</v>
      </c>
      <c r="G38" s="47">
        <v>16</v>
      </c>
      <c r="H38" s="21">
        <v>376044</v>
      </c>
      <c r="I38" s="23">
        <v>0</v>
      </c>
      <c r="J38" s="50">
        <v>1220000</v>
      </c>
      <c r="K38" s="47">
        <v>1</v>
      </c>
      <c r="L38" s="21">
        <v>189800</v>
      </c>
      <c r="M38" s="23">
        <v>0</v>
      </c>
      <c r="N38" s="23">
        <v>0</v>
      </c>
      <c r="O38" s="25">
        <f t="shared" si="0"/>
        <v>17</v>
      </c>
      <c r="P38" s="25">
        <f t="shared" si="0"/>
        <v>1785844</v>
      </c>
    </row>
    <row r="39" spans="2:20" ht="16.95" customHeight="1" x14ac:dyDescent="0.3">
      <c r="B39" s="7" t="s">
        <v>43</v>
      </c>
      <c r="C39" s="21">
        <v>1</v>
      </c>
      <c r="D39" s="117">
        <v>165046</v>
      </c>
      <c r="E39" s="47">
        <v>0</v>
      </c>
      <c r="F39" s="54">
        <v>0</v>
      </c>
      <c r="G39" s="47">
        <v>17</v>
      </c>
      <c r="H39" s="21">
        <v>972190</v>
      </c>
      <c r="I39" s="23">
        <v>1</v>
      </c>
      <c r="J39" s="50">
        <v>78966</v>
      </c>
      <c r="K39" s="47">
        <v>7</v>
      </c>
      <c r="L39" s="21">
        <v>173545</v>
      </c>
      <c r="M39" s="23">
        <v>0</v>
      </c>
      <c r="N39" s="23">
        <v>0</v>
      </c>
      <c r="O39" s="25">
        <f t="shared" si="0"/>
        <v>26</v>
      </c>
      <c r="P39" s="25">
        <f t="shared" si="0"/>
        <v>1389747</v>
      </c>
      <c r="Q39" s="27"/>
      <c r="R39" s="27"/>
    </row>
    <row r="40" spans="2:20" ht="16.95" customHeight="1" x14ac:dyDescent="0.3">
      <c r="B40" s="39" t="s">
        <v>44</v>
      </c>
      <c r="C40" s="40">
        <v>0</v>
      </c>
      <c r="D40" s="117">
        <v>0</v>
      </c>
      <c r="E40" s="52">
        <v>0</v>
      </c>
      <c r="F40" s="56">
        <v>0</v>
      </c>
      <c r="G40" s="52">
        <v>2</v>
      </c>
      <c r="H40" s="40">
        <v>110000</v>
      </c>
      <c r="I40" s="33">
        <v>0</v>
      </c>
      <c r="J40" s="51">
        <v>0</v>
      </c>
      <c r="K40" s="52">
        <v>9</v>
      </c>
      <c r="L40" s="56">
        <v>305856</v>
      </c>
      <c r="M40" s="57">
        <v>0</v>
      </c>
      <c r="N40" s="33">
        <v>0</v>
      </c>
      <c r="O40" s="44">
        <f t="shared" si="0"/>
        <v>11</v>
      </c>
      <c r="P40" s="29">
        <f t="shared" si="0"/>
        <v>415856</v>
      </c>
      <c r="Q40" s="27"/>
      <c r="R40" s="27"/>
    </row>
    <row r="41" spans="2:20" ht="16.95" customHeight="1" x14ac:dyDescent="0.3">
      <c r="B41" s="43" t="s">
        <v>45</v>
      </c>
      <c r="C41" s="23">
        <v>0</v>
      </c>
      <c r="D41" s="117">
        <v>0</v>
      </c>
      <c r="E41" s="47">
        <v>0</v>
      </c>
      <c r="F41" s="54">
        <v>0</v>
      </c>
      <c r="G41" s="47">
        <v>0</v>
      </c>
      <c r="H41" s="21">
        <v>0</v>
      </c>
      <c r="I41" s="23">
        <v>0</v>
      </c>
      <c r="J41" s="50">
        <v>0</v>
      </c>
      <c r="K41" s="47">
        <v>0</v>
      </c>
      <c r="L41" s="54">
        <v>0</v>
      </c>
      <c r="M41" s="58">
        <v>0</v>
      </c>
      <c r="N41" s="23">
        <v>0</v>
      </c>
      <c r="O41" s="59">
        <f t="shared" si="0"/>
        <v>0</v>
      </c>
      <c r="P41" s="60">
        <f t="shared" si="0"/>
        <v>0</v>
      </c>
      <c r="Q41" s="27"/>
      <c r="R41" s="27"/>
    </row>
    <row r="42" spans="2:20" ht="16.95" customHeight="1" x14ac:dyDescent="0.3">
      <c r="B42" s="43" t="s">
        <v>46</v>
      </c>
      <c r="C42" s="23">
        <v>0</v>
      </c>
      <c r="D42" s="117">
        <v>0</v>
      </c>
      <c r="E42" s="47">
        <v>0</v>
      </c>
      <c r="F42" s="54">
        <v>0</v>
      </c>
      <c r="G42" s="47">
        <v>0</v>
      </c>
      <c r="H42" s="21">
        <v>0</v>
      </c>
      <c r="I42" s="23">
        <v>0</v>
      </c>
      <c r="J42" s="50">
        <v>0</v>
      </c>
      <c r="K42" s="47">
        <v>0</v>
      </c>
      <c r="L42" s="54">
        <v>0</v>
      </c>
      <c r="M42" s="58">
        <v>0</v>
      </c>
      <c r="N42" s="23">
        <v>0</v>
      </c>
      <c r="O42" s="59">
        <f t="shared" si="0"/>
        <v>0</v>
      </c>
      <c r="P42" s="59">
        <f t="shared" si="0"/>
        <v>0</v>
      </c>
      <c r="Q42" s="27"/>
      <c r="R42" s="27"/>
    </row>
    <row r="43" spans="2:20" ht="16.95" customHeight="1" x14ac:dyDescent="0.3">
      <c r="B43" s="61" t="s">
        <v>47</v>
      </c>
      <c r="C43" s="62">
        <v>0</v>
      </c>
      <c r="D43" s="117">
        <v>0</v>
      </c>
      <c r="E43" s="47">
        <v>0</v>
      </c>
      <c r="F43" s="54">
        <v>0</v>
      </c>
      <c r="G43" s="47">
        <v>0</v>
      </c>
      <c r="H43" s="21">
        <v>0</v>
      </c>
      <c r="I43" s="23">
        <v>0</v>
      </c>
      <c r="J43" s="50">
        <v>0</v>
      </c>
      <c r="K43" s="47">
        <v>0</v>
      </c>
      <c r="L43" s="54">
        <v>0</v>
      </c>
      <c r="M43" s="63">
        <v>0</v>
      </c>
      <c r="N43" s="62">
        <v>0</v>
      </c>
      <c r="O43" s="38">
        <f t="shared" si="0"/>
        <v>0</v>
      </c>
      <c r="P43" s="38">
        <f t="shared" si="0"/>
        <v>0</v>
      </c>
    </row>
    <row r="44" spans="2:20" ht="16.95" customHeight="1" x14ac:dyDescent="0.3">
      <c r="B44" s="9" t="s">
        <v>48</v>
      </c>
      <c r="C44" s="21">
        <v>0</v>
      </c>
      <c r="D44" s="117">
        <v>0</v>
      </c>
      <c r="E44" s="47">
        <v>0</v>
      </c>
      <c r="F44" s="54">
        <v>0</v>
      </c>
      <c r="G44" s="47">
        <v>1</v>
      </c>
      <c r="H44" s="21">
        <v>44511</v>
      </c>
      <c r="I44" s="23">
        <v>0</v>
      </c>
      <c r="J44" s="50">
        <v>0</v>
      </c>
      <c r="K44" s="47">
        <v>0</v>
      </c>
      <c r="L44" s="54">
        <v>0</v>
      </c>
      <c r="M44" s="58">
        <v>0</v>
      </c>
      <c r="N44" s="23">
        <v>0</v>
      </c>
      <c r="O44" s="38">
        <f t="shared" si="0"/>
        <v>1</v>
      </c>
      <c r="P44" s="38">
        <f t="shared" si="0"/>
        <v>44511</v>
      </c>
      <c r="Q44" s="27"/>
      <c r="R44" s="27"/>
      <c r="S44" s="27"/>
      <c r="T44" s="27"/>
    </row>
    <row r="45" spans="2:20" ht="16.95" customHeight="1" x14ac:dyDescent="0.3">
      <c r="B45" s="7" t="s">
        <v>49</v>
      </c>
      <c r="C45" s="21">
        <v>8</v>
      </c>
      <c r="D45" s="117">
        <v>2920213</v>
      </c>
      <c r="E45" s="52">
        <v>4</v>
      </c>
      <c r="F45" s="56">
        <v>432848</v>
      </c>
      <c r="G45" s="52">
        <v>5</v>
      </c>
      <c r="H45" s="40">
        <v>284000</v>
      </c>
      <c r="I45" s="33">
        <v>2</v>
      </c>
      <c r="J45" s="51">
        <v>880000</v>
      </c>
      <c r="K45" s="52">
        <v>0</v>
      </c>
      <c r="L45" s="56">
        <v>0</v>
      </c>
      <c r="M45" s="57">
        <v>0</v>
      </c>
      <c r="N45" s="33">
        <v>0</v>
      </c>
      <c r="O45" s="44">
        <f t="shared" si="0"/>
        <v>19</v>
      </c>
      <c r="P45" s="29">
        <f t="shared" si="0"/>
        <v>4517061</v>
      </c>
      <c r="Q45" s="27"/>
      <c r="R45" s="27"/>
      <c r="S45" s="27"/>
      <c r="T45" s="27"/>
    </row>
    <row r="46" spans="2:20" ht="16.95" customHeight="1" x14ac:dyDescent="0.3">
      <c r="B46" s="64" t="s">
        <v>50</v>
      </c>
      <c r="C46" s="65">
        <v>3</v>
      </c>
      <c r="D46" s="117">
        <v>1080000</v>
      </c>
      <c r="E46" s="47">
        <v>0</v>
      </c>
      <c r="F46" s="54">
        <v>0</v>
      </c>
      <c r="G46" s="48">
        <v>61</v>
      </c>
      <c r="H46" s="66">
        <v>2394425</v>
      </c>
      <c r="I46" s="23">
        <v>0</v>
      </c>
      <c r="J46" s="50">
        <v>0</v>
      </c>
      <c r="K46" s="48">
        <v>74</v>
      </c>
      <c r="L46" s="67">
        <v>2418112</v>
      </c>
      <c r="M46" s="63">
        <v>0</v>
      </c>
      <c r="N46" s="62">
        <v>0</v>
      </c>
      <c r="O46" s="38">
        <f t="shared" si="0"/>
        <v>138</v>
      </c>
      <c r="P46" s="68">
        <f t="shared" si="0"/>
        <v>5892537</v>
      </c>
      <c r="Q46" s="27"/>
      <c r="R46" s="27"/>
      <c r="S46" s="27"/>
      <c r="T46" s="27"/>
    </row>
    <row r="47" spans="2:20" ht="16.95" customHeight="1" x14ac:dyDescent="0.3">
      <c r="B47" s="69" t="s">
        <v>51</v>
      </c>
      <c r="C47" s="70">
        <v>0</v>
      </c>
      <c r="D47" s="117">
        <v>0</v>
      </c>
      <c r="E47" s="47">
        <v>0</v>
      </c>
      <c r="F47" s="54">
        <v>0</v>
      </c>
      <c r="G47" s="72">
        <v>1</v>
      </c>
      <c r="H47" s="73">
        <v>48000</v>
      </c>
      <c r="I47" s="70">
        <v>0</v>
      </c>
      <c r="J47" s="71">
        <v>0</v>
      </c>
      <c r="K47" s="72">
        <v>1</v>
      </c>
      <c r="L47" s="74">
        <v>15000</v>
      </c>
      <c r="M47" s="75">
        <v>0</v>
      </c>
      <c r="N47" s="70">
        <v>0</v>
      </c>
      <c r="O47" s="25">
        <f t="shared" si="0"/>
        <v>2</v>
      </c>
      <c r="P47" s="25">
        <f t="shared" si="0"/>
        <v>63000</v>
      </c>
    </row>
    <row r="48" spans="2:20" ht="16.95" customHeight="1" x14ac:dyDescent="0.3">
      <c r="B48" s="69" t="s">
        <v>52</v>
      </c>
      <c r="C48" s="70">
        <v>0</v>
      </c>
      <c r="D48" s="117">
        <v>0</v>
      </c>
      <c r="E48" s="47">
        <v>0</v>
      </c>
      <c r="F48" s="54">
        <v>0</v>
      </c>
      <c r="G48" s="72">
        <v>0</v>
      </c>
      <c r="H48" s="73">
        <v>0</v>
      </c>
      <c r="I48" s="70">
        <v>0</v>
      </c>
      <c r="J48" s="71">
        <v>0</v>
      </c>
      <c r="K48" s="72">
        <v>0</v>
      </c>
      <c r="L48" s="74">
        <v>0</v>
      </c>
      <c r="M48" s="75">
        <v>0</v>
      </c>
      <c r="N48" s="70">
        <v>0</v>
      </c>
      <c r="O48" s="25">
        <f t="shared" si="0"/>
        <v>0</v>
      </c>
      <c r="P48" s="25">
        <f t="shared" si="0"/>
        <v>0</v>
      </c>
    </row>
    <row r="49" spans="2:19" ht="16.95" customHeight="1" x14ac:dyDescent="0.3">
      <c r="B49" s="69" t="s">
        <v>53</v>
      </c>
      <c r="C49" s="70">
        <v>0</v>
      </c>
      <c r="D49" s="117">
        <v>0</v>
      </c>
      <c r="E49" s="48">
        <v>0</v>
      </c>
      <c r="F49" s="67">
        <v>0</v>
      </c>
      <c r="G49" s="72">
        <v>0</v>
      </c>
      <c r="H49" s="73">
        <v>0</v>
      </c>
      <c r="I49" s="70">
        <v>0</v>
      </c>
      <c r="J49" s="71">
        <v>0</v>
      </c>
      <c r="K49" s="72">
        <v>0</v>
      </c>
      <c r="L49" s="73">
        <v>0</v>
      </c>
      <c r="M49" s="70">
        <v>0</v>
      </c>
      <c r="N49" s="70">
        <v>0</v>
      </c>
      <c r="O49" s="25">
        <f t="shared" si="0"/>
        <v>0</v>
      </c>
      <c r="P49" s="25">
        <f t="shared" si="0"/>
        <v>0</v>
      </c>
    </row>
    <row r="50" spans="2:19" ht="16.95" customHeight="1" x14ac:dyDescent="0.3">
      <c r="B50" s="76" t="s">
        <v>54</v>
      </c>
      <c r="C50" s="77">
        <v>1</v>
      </c>
      <c r="D50" s="117">
        <v>0</v>
      </c>
      <c r="E50" s="79">
        <v>0</v>
      </c>
      <c r="F50" s="80">
        <v>0</v>
      </c>
      <c r="G50" s="79">
        <v>8</v>
      </c>
      <c r="H50" s="81">
        <v>578833</v>
      </c>
      <c r="I50" s="77">
        <v>0</v>
      </c>
      <c r="J50" s="78">
        <v>0</v>
      </c>
      <c r="K50" s="79">
        <v>3</v>
      </c>
      <c r="L50" s="81">
        <v>113561</v>
      </c>
      <c r="M50" s="77">
        <v>2</v>
      </c>
      <c r="N50" s="77">
        <v>70000</v>
      </c>
      <c r="O50" s="44">
        <f t="shared" si="0"/>
        <v>14</v>
      </c>
      <c r="P50" s="44">
        <f t="shared" si="0"/>
        <v>762394</v>
      </c>
    </row>
    <row r="51" spans="2:19" ht="16.95" customHeight="1" x14ac:dyDescent="0.3">
      <c r="B51" s="7" t="s">
        <v>55</v>
      </c>
      <c r="C51" s="21">
        <v>3</v>
      </c>
      <c r="D51" s="117">
        <v>134663</v>
      </c>
      <c r="E51" s="47">
        <v>6</v>
      </c>
      <c r="F51" s="54">
        <v>618240</v>
      </c>
      <c r="G51" s="47">
        <v>4</v>
      </c>
      <c r="H51" s="21">
        <v>354667</v>
      </c>
      <c r="I51" s="62">
        <v>0</v>
      </c>
      <c r="J51" s="62">
        <v>0</v>
      </c>
      <c r="K51" s="23">
        <v>0</v>
      </c>
      <c r="L51" s="23">
        <v>0</v>
      </c>
      <c r="M51" s="23">
        <v>0</v>
      </c>
      <c r="N51" s="23">
        <v>0</v>
      </c>
      <c r="O51" s="38">
        <f t="shared" si="0"/>
        <v>13</v>
      </c>
      <c r="P51" s="38">
        <f t="shared" si="0"/>
        <v>1107570</v>
      </c>
    </row>
    <row r="52" spans="2:19" ht="16.95" customHeight="1" x14ac:dyDescent="0.3">
      <c r="B52" s="7" t="s">
        <v>56</v>
      </c>
      <c r="C52" s="21">
        <v>0</v>
      </c>
      <c r="D52" s="117">
        <v>0</v>
      </c>
      <c r="E52" s="47">
        <v>5</v>
      </c>
      <c r="F52" s="54">
        <v>1244000</v>
      </c>
      <c r="G52" s="47">
        <v>11</v>
      </c>
      <c r="H52" s="21">
        <v>972000</v>
      </c>
      <c r="I52" s="70">
        <v>0</v>
      </c>
      <c r="J52" s="70">
        <v>0</v>
      </c>
      <c r="K52" s="23">
        <v>1</v>
      </c>
      <c r="L52" s="23">
        <v>78400</v>
      </c>
      <c r="M52" s="23">
        <v>0</v>
      </c>
      <c r="N52" s="23">
        <v>0</v>
      </c>
      <c r="O52" s="25">
        <f t="shared" si="0"/>
        <v>17</v>
      </c>
      <c r="P52" s="25">
        <f t="shared" si="0"/>
        <v>2294400</v>
      </c>
      <c r="Q52" s="27"/>
      <c r="R52" s="27"/>
      <c r="S52" s="27"/>
    </row>
    <row r="53" spans="2:19" ht="16.95" customHeight="1" x14ac:dyDescent="0.3">
      <c r="B53" s="7" t="s">
        <v>57</v>
      </c>
      <c r="C53" s="21">
        <v>0</v>
      </c>
      <c r="D53" s="117">
        <v>0</v>
      </c>
      <c r="E53" s="47">
        <v>0</v>
      </c>
      <c r="F53" s="21">
        <v>0</v>
      </c>
      <c r="G53" s="23">
        <v>18</v>
      </c>
      <c r="H53" s="23">
        <v>1344000</v>
      </c>
      <c r="I53" s="70">
        <v>0</v>
      </c>
      <c r="J53" s="70">
        <v>0</v>
      </c>
      <c r="K53" s="23">
        <v>5</v>
      </c>
      <c r="L53" s="23">
        <v>252000</v>
      </c>
      <c r="M53" s="23">
        <v>0</v>
      </c>
      <c r="N53" s="23">
        <v>0</v>
      </c>
      <c r="O53" s="25">
        <f t="shared" si="0"/>
        <v>23</v>
      </c>
      <c r="P53" s="25">
        <f t="shared" si="0"/>
        <v>1596000</v>
      </c>
    </row>
    <row r="54" spans="2:19" ht="16.95" customHeight="1" x14ac:dyDescent="0.3">
      <c r="B54" s="7" t="s">
        <v>58</v>
      </c>
      <c r="C54" s="21">
        <v>0</v>
      </c>
      <c r="D54" s="117">
        <v>0</v>
      </c>
      <c r="E54" s="47">
        <v>0</v>
      </c>
      <c r="F54" s="21">
        <v>0</v>
      </c>
      <c r="G54" s="23">
        <v>0</v>
      </c>
      <c r="H54" s="23">
        <v>0</v>
      </c>
      <c r="I54" s="70">
        <v>0</v>
      </c>
      <c r="J54" s="70">
        <v>0</v>
      </c>
      <c r="K54" s="23">
        <v>0</v>
      </c>
      <c r="L54" s="23">
        <v>0</v>
      </c>
      <c r="M54" s="23">
        <v>0</v>
      </c>
      <c r="N54" s="23">
        <v>0</v>
      </c>
      <c r="O54" s="25">
        <f t="shared" si="0"/>
        <v>0</v>
      </c>
      <c r="P54" s="25">
        <f t="shared" si="0"/>
        <v>0</v>
      </c>
    </row>
    <row r="55" spans="2:19" ht="16.95" customHeight="1" x14ac:dyDescent="0.3">
      <c r="B55" s="7" t="s">
        <v>59</v>
      </c>
      <c r="C55" s="21">
        <v>0</v>
      </c>
      <c r="D55" s="117">
        <v>0</v>
      </c>
      <c r="E55" s="52">
        <v>0</v>
      </c>
      <c r="F55" s="40">
        <v>0</v>
      </c>
      <c r="G55" s="33">
        <v>1</v>
      </c>
      <c r="H55" s="33">
        <v>70000</v>
      </c>
      <c r="I55" s="77">
        <v>0</v>
      </c>
      <c r="J55" s="77">
        <v>0</v>
      </c>
      <c r="K55" s="33">
        <v>1</v>
      </c>
      <c r="L55" s="33">
        <v>40000</v>
      </c>
      <c r="M55" s="33">
        <v>0</v>
      </c>
      <c r="N55" s="33">
        <v>0</v>
      </c>
      <c r="O55" s="44">
        <f t="shared" si="0"/>
        <v>2</v>
      </c>
      <c r="P55" s="44">
        <f t="shared" si="0"/>
        <v>110000</v>
      </c>
    </row>
    <row r="56" spans="2:19" ht="16.95" customHeight="1" x14ac:dyDescent="0.3">
      <c r="B56" s="82" t="s">
        <v>60</v>
      </c>
      <c r="C56" s="83">
        <v>0</v>
      </c>
      <c r="D56" s="117">
        <v>0</v>
      </c>
      <c r="E56" s="47">
        <v>1</v>
      </c>
      <c r="F56" s="21">
        <v>42000</v>
      </c>
      <c r="G56" s="62">
        <v>2</v>
      </c>
      <c r="H56" s="62">
        <v>192000</v>
      </c>
      <c r="I56" s="62">
        <v>1</v>
      </c>
      <c r="J56" s="62">
        <v>0</v>
      </c>
      <c r="K56" s="62">
        <v>1</v>
      </c>
      <c r="L56" s="62">
        <v>66000</v>
      </c>
      <c r="M56" s="62">
        <v>0</v>
      </c>
      <c r="N56" s="62">
        <v>0</v>
      </c>
      <c r="O56" s="38">
        <f t="shared" si="0"/>
        <v>5</v>
      </c>
      <c r="P56" s="38">
        <f t="shared" si="0"/>
        <v>300000</v>
      </c>
    </row>
    <row r="57" spans="2:19" ht="16.95" customHeight="1" x14ac:dyDescent="0.3">
      <c r="B57" s="69" t="s">
        <v>61</v>
      </c>
      <c r="C57" s="70">
        <v>0</v>
      </c>
      <c r="D57" s="117">
        <v>0</v>
      </c>
      <c r="E57" s="47">
        <v>0</v>
      </c>
      <c r="F57" s="21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25">
        <f t="shared" si="0"/>
        <v>0</v>
      </c>
      <c r="P57" s="25">
        <f t="shared" si="0"/>
        <v>0</v>
      </c>
    </row>
    <row r="58" spans="2:19" ht="16.95" customHeight="1" x14ac:dyDescent="0.3">
      <c r="B58" s="69" t="s">
        <v>62</v>
      </c>
      <c r="C58" s="70">
        <v>0</v>
      </c>
      <c r="D58" s="117">
        <v>0</v>
      </c>
      <c r="E58" s="72">
        <v>0</v>
      </c>
      <c r="F58" s="73">
        <v>0</v>
      </c>
      <c r="G58" s="70">
        <v>8</v>
      </c>
      <c r="H58" s="70">
        <v>543661</v>
      </c>
      <c r="I58" s="70">
        <v>0</v>
      </c>
      <c r="J58" s="70">
        <v>0</v>
      </c>
      <c r="K58" s="70">
        <v>1</v>
      </c>
      <c r="L58" s="70">
        <v>29035</v>
      </c>
      <c r="M58" s="70">
        <v>0</v>
      </c>
      <c r="N58" s="70">
        <v>0</v>
      </c>
      <c r="O58" s="25">
        <f t="shared" si="0"/>
        <v>9</v>
      </c>
      <c r="P58" s="25">
        <f t="shared" si="0"/>
        <v>572696</v>
      </c>
    </row>
    <row r="59" spans="2:19" ht="16.95" customHeight="1" x14ac:dyDescent="0.3">
      <c r="B59" s="69" t="s">
        <v>63</v>
      </c>
      <c r="C59" s="70">
        <v>0</v>
      </c>
      <c r="D59" s="117">
        <v>0</v>
      </c>
      <c r="E59" s="70">
        <v>3</v>
      </c>
      <c r="F59" s="70">
        <v>973070</v>
      </c>
      <c r="G59" s="70">
        <v>2</v>
      </c>
      <c r="H59" s="70">
        <v>80000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25">
        <f t="shared" si="0"/>
        <v>5</v>
      </c>
      <c r="P59" s="25">
        <f t="shared" si="0"/>
        <v>1053070</v>
      </c>
    </row>
    <row r="60" spans="2:19" ht="16.95" customHeight="1" x14ac:dyDescent="0.3">
      <c r="B60" s="84" t="s">
        <v>64</v>
      </c>
      <c r="C60" s="77">
        <v>0</v>
      </c>
      <c r="D60" s="117">
        <v>0</v>
      </c>
      <c r="E60" s="77">
        <v>0</v>
      </c>
      <c r="F60" s="77">
        <v>0</v>
      </c>
      <c r="G60" s="77">
        <v>6</v>
      </c>
      <c r="H60" s="77">
        <v>384000</v>
      </c>
      <c r="I60" s="77">
        <v>0</v>
      </c>
      <c r="J60" s="77">
        <v>0</v>
      </c>
      <c r="K60" s="77">
        <v>1</v>
      </c>
      <c r="L60" s="77">
        <v>36000</v>
      </c>
      <c r="M60" s="77">
        <v>3</v>
      </c>
      <c r="N60" s="77">
        <v>56146</v>
      </c>
      <c r="O60" s="44">
        <f t="shared" si="0"/>
        <v>10</v>
      </c>
      <c r="P60" s="44">
        <f t="shared" si="0"/>
        <v>476146</v>
      </c>
    </row>
    <row r="61" spans="2:19" ht="16.95" customHeight="1" x14ac:dyDescent="0.3">
      <c r="B61" s="7" t="s">
        <v>66</v>
      </c>
      <c r="C61" s="21">
        <v>6</v>
      </c>
      <c r="D61" s="117">
        <v>680000</v>
      </c>
      <c r="E61" s="62">
        <v>4</v>
      </c>
      <c r="F61" s="62">
        <v>300000</v>
      </c>
      <c r="G61" s="23">
        <v>6</v>
      </c>
      <c r="H61" s="23">
        <v>401405</v>
      </c>
      <c r="I61" s="62">
        <v>0</v>
      </c>
      <c r="J61" s="62">
        <v>0</v>
      </c>
      <c r="K61" s="23">
        <v>56</v>
      </c>
      <c r="L61" s="23">
        <v>3442354</v>
      </c>
      <c r="M61" s="23">
        <v>3</v>
      </c>
      <c r="N61" s="23">
        <v>368000</v>
      </c>
      <c r="O61" s="38">
        <f t="shared" si="0"/>
        <v>75</v>
      </c>
      <c r="P61" s="38">
        <f t="shared" si="0"/>
        <v>5191759</v>
      </c>
    </row>
    <row r="62" spans="2:19" ht="16.95" customHeight="1" x14ac:dyDescent="0.3">
      <c r="B62" s="7" t="s">
        <v>65</v>
      </c>
      <c r="C62" s="21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70">
        <v>0</v>
      </c>
      <c r="J62" s="70">
        <v>0</v>
      </c>
      <c r="K62" s="23">
        <v>0</v>
      </c>
      <c r="L62" s="23">
        <v>0</v>
      </c>
      <c r="M62" s="23">
        <v>0</v>
      </c>
      <c r="N62" s="23">
        <v>0</v>
      </c>
      <c r="O62" s="25">
        <f t="shared" si="0"/>
        <v>0</v>
      </c>
      <c r="P62" s="25">
        <f t="shared" si="0"/>
        <v>0</v>
      </c>
    </row>
    <row r="63" spans="2:19" ht="16.95" customHeight="1" x14ac:dyDescent="0.3">
      <c r="B63" s="7" t="s">
        <v>67</v>
      </c>
      <c r="C63" s="21">
        <v>0</v>
      </c>
      <c r="D63" s="23">
        <v>0</v>
      </c>
      <c r="E63" s="23">
        <v>5</v>
      </c>
      <c r="F63" s="23">
        <v>93445</v>
      </c>
      <c r="G63" s="23">
        <v>24</v>
      </c>
      <c r="H63" s="23">
        <v>1845542</v>
      </c>
      <c r="I63" s="70">
        <v>0</v>
      </c>
      <c r="J63" s="70">
        <v>0</v>
      </c>
      <c r="K63" s="23">
        <v>4</v>
      </c>
      <c r="L63" s="23">
        <v>112972</v>
      </c>
      <c r="M63" s="23">
        <v>0</v>
      </c>
      <c r="N63" s="23">
        <v>0</v>
      </c>
      <c r="O63" s="25">
        <f t="shared" si="0"/>
        <v>33</v>
      </c>
      <c r="P63" s="25">
        <f t="shared" si="0"/>
        <v>2051959</v>
      </c>
    </row>
    <row r="64" spans="2:19" ht="16.95" customHeight="1" x14ac:dyDescent="0.3">
      <c r="B64" s="7" t="s">
        <v>68</v>
      </c>
      <c r="C64" s="21">
        <v>0</v>
      </c>
      <c r="D64" s="23">
        <v>0</v>
      </c>
      <c r="E64" s="23">
        <v>0</v>
      </c>
      <c r="F64" s="23">
        <v>0</v>
      </c>
      <c r="G64" s="23">
        <v>14</v>
      </c>
      <c r="H64" s="23">
        <v>1702800</v>
      </c>
      <c r="I64" s="70">
        <v>0</v>
      </c>
      <c r="J64" s="70">
        <v>0</v>
      </c>
      <c r="K64" s="23">
        <v>8</v>
      </c>
      <c r="L64" s="23">
        <v>391200</v>
      </c>
      <c r="M64" s="23">
        <v>4</v>
      </c>
      <c r="N64" s="23">
        <v>111680</v>
      </c>
      <c r="O64" s="25">
        <f t="shared" si="0"/>
        <v>26</v>
      </c>
      <c r="P64" s="25">
        <f t="shared" si="0"/>
        <v>2205680</v>
      </c>
    </row>
    <row r="65" spans="2:18" ht="16.95" customHeight="1" x14ac:dyDescent="0.3">
      <c r="B65" s="7" t="s">
        <v>69</v>
      </c>
      <c r="C65" s="21">
        <v>0</v>
      </c>
      <c r="D65" s="23">
        <v>0</v>
      </c>
      <c r="E65" s="23">
        <v>0</v>
      </c>
      <c r="F65" s="23">
        <v>0</v>
      </c>
      <c r="G65" s="23">
        <v>1</v>
      </c>
      <c r="H65" s="23">
        <v>70000</v>
      </c>
      <c r="I65" s="70">
        <v>0</v>
      </c>
      <c r="J65" s="70">
        <v>0</v>
      </c>
      <c r="K65" s="23">
        <v>0</v>
      </c>
      <c r="L65" s="23">
        <v>0</v>
      </c>
      <c r="M65" s="23">
        <v>0</v>
      </c>
      <c r="N65" s="23">
        <v>0</v>
      </c>
      <c r="O65" s="25">
        <f t="shared" si="0"/>
        <v>1</v>
      </c>
      <c r="P65" s="25">
        <f t="shared" si="0"/>
        <v>70000</v>
      </c>
    </row>
    <row r="66" spans="2:18" ht="16.95" customHeight="1" thickBot="1" x14ac:dyDescent="0.35">
      <c r="B66" s="7" t="s">
        <v>70</v>
      </c>
      <c r="C66" s="21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70">
        <v>0</v>
      </c>
      <c r="J66" s="70">
        <v>0</v>
      </c>
      <c r="K66" s="23">
        <v>0</v>
      </c>
      <c r="L66" s="23">
        <v>0</v>
      </c>
      <c r="M66" s="23">
        <v>0</v>
      </c>
      <c r="N66" s="23">
        <v>0</v>
      </c>
      <c r="O66" s="85">
        <f t="shared" si="0"/>
        <v>0</v>
      </c>
      <c r="P66" s="85">
        <f t="shared" si="0"/>
        <v>0</v>
      </c>
    </row>
    <row r="67" spans="2:18" ht="16.95" customHeight="1" thickTop="1" x14ac:dyDescent="0.3">
      <c r="B67" s="86"/>
      <c r="C67" s="87"/>
      <c r="D67" s="88"/>
      <c r="E67" s="87"/>
      <c r="F67" s="88"/>
      <c r="G67" s="87"/>
      <c r="H67" s="88"/>
      <c r="I67" s="87"/>
      <c r="J67" s="88"/>
      <c r="K67" s="87"/>
      <c r="L67" s="88"/>
      <c r="M67" s="87"/>
      <c r="N67" s="87"/>
      <c r="O67" s="89" t="s">
        <v>1</v>
      </c>
      <c r="P67" s="90"/>
    </row>
    <row r="68" spans="2:18" ht="16.95" customHeight="1" x14ac:dyDescent="0.3">
      <c r="B68" s="91"/>
      <c r="C68" s="92">
        <f t="shared" ref="C68:P68" si="1">SUM(C11:C66)</f>
        <v>35</v>
      </c>
      <c r="D68" s="93">
        <f t="shared" si="1"/>
        <v>9041496</v>
      </c>
      <c r="E68" s="92">
        <f t="shared" si="1"/>
        <v>56</v>
      </c>
      <c r="F68" s="93">
        <f t="shared" si="1"/>
        <v>12443384</v>
      </c>
      <c r="G68" s="92">
        <f t="shared" si="1"/>
        <v>299</v>
      </c>
      <c r="H68" s="93">
        <f t="shared" si="1"/>
        <v>17975577</v>
      </c>
      <c r="I68" s="92">
        <f t="shared" si="1"/>
        <v>15</v>
      </c>
      <c r="J68" s="93">
        <f t="shared" si="1"/>
        <v>7934650</v>
      </c>
      <c r="K68" s="92">
        <f t="shared" si="1"/>
        <v>467</v>
      </c>
      <c r="L68" s="93">
        <f t="shared" si="1"/>
        <v>22174583</v>
      </c>
      <c r="M68" s="54">
        <f>SUM(M11:M66)</f>
        <v>24</v>
      </c>
      <c r="N68" s="94">
        <f t="shared" ref="N68" si="2">SUM(N11:N66)</f>
        <v>895158</v>
      </c>
      <c r="O68" s="95">
        <f t="shared" si="1"/>
        <v>896</v>
      </c>
      <c r="P68" s="96">
        <f t="shared" si="1"/>
        <v>70464848</v>
      </c>
      <c r="Q68" s="97" t="s">
        <v>1</v>
      </c>
      <c r="R68" s="97" t="s">
        <v>1</v>
      </c>
    </row>
    <row r="69" spans="2:18" ht="16.95" customHeight="1" x14ac:dyDescent="0.3">
      <c r="B69" s="91"/>
      <c r="C69" s="98"/>
      <c r="D69" s="93"/>
      <c r="E69" s="98"/>
      <c r="F69" s="93"/>
      <c r="G69" s="98"/>
      <c r="H69" s="93"/>
      <c r="I69" s="98"/>
      <c r="J69" s="93"/>
      <c r="K69" s="98"/>
      <c r="L69" s="93"/>
      <c r="M69" s="94"/>
      <c r="N69" s="94"/>
      <c r="O69" s="99"/>
      <c r="P69" s="96"/>
      <c r="Q69" s="97"/>
      <c r="R69" s="97"/>
    </row>
    <row r="70" spans="2:18" ht="16.95" customHeight="1" x14ac:dyDescent="0.3">
      <c r="B70" s="100"/>
      <c r="C70" s="101">
        <f>(C68/$O$68)*100</f>
        <v>3.90625</v>
      </c>
      <c r="D70" s="102"/>
      <c r="E70" s="101">
        <f>(E68/$O$68)*100</f>
        <v>6.25</v>
      </c>
      <c r="F70" s="102"/>
      <c r="G70" s="101">
        <f>(G68/$O$68)*100</f>
        <v>33.370535714285715</v>
      </c>
      <c r="H70" s="102"/>
      <c r="I70" s="101">
        <f>(I68/$O$68)*100</f>
        <v>1.6741071428571428</v>
      </c>
      <c r="J70" s="102"/>
      <c r="K70" s="101">
        <f>(K68/$O$68)*100</f>
        <v>52.120535714285708</v>
      </c>
      <c r="L70" s="102"/>
      <c r="M70" s="103">
        <f>(M68/$O$68)*100</f>
        <v>2.6785714285714284</v>
      </c>
      <c r="N70" s="104"/>
      <c r="O70" s="101">
        <f>SUM(C70:N70)</f>
        <v>100</v>
      </c>
      <c r="P70" s="96"/>
      <c r="Q70" s="97"/>
      <c r="R70" s="97"/>
    </row>
    <row r="71" spans="2:18" ht="16.95" customHeight="1" thickBot="1" x14ac:dyDescent="0.35">
      <c r="B71" s="105"/>
      <c r="C71" s="106" t="s">
        <v>1</v>
      </c>
      <c r="D71" s="107"/>
      <c r="E71" s="106" t="s">
        <v>1</v>
      </c>
      <c r="F71" s="107"/>
      <c r="G71" s="108"/>
      <c r="H71" s="109"/>
      <c r="I71" s="108"/>
      <c r="J71" s="109"/>
      <c r="K71" s="106" t="s">
        <v>1</v>
      </c>
      <c r="L71" s="107"/>
      <c r="M71" s="106"/>
      <c r="N71" s="106"/>
      <c r="O71" s="110"/>
      <c r="P71" s="111"/>
      <c r="Q71" s="97"/>
    </row>
    <row r="72" spans="2:18" ht="16.95" customHeight="1" thickTop="1" x14ac:dyDescent="0.3">
      <c r="B72" s="112"/>
      <c r="C72" s="113" t="s">
        <v>71</v>
      </c>
      <c r="D72" s="113"/>
      <c r="E72" s="113"/>
      <c r="F72" s="113"/>
      <c r="G72" s="112"/>
      <c r="H72" s="112"/>
      <c r="I72" s="112"/>
      <c r="J72" s="112"/>
      <c r="K72" s="98"/>
      <c r="L72" s="98"/>
      <c r="M72" s="98"/>
      <c r="N72" s="98"/>
      <c r="O72" s="99"/>
      <c r="P72" s="99"/>
      <c r="Q72" s="97"/>
    </row>
    <row r="73" spans="2:18" ht="16.95" customHeight="1" x14ac:dyDescent="0.3">
      <c r="C73" s="7" t="s">
        <v>72</v>
      </c>
      <c r="D73" s="97"/>
      <c r="E73" s="97"/>
      <c r="F73" s="97"/>
      <c r="K73" s="97"/>
      <c r="L73" s="97"/>
      <c r="M73" s="97"/>
      <c r="N73" s="97"/>
      <c r="O73" s="97"/>
      <c r="P73" s="97"/>
      <c r="Q73" s="97"/>
    </row>
    <row r="74" spans="2:18" x14ac:dyDescent="0.3">
      <c r="O74" s="97"/>
      <c r="P74" s="97"/>
    </row>
    <row r="75" spans="2:18" x14ac:dyDescent="0.3">
      <c r="O75" s="97" t="s">
        <v>1</v>
      </c>
      <c r="P75" s="97"/>
    </row>
    <row r="76" spans="2:18" x14ac:dyDescent="0.3">
      <c r="O76" s="97" t="s">
        <v>1</v>
      </c>
      <c r="P76" s="97"/>
    </row>
  </sheetData>
  <mergeCells count="7">
    <mergeCell ref="M8:N8"/>
    <mergeCell ref="B2:P2"/>
    <mergeCell ref="B3:P3"/>
    <mergeCell ref="I6:J6"/>
    <mergeCell ref="I7:J7"/>
    <mergeCell ref="K7:L7"/>
    <mergeCell ref="M7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43" workbookViewId="0">
      <selection activeCell="D5" sqref="D5:D55"/>
    </sheetView>
  </sheetViews>
  <sheetFormatPr defaultRowHeight="14.4" x14ac:dyDescent="0.3"/>
  <cols>
    <col min="1" max="1" width="22" bestFit="1" customWidth="1"/>
    <col min="2" max="2" width="20" bestFit="1" customWidth="1"/>
    <col min="3" max="3" width="8.21875" bestFit="1" customWidth="1"/>
    <col min="4" max="4" width="10.77734375" bestFit="1" customWidth="1"/>
    <col min="5" max="5" width="9.109375" customWidth="1"/>
    <col min="6" max="6" width="11.44140625" customWidth="1"/>
    <col min="7" max="7" width="10.109375" customWidth="1"/>
    <col min="8" max="8" width="10.77734375" customWidth="1"/>
    <col min="9" max="9" width="13.88671875" customWidth="1"/>
    <col min="10" max="10" width="10.33203125" customWidth="1"/>
    <col min="11" max="11" width="19.77734375" bestFit="1" customWidth="1"/>
    <col min="12" max="12" width="40.6640625" customWidth="1"/>
    <col min="13" max="13" width="5.109375" customWidth="1"/>
    <col min="14" max="14" width="7" customWidth="1"/>
    <col min="15" max="15" width="10.77734375" customWidth="1"/>
    <col min="16" max="16" width="11.109375" bestFit="1" customWidth="1"/>
    <col min="17" max="17" width="13.88671875" bestFit="1" customWidth="1"/>
    <col min="18" max="18" width="22.88671875" bestFit="1" customWidth="1"/>
    <col min="19" max="19" width="17.5546875" bestFit="1" customWidth="1"/>
    <col min="20" max="20" width="12.77734375" bestFit="1" customWidth="1"/>
    <col min="21" max="21" width="23.5546875" bestFit="1" customWidth="1"/>
    <col min="22" max="22" width="21.109375" bestFit="1" customWidth="1"/>
    <col min="23" max="23" width="17.6640625" bestFit="1" customWidth="1"/>
    <col min="24" max="24" width="22.109375" bestFit="1" customWidth="1"/>
    <col min="25" max="25" width="21.33203125" bestFit="1" customWidth="1"/>
    <col min="26" max="26" width="30.109375" bestFit="1" customWidth="1"/>
    <col min="27" max="27" width="10.33203125" bestFit="1" customWidth="1"/>
    <col min="28" max="28" width="13.109375" bestFit="1" customWidth="1"/>
    <col min="29" max="29" width="18.44140625" bestFit="1" customWidth="1"/>
    <col min="30" max="30" width="18.5546875" bestFit="1" customWidth="1"/>
    <col min="31" max="31" width="12.88671875" bestFit="1" customWidth="1"/>
    <col min="32" max="32" width="20" bestFit="1" customWidth="1"/>
    <col min="33" max="33" width="30.109375" bestFit="1" customWidth="1"/>
    <col min="34" max="34" width="18.6640625" bestFit="1" customWidth="1"/>
    <col min="35" max="35" width="15.77734375" bestFit="1" customWidth="1"/>
    <col min="36" max="36" width="16.6640625" bestFit="1" customWidth="1"/>
    <col min="37" max="37" width="21.33203125" bestFit="1" customWidth="1"/>
    <col min="38" max="38" width="47.5546875" bestFit="1" customWidth="1"/>
    <col min="39" max="39" width="21.88671875" bestFit="1" customWidth="1"/>
    <col min="40" max="40" width="15.33203125" bestFit="1" customWidth="1"/>
    <col min="41" max="41" width="13.6640625" bestFit="1" customWidth="1"/>
    <col min="42" max="42" width="6.5546875" customWidth="1"/>
    <col min="43" max="43" width="22.109375" bestFit="1" customWidth="1"/>
    <col min="44" max="44" width="12.5546875" bestFit="1" customWidth="1"/>
    <col min="45" max="45" width="19.77734375" bestFit="1" customWidth="1"/>
    <col min="46" max="46" width="15.109375" bestFit="1" customWidth="1"/>
    <col min="47" max="47" width="32.44140625" bestFit="1" customWidth="1"/>
    <col min="48" max="48" width="32.6640625" bestFit="1" customWidth="1"/>
    <col min="49" max="49" width="40.6640625" bestFit="1" customWidth="1"/>
    <col min="50" max="50" width="30.109375" bestFit="1" customWidth="1"/>
    <col min="51" max="51" width="7" customWidth="1"/>
    <col min="52" max="52" width="13.77734375" bestFit="1" customWidth="1"/>
    <col min="53" max="53" width="15.21875" bestFit="1" customWidth="1"/>
    <col min="54" max="54" width="19.44140625" bestFit="1" customWidth="1"/>
    <col min="55" max="55" width="11.88671875" bestFit="1" customWidth="1"/>
    <col min="56" max="56" width="18.21875" bestFit="1" customWidth="1"/>
    <col min="57" max="57" width="12.33203125" bestFit="1" customWidth="1"/>
    <col min="58" max="58" width="31.33203125" bestFit="1" customWidth="1"/>
    <col min="59" max="59" width="26.5546875" bestFit="1" customWidth="1"/>
    <col min="60" max="60" width="24.6640625" bestFit="1" customWidth="1"/>
    <col min="61" max="61" width="7.77734375" customWidth="1"/>
    <col min="62" max="62" width="14.77734375" bestFit="1" customWidth="1"/>
    <col min="63" max="63" width="5.109375" customWidth="1"/>
    <col min="64" max="64" width="20.6640625" bestFit="1" customWidth="1"/>
    <col min="65" max="65" width="13.109375" bestFit="1" customWidth="1"/>
    <col min="66" max="66" width="10.77734375" bestFit="1" customWidth="1"/>
  </cols>
  <sheetData>
    <row r="1" spans="1:4" x14ac:dyDescent="0.3">
      <c r="A1" s="114" t="s">
        <v>79</v>
      </c>
      <c r="B1" t="s">
        <v>80</v>
      </c>
    </row>
    <row r="3" spans="1:4" x14ac:dyDescent="0.3">
      <c r="A3" s="114" t="s">
        <v>84</v>
      </c>
      <c r="B3" s="114" t="s">
        <v>81</v>
      </c>
    </row>
    <row r="4" spans="1:4" x14ac:dyDescent="0.3">
      <c r="A4" s="114" t="s">
        <v>74</v>
      </c>
      <c r="B4" t="s">
        <v>82</v>
      </c>
      <c r="C4" t="s">
        <v>83</v>
      </c>
      <c r="D4" t="s">
        <v>78</v>
      </c>
    </row>
    <row r="5" spans="1:4" x14ac:dyDescent="0.3">
      <c r="A5" s="115" t="s">
        <v>15</v>
      </c>
      <c r="B5" s="116">
        <v>0</v>
      </c>
      <c r="C5" s="116">
        <v>0</v>
      </c>
      <c r="D5" s="116">
        <v>0</v>
      </c>
    </row>
    <row r="6" spans="1:4" x14ac:dyDescent="0.3">
      <c r="A6" s="115" t="s">
        <v>16</v>
      </c>
      <c r="B6" s="116">
        <v>0</v>
      </c>
      <c r="C6" s="116">
        <v>0</v>
      </c>
      <c r="D6" s="116">
        <v>0</v>
      </c>
    </row>
    <row r="7" spans="1:4" x14ac:dyDescent="0.3">
      <c r="A7" s="115" t="s">
        <v>17</v>
      </c>
      <c r="B7" s="116">
        <v>0</v>
      </c>
      <c r="C7" s="116">
        <v>0</v>
      </c>
      <c r="D7" s="116">
        <v>0</v>
      </c>
    </row>
    <row r="8" spans="1:4" x14ac:dyDescent="0.3">
      <c r="A8" s="115" t="s">
        <v>18</v>
      </c>
      <c r="B8" s="116">
        <v>0</v>
      </c>
      <c r="C8" s="116">
        <v>1</v>
      </c>
      <c r="D8" s="116">
        <v>1</v>
      </c>
    </row>
    <row r="9" spans="1:4" x14ac:dyDescent="0.3">
      <c r="A9" s="115" t="s">
        <v>19</v>
      </c>
      <c r="B9" s="116">
        <v>0</v>
      </c>
      <c r="C9" s="116">
        <v>0</v>
      </c>
      <c r="D9" s="116">
        <v>0</v>
      </c>
    </row>
    <row r="10" spans="1:4" x14ac:dyDescent="0.3">
      <c r="A10" s="115" t="s">
        <v>20</v>
      </c>
      <c r="B10" s="116">
        <v>0</v>
      </c>
      <c r="C10" s="116">
        <v>4</v>
      </c>
      <c r="D10" s="116">
        <v>4</v>
      </c>
    </row>
    <row r="11" spans="1:4" x14ac:dyDescent="0.3">
      <c r="A11" s="115" t="s">
        <v>21</v>
      </c>
      <c r="B11" s="116">
        <v>0</v>
      </c>
      <c r="C11" s="116">
        <v>0</v>
      </c>
      <c r="D11" s="116">
        <v>0</v>
      </c>
    </row>
    <row r="12" spans="1:4" x14ac:dyDescent="0.3">
      <c r="A12" s="115" t="s">
        <v>22</v>
      </c>
      <c r="B12" s="116">
        <v>0</v>
      </c>
      <c r="C12" s="116">
        <v>0</v>
      </c>
      <c r="D12" s="116">
        <v>0</v>
      </c>
    </row>
    <row r="13" spans="1:4" x14ac:dyDescent="0.3">
      <c r="A13" s="115" t="s">
        <v>23</v>
      </c>
      <c r="B13" s="116">
        <v>0</v>
      </c>
      <c r="C13" s="116">
        <v>0</v>
      </c>
      <c r="D13" s="116">
        <v>0</v>
      </c>
    </row>
    <row r="14" spans="1:4" x14ac:dyDescent="0.3">
      <c r="A14" s="115" t="s">
        <v>24</v>
      </c>
      <c r="B14" s="116">
        <v>0</v>
      </c>
      <c r="C14" s="116">
        <v>0</v>
      </c>
      <c r="D14" s="116">
        <v>0</v>
      </c>
    </row>
    <row r="15" spans="1:4" x14ac:dyDescent="0.3">
      <c r="A15" s="115" t="s">
        <v>25</v>
      </c>
      <c r="B15" s="116">
        <v>0</v>
      </c>
      <c r="C15" s="116">
        <v>0</v>
      </c>
      <c r="D15" s="116">
        <v>0</v>
      </c>
    </row>
    <row r="16" spans="1:4" x14ac:dyDescent="0.3">
      <c r="A16" s="115" t="s">
        <v>26</v>
      </c>
      <c r="B16" s="116">
        <v>0</v>
      </c>
      <c r="C16" s="116">
        <v>0</v>
      </c>
      <c r="D16" s="116">
        <v>0</v>
      </c>
    </row>
    <row r="17" spans="1:4" x14ac:dyDescent="0.3">
      <c r="A17" s="115" t="s">
        <v>27</v>
      </c>
      <c r="B17" s="116">
        <v>0</v>
      </c>
      <c r="C17" s="116">
        <v>0</v>
      </c>
      <c r="D17" s="116">
        <v>0</v>
      </c>
    </row>
    <row r="18" spans="1:4" x14ac:dyDescent="0.3">
      <c r="A18" s="115" t="s">
        <v>28</v>
      </c>
      <c r="B18" s="116">
        <v>0</v>
      </c>
      <c r="C18" s="116">
        <v>0</v>
      </c>
      <c r="D18" s="116">
        <v>0</v>
      </c>
    </row>
    <row r="19" spans="1:4" x14ac:dyDescent="0.3">
      <c r="A19" s="115" t="s">
        <v>29</v>
      </c>
      <c r="B19" s="116">
        <v>0</v>
      </c>
      <c r="C19" s="116">
        <v>0</v>
      </c>
      <c r="D19" s="116">
        <v>0</v>
      </c>
    </row>
    <row r="20" spans="1:4" x14ac:dyDescent="0.3">
      <c r="A20" s="115" t="s">
        <v>30</v>
      </c>
      <c r="B20" s="116">
        <v>0</v>
      </c>
      <c r="C20" s="116">
        <v>0</v>
      </c>
      <c r="D20" s="116">
        <v>0</v>
      </c>
    </row>
    <row r="21" spans="1:4" x14ac:dyDescent="0.3">
      <c r="A21" s="115" t="s">
        <v>31</v>
      </c>
      <c r="B21" s="116">
        <v>0</v>
      </c>
      <c r="C21" s="116">
        <v>0</v>
      </c>
      <c r="D21" s="116">
        <v>0</v>
      </c>
    </row>
    <row r="22" spans="1:4" x14ac:dyDescent="0.3">
      <c r="A22" s="115" t="s">
        <v>32</v>
      </c>
      <c r="B22" s="116">
        <v>0</v>
      </c>
      <c r="C22" s="116">
        <v>1</v>
      </c>
      <c r="D22" s="116">
        <v>1</v>
      </c>
    </row>
    <row r="23" spans="1:4" x14ac:dyDescent="0.3">
      <c r="A23" s="115" t="s">
        <v>33</v>
      </c>
      <c r="B23" s="116">
        <v>0</v>
      </c>
      <c r="C23" s="116">
        <v>0</v>
      </c>
      <c r="D23" s="116">
        <v>0</v>
      </c>
    </row>
    <row r="24" spans="1:4" x14ac:dyDescent="0.3">
      <c r="A24" s="115" t="s">
        <v>34</v>
      </c>
      <c r="B24" s="116">
        <v>0</v>
      </c>
      <c r="C24" s="116">
        <v>0</v>
      </c>
      <c r="D24" s="116">
        <v>0</v>
      </c>
    </row>
    <row r="25" spans="1:4" x14ac:dyDescent="0.3">
      <c r="A25" s="115" t="s">
        <v>75</v>
      </c>
      <c r="B25" s="116">
        <v>0</v>
      </c>
      <c r="C25" s="116">
        <v>0</v>
      </c>
      <c r="D25" s="116">
        <v>0</v>
      </c>
    </row>
    <row r="26" spans="1:4" x14ac:dyDescent="0.3">
      <c r="A26" s="115" t="s">
        <v>36</v>
      </c>
      <c r="B26" s="116">
        <v>0</v>
      </c>
      <c r="C26" s="116">
        <v>0</v>
      </c>
      <c r="D26" s="116">
        <v>0</v>
      </c>
    </row>
    <row r="27" spans="1:4" x14ac:dyDescent="0.3">
      <c r="A27" s="115" t="s">
        <v>37</v>
      </c>
      <c r="B27" s="116">
        <v>0</v>
      </c>
      <c r="C27" s="116">
        <v>0</v>
      </c>
      <c r="D27" s="116">
        <v>0</v>
      </c>
    </row>
    <row r="28" spans="1:4" x14ac:dyDescent="0.3">
      <c r="A28" s="115" t="s">
        <v>76</v>
      </c>
      <c r="B28" s="116">
        <v>0</v>
      </c>
      <c r="C28" s="116">
        <v>0</v>
      </c>
      <c r="D28" s="116">
        <v>0</v>
      </c>
    </row>
    <row r="29" spans="1:4" x14ac:dyDescent="0.3">
      <c r="A29" s="115" t="s">
        <v>39</v>
      </c>
      <c r="B29" s="116">
        <v>1</v>
      </c>
      <c r="C29" s="116">
        <v>6</v>
      </c>
      <c r="D29" s="116">
        <v>7</v>
      </c>
    </row>
    <row r="30" spans="1:4" x14ac:dyDescent="0.3">
      <c r="A30" s="115" t="s">
        <v>40</v>
      </c>
      <c r="B30" s="116">
        <v>0</v>
      </c>
      <c r="C30" s="116">
        <v>0</v>
      </c>
      <c r="D30" s="116">
        <v>0</v>
      </c>
    </row>
    <row r="31" spans="1:4" x14ac:dyDescent="0.3">
      <c r="A31" s="115" t="s">
        <v>41</v>
      </c>
      <c r="B31" s="116">
        <v>0</v>
      </c>
      <c r="C31" s="116">
        <v>0</v>
      </c>
      <c r="D31" s="116">
        <v>0</v>
      </c>
    </row>
    <row r="32" spans="1:4" x14ac:dyDescent="0.3">
      <c r="A32" s="115" t="s">
        <v>42</v>
      </c>
      <c r="B32" s="116">
        <v>0</v>
      </c>
      <c r="C32" s="116">
        <v>0</v>
      </c>
      <c r="D32" s="116">
        <v>0</v>
      </c>
    </row>
    <row r="33" spans="1:4" x14ac:dyDescent="0.3">
      <c r="A33" s="115" t="s">
        <v>43</v>
      </c>
      <c r="B33" s="116">
        <v>1</v>
      </c>
      <c r="C33" s="116">
        <v>0</v>
      </c>
      <c r="D33" s="116">
        <v>1</v>
      </c>
    </row>
    <row r="34" spans="1:4" x14ac:dyDescent="0.3">
      <c r="A34" s="115" t="s">
        <v>44</v>
      </c>
      <c r="B34" s="116">
        <v>0</v>
      </c>
      <c r="C34" s="116">
        <v>0</v>
      </c>
      <c r="D34" s="116">
        <v>0</v>
      </c>
    </row>
    <row r="35" spans="1:4" x14ac:dyDescent="0.3">
      <c r="A35" s="115" t="s">
        <v>45</v>
      </c>
      <c r="B35" s="116">
        <v>0</v>
      </c>
      <c r="C35" s="116">
        <v>0</v>
      </c>
      <c r="D35" s="116">
        <v>0</v>
      </c>
    </row>
    <row r="36" spans="1:4" x14ac:dyDescent="0.3">
      <c r="A36" s="115" t="s">
        <v>46</v>
      </c>
      <c r="B36" s="116">
        <v>0</v>
      </c>
      <c r="C36" s="116">
        <v>0</v>
      </c>
      <c r="D36" s="116">
        <v>0</v>
      </c>
    </row>
    <row r="37" spans="1:4" x14ac:dyDescent="0.3">
      <c r="A37" s="115" t="s">
        <v>47</v>
      </c>
      <c r="B37" s="116">
        <v>0</v>
      </c>
      <c r="C37" s="116">
        <v>0</v>
      </c>
      <c r="D37" s="116">
        <v>0</v>
      </c>
    </row>
    <row r="38" spans="1:4" x14ac:dyDescent="0.3">
      <c r="A38" s="115" t="s">
        <v>48</v>
      </c>
      <c r="B38" s="116">
        <v>0</v>
      </c>
      <c r="C38" s="116">
        <v>0</v>
      </c>
      <c r="D38" s="116">
        <v>0</v>
      </c>
    </row>
    <row r="39" spans="1:4" x14ac:dyDescent="0.3">
      <c r="A39" s="115" t="s">
        <v>49</v>
      </c>
      <c r="B39" s="116">
        <v>0</v>
      </c>
      <c r="C39" s="116">
        <v>8</v>
      </c>
      <c r="D39" s="116">
        <v>8</v>
      </c>
    </row>
    <row r="40" spans="1:4" x14ac:dyDescent="0.3">
      <c r="A40" s="115" t="s">
        <v>50</v>
      </c>
      <c r="B40" s="116">
        <v>3</v>
      </c>
      <c r="C40" s="116">
        <v>0</v>
      </c>
      <c r="D40" s="116">
        <v>3</v>
      </c>
    </row>
    <row r="41" spans="1:4" x14ac:dyDescent="0.3">
      <c r="A41" s="115" t="s">
        <v>51</v>
      </c>
      <c r="B41" s="116">
        <v>0</v>
      </c>
      <c r="C41" s="116">
        <v>0</v>
      </c>
      <c r="D41" s="116">
        <v>0</v>
      </c>
    </row>
    <row r="42" spans="1:4" x14ac:dyDescent="0.3">
      <c r="A42" s="115" t="s">
        <v>52</v>
      </c>
      <c r="B42" s="116">
        <v>0</v>
      </c>
      <c r="C42" s="116">
        <v>0</v>
      </c>
      <c r="D42" s="116">
        <v>0</v>
      </c>
    </row>
    <row r="43" spans="1:4" x14ac:dyDescent="0.3">
      <c r="A43" s="115" t="s">
        <v>53</v>
      </c>
      <c r="B43" s="116">
        <v>0</v>
      </c>
      <c r="C43" s="116">
        <v>0</v>
      </c>
      <c r="D43" s="116">
        <v>0</v>
      </c>
    </row>
    <row r="44" spans="1:4" x14ac:dyDescent="0.3">
      <c r="A44" s="115" t="s">
        <v>54</v>
      </c>
      <c r="B44" s="116">
        <v>1</v>
      </c>
      <c r="C44" s="116">
        <v>0</v>
      </c>
      <c r="D44" s="116">
        <v>1</v>
      </c>
    </row>
    <row r="45" spans="1:4" x14ac:dyDescent="0.3">
      <c r="A45" s="115" t="s">
        <v>55</v>
      </c>
      <c r="B45" s="116">
        <v>3</v>
      </c>
      <c r="C45" s="116">
        <v>0</v>
      </c>
      <c r="D45" s="116">
        <v>3</v>
      </c>
    </row>
    <row r="46" spans="1:4" x14ac:dyDescent="0.3">
      <c r="A46" s="115" t="s">
        <v>56</v>
      </c>
      <c r="B46" s="116">
        <v>0</v>
      </c>
      <c r="C46" s="116">
        <v>0</v>
      </c>
      <c r="D46" s="116">
        <v>0</v>
      </c>
    </row>
    <row r="47" spans="1:4" x14ac:dyDescent="0.3">
      <c r="A47" s="115" t="s">
        <v>57</v>
      </c>
      <c r="B47" s="116">
        <v>0</v>
      </c>
      <c r="C47" s="116">
        <v>0</v>
      </c>
      <c r="D47" s="116">
        <v>0</v>
      </c>
    </row>
    <row r="48" spans="1:4" x14ac:dyDescent="0.3">
      <c r="A48" s="115" t="s">
        <v>58</v>
      </c>
      <c r="B48" s="116">
        <v>0</v>
      </c>
      <c r="C48" s="116">
        <v>0</v>
      </c>
      <c r="D48" s="116">
        <v>0</v>
      </c>
    </row>
    <row r="49" spans="1:4" x14ac:dyDescent="0.3">
      <c r="A49" s="115" t="s">
        <v>59</v>
      </c>
      <c r="B49" s="116">
        <v>0</v>
      </c>
      <c r="C49" s="116">
        <v>0</v>
      </c>
      <c r="D49" s="116">
        <v>0</v>
      </c>
    </row>
    <row r="50" spans="1:4" x14ac:dyDescent="0.3">
      <c r="A50" s="115" t="s">
        <v>60</v>
      </c>
      <c r="B50" s="116">
        <v>0</v>
      </c>
      <c r="C50" s="116">
        <v>0</v>
      </c>
      <c r="D50" s="116">
        <v>0</v>
      </c>
    </row>
    <row r="51" spans="1:4" x14ac:dyDescent="0.3">
      <c r="A51" s="115" t="s">
        <v>61</v>
      </c>
      <c r="B51" s="116">
        <v>0</v>
      </c>
      <c r="C51" s="116">
        <v>0</v>
      </c>
      <c r="D51" s="116">
        <v>0</v>
      </c>
    </row>
    <row r="52" spans="1:4" x14ac:dyDescent="0.3">
      <c r="A52" s="115" t="s">
        <v>62</v>
      </c>
      <c r="B52" s="116">
        <v>0</v>
      </c>
      <c r="C52" s="116">
        <v>0</v>
      </c>
      <c r="D52" s="116">
        <v>0</v>
      </c>
    </row>
    <row r="53" spans="1:4" x14ac:dyDescent="0.3">
      <c r="A53" s="115" t="s">
        <v>63</v>
      </c>
      <c r="B53" s="116">
        <v>0</v>
      </c>
      <c r="C53" s="116">
        <v>0</v>
      </c>
      <c r="D53" s="116">
        <v>0</v>
      </c>
    </row>
    <row r="54" spans="1:4" x14ac:dyDescent="0.3">
      <c r="A54" s="115" t="s">
        <v>64</v>
      </c>
      <c r="B54" s="116">
        <v>0</v>
      </c>
      <c r="C54" s="116">
        <v>0</v>
      </c>
      <c r="D54" s="116">
        <v>0</v>
      </c>
    </row>
    <row r="55" spans="1:4" x14ac:dyDescent="0.3">
      <c r="A55" s="115" t="s">
        <v>66</v>
      </c>
      <c r="B55" s="116">
        <v>0</v>
      </c>
      <c r="C55" s="116">
        <v>6</v>
      </c>
      <c r="D55" s="116">
        <v>6</v>
      </c>
    </row>
    <row r="56" spans="1:4" x14ac:dyDescent="0.3">
      <c r="A56" s="115" t="s">
        <v>67</v>
      </c>
      <c r="B56" s="116">
        <v>0</v>
      </c>
      <c r="C56" s="116">
        <v>0</v>
      </c>
      <c r="D56" s="116">
        <v>0</v>
      </c>
    </row>
    <row r="57" spans="1:4" x14ac:dyDescent="0.3">
      <c r="A57" s="115" t="s">
        <v>68</v>
      </c>
      <c r="B57" s="116">
        <v>0</v>
      </c>
      <c r="C57" s="116">
        <v>0</v>
      </c>
      <c r="D57" s="116">
        <v>0</v>
      </c>
    </row>
    <row r="58" spans="1:4" x14ac:dyDescent="0.3">
      <c r="A58" s="115" t="s">
        <v>69</v>
      </c>
      <c r="B58" s="116">
        <v>0</v>
      </c>
      <c r="C58" s="116">
        <v>0</v>
      </c>
      <c r="D58" s="116">
        <v>0</v>
      </c>
    </row>
    <row r="59" spans="1:4" x14ac:dyDescent="0.3">
      <c r="A59" s="115" t="s">
        <v>70</v>
      </c>
      <c r="B59" s="116">
        <v>0</v>
      </c>
      <c r="C59" s="116">
        <v>0</v>
      </c>
      <c r="D59" s="116">
        <v>0</v>
      </c>
    </row>
    <row r="60" spans="1:4" x14ac:dyDescent="0.3">
      <c r="A60" s="115" t="s">
        <v>77</v>
      </c>
      <c r="B60" s="116">
        <v>0</v>
      </c>
      <c r="C60" s="116">
        <v>0</v>
      </c>
      <c r="D60" s="116">
        <v>0</v>
      </c>
    </row>
    <row r="61" spans="1:4" x14ac:dyDescent="0.3">
      <c r="A61" s="115" t="s">
        <v>78</v>
      </c>
      <c r="B61" s="116">
        <v>9</v>
      </c>
      <c r="C61" s="116">
        <v>26</v>
      </c>
      <c r="D61" s="116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t-36</vt:lpstr>
      <vt:lpstr>Pivot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2016-10-13T16:40:54Z</dcterms:created>
  <dcterms:modified xsi:type="dcterms:W3CDTF">2017-03-08T17:11:33Z</dcterms:modified>
</cp:coreProperties>
</file>