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90" windowWidth="25005" windowHeight="6165"/>
  </bookViews>
  <sheets>
    <sheet name="t-36" sheetId="1" r:id="rId1"/>
  </sheets>
  <definedNames>
    <definedName name="_xlnm.Print_Area" localSheetId="0">'t-36'!$A$1:$P$73</definedName>
    <definedName name="Print_Area_MI">'t-36'!$B$1:$U$73</definedName>
  </definedNames>
  <calcPr calcId="145621"/>
</workbook>
</file>

<file path=xl/calcChain.xml><?xml version="1.0" encoding="utf-8"?>
<calcChain xmlns="http://schemas.openxmlformats.org/spreadsheetml/2006/main">
  <c r="P66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M68" i="1" l="1"/>
  <c r="N68" i="1"/>
  <c r="G68" i="1"/>
  <c r="K68" i="1"/>
  <c r="L68" i="1"/>
  <c r="I68" i="1"/>
  <c r="J68" i="1"/>
  <c r="H68" i="1"/>
  <c r="E68" i="1"/>
  <c r="F68" i="1"/>
  <c r="C68" i="1"/>
  <c r="D68" i="1"/>
  <c r="O68" i="1" l="1"/>
  <c r="P68" i="1"/>
  <c r="C70" i="1" l="1"/>
  <c r="M70" i="1"/>
  <c r="G70" i="1"/>
  <c r="E70" i="1"/>
  <c r="K70" i="1"/>
  <c r="I70" i="1"/>
  <c r="O70" i="1" l="1"/>
</calcChain>
</file>

<file path=xl/sharedStrings.xml><?xml version="1.0" encoding="utf-8"?>
<sst xmlns="http://schemas.openxmlformats.org/spreadsheetml/2006/main" count="100" uniqueCount="75">
  <si>
    <t xml:space="preserve"> </t>
  </si>
  <si>
    <t xml:space="preserve">       35' - 40'</t>
  </si>
  <si>
    <t xml:space="preserve">           30'</t>
  </si>
  <si>
    <t xml:space="preserve">         &lt;30'</t>
  </si>
  <si>
    <t xml:space="preserve">       INTERCITY</t>
  </si>
  <si>
    <t xml:space="preserve">        VEHICLE</t>
  </si>
  <si>
    <t xml:space="preserve">          BUS</t>
  </si>
  <si>
    <t xml:space="preserve">         BUS</t>
  </si>
  <si>
    <t xml:space="preserve">             BUS</t>
  </si>
  <si>
    <t xml:space="preserve">          VANS</t>
  </si>
  <si>
    <t xml:space="preserve">          TOTAL</t>
  </si>
  <si>
    <t>#</t>
  </si>
  <si>
    <t>$</t>
  </si>
  <si>
    <t>Alabama</t>
  </si>
  <si>
    <t>Alaska</t>
  </si>
  <si>
    <t>California</t>
  </si>
  <si>
    <t>Colorado</t>
  </si>
  <si>
    <t>Connecticut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</si>
  <si>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</si>
  <si>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</si>
  <si>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</si>
  <si>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</si>
  <si>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</si>
  <si>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</si>
  <si>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</si>
  <si>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</si>
  <si>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Minnesota</t>
  </si>
  <si>
    <t>Mississippi</t>
  </si>
  <si>
    <t>Missouri</t>
  </si>
  <si>
    <t>New York</t>
  </si>
  <si>
    <t>North Carolina</t>
  </si>
  <si>
    <t>Ohio</t>
  </si>
  <si>
    <t>South Carolina</t>
  </si>
  <si>
    <t>Tennessee</t>
  </si>
  <si>
    <t>Texas</t>
  </si>
  <si>
    <t>Virginia</t>
  </si>
  <si>
    <t>Wisconsin</t>
  </si>
  <si>
    <t>Lousiana</t>
  </si>
  <si>
    <t>Florida</t>
  </si>
  <si>
    <t>Michigan</t>
  </si>
  <si>
    <t>Nebraska</t>
  </si>
  <si>
    <t>Oklahoma</t>
  </si>
  <si>
    <t>Pennsylvania</t>
  </si>
  <si>
    <t>Washington</t>
  </si>
  <si>
    <t>Vermont</t>
  </si>
  <si>
    <t>Arizona</t>
  </si>
  <si>
    <t>Montana</t>
  </si>
  <si>
    <t>New Mexico</t>
  </si>
  <si>
    <t>Kansas</t>
  </si>
  <si>
    <t>New Jersey</t>
  </si>
  <si>
    <t>North Dakota</t>
  </si>
  <si>
    <t>Oregon</t>
  </si>
  <si>
    <t>Utah</t>
  </si>
  <si>
    <t>American Samoa</t>
  </si>
  <si>
    <t>Arkansas</t>
  </si>
  <si>
    <t>District of Columbia</t>
  </si>
  <si>
    <t>Guam</t>
  </si>
  <si>
    <t>Delaware</t>
  </si>
  <si>
    <t>Hawaii</t>
  </si>
  <si>
    <t>Massachussets</t>
  </si>
  <si>
    <t>Nevada</t>
  </si>
  <si>
    <t>New Hampshire</t>
  </si>
  <si>
    <t>Northern Mariana Islands</t>
  </si>
  <si>
    <t>Puerto Rico</t>
  </si>
  <si>
    <t>Rhode Island</t>
  </si>
  <si>
    <t>South Dakota</t>
  </si>
  <si>
    <t>Virgin Islands</t>
  </si>
  <si>
    <t>West Virginia</t>
  </si>
  <si>
    <t>Wyoming</t>
  </si>
  <si>
    <t>Note: Table includes Rehabilitation and Rebuild.</t>
  </si>
  <si>
    <t>OTHER</t>
  </si>
  <si>
    <t>TABLE 36</t>
  </si>
  <si>
    <t>"Other" includes Bus Trolley, Bus Trolley Artic and Sedan/Station Wagon.</t>
  </si>
  <si>
    <t>FY 2014 NON-URBANIZED AREA FORMULA OBLIGATIONS FOR MOTOR VEHICLES</t>
  </si>
  <si>
    <t xml:space="preserve">        FY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</si>
</sst>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_)"/>
    <numFmt numFmtId="165" formatCode="#,##0.0_);\(#,##0.0\)"/>
    <numFmt numFmtId="166" formatCode="dd\-mmm\-yy_)"/>
    <numFmt numFmtId="167" formatCode="&quot;$&quot;#,##0"/>
    <numFmt numFmtId="169" formatCode="0.0_);\(0.0\)"/>
  </numFmts>
  <fonts count="6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36"/>
      </left>
      <right/>
      <top style="double">
        <color indexed="36"/>
      </top>
      <bottom/>
      <diagonal/>
    </border>
    <border>
      <left/>
      <right/>
      <top style="double">
        <color indexed="36"/>
      </top>
      <bottom/>
      <diagonal/>
    </border>
    <border>
      <left/>
      <right style="thin">
        <color indexed="8"/>
      </right>
      <top style="double">
        <color indexed="36"/>
      </top>
      <bottom/>
      <diagonal/>
    </border>
    <border>
      <left style="double">
        <color indexed="36"/>
      </left>
      <right/>
      <top/>
      <bottom/>
      <diagonal/>
    </border>
    <border>
      <left style="double">
        <color indexed="36"/>
      </left>
      <right/>
      <top/>
      <bottom style="double">
        <color indexed="36"/>
      </bottom>
      <diagonal/>
    </border>
    <border>
      <left/>
      <right/>
      <top/>
      <bottom style="double">
        <color indexed="36"/>
      </bottom>
      <diagonal/>
    </border>
    <border>
      <left/>
      <right style="thin">
        <color indexed="8"/>
      </right>
      <top/>
      <bottom style="double">
        <color indexed="3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36"/>
      </right>
      <top/>
      <bottom/>
      <diagonal/>
    </border>
    <border>
      <left/>
      <right style="double">
        <color indexed="36"/>
      </right>
      <top/>
      <bottom style="double">
        <color indexed="3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8"/>
      </right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double">
        <color rgb="FF7030A0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theme="1"/>
      </left>
      <right style="thin">
        <color theme="1"/>
      </right>
      <top/>
      <bottom style="hair">
        <color theme="0" tint="-0.24994659260841701"/>
      </bottom>
      <diagonal/>
    </border>
    <border>
      <left style="thin">
        <color theme="1"/>
      </left>
      <right/>
      <top/>
      <bottom style="hair">
        <color theme="0" tint="-0.24994659260841701"/>
      </bottom>
      <diagonal/>
    </border>
    <border>
      <left/>
      <right style="thin">
        <color theme="1"/>
      </right>
      <top/>
      <bottom style="hair">
        <color theme="0" tint="-0.24994659260841701"/>
      </bottom>
      <diagonal/>
    </border>
    <border>
      <left style="thin">
        <color indexed="8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 style="hair">
        <color theme="0" tint="-0.24994659260841701"/>
      </bottom>
      <diagonal/>
    </border>
    <border>
      <left style="thin">
        <color indexed="8"/>
      </left>
      <right/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1"/>
      </left>
      <right style="thin">
        <color indexed="8"/>
      </right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theme="1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theme="1"/>
      </left>
      <right style="thin">
        <color theme="1"/>
      </right>
      <top/>
      <bottom style="hair">
        <color indexed="8"/>
      </bottom>
      <diagonal/>
    </border>
    <border>
      <left style="thin">
        <color theme="1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theme="0" tint="-0.24994659260841701"/>
      </top>
      <bottom style="hair">
        <color indexed="8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indexed="8"/>
      </bottom>
      <diagonal/>
    </border>
    <border>
      <left/>
      <right/>
      <top style="hair">
        <color theme="0" tint="-0.24994659260841701"/>
      </top>
      <bottom style="hair">
        <color indexed="8"/>
      </bottom>
      <diagonal/>
    </border>
    <border>
      <left/>
      <right style="thin">
        <color indexed="8"/>
      </right>
      <top style="hair">
        <color theme="0" tint="-0.24994659260841701"/>
      </top>
      <bottom style="hair">
        <color indexed="8"/>
      </bottom>
      <diagonal/>
    </border>
  </borders>
  <cellStyleXfs count="1">
    <xf numFmtId="166" fontId="0" fillId="0" borderId="0"/>
  </cellStyleXfs>
  <cellXfs count="129">
    <xf numFmtId="166" fontId="0" fillId="0" borderId="0" xfId="0"/>
    <xf numFmtId="166" fontId="0" fillId="0" borderId="1" xfId="0" applyBorder="1"/>
    <xf numFmtId="166" fontId="2" fillId="0" borderId="0" xfId="0" applyFont="1"/>
    <xf numFmtId="166" fontId="2" fillId="0" borderId="2" xfId="0" applyFont="1" applyBorder="1"/>
    <xf numFmtId="37" fontId="0" fillId="0" borderId="0" xfId="0" applyNumberFormat="1" applyProtection="1"/>
    <xf numFmtId="5" fontId="0" fillId="0" borderId="2" xfId="0" applyNumberFormat="1" applyBorder="1" applyProtection="1"/>
    <xf numFmtId="37" fontId="0" fillId="0" borderId="2" xfId="0" applyNumberFormat="1" applyBorder="1" applyProtection="1"/>
    <xf numFmtId="166" fontId="2" fillId="0" borderId="3" xfId="0" applyFont="1" applyBorder="1"/>
    <xf numFmtId="164" fontId="0" fillId="0" borderId="0" xfId="0" applyNumberFormat="1" applyProtection="1"/>
    <xf numFmtId="166" fontId="2" fillId="0" borderId="0" xfId="0" applyFont="1" applyAlignment="1">
      <alignment horizontal="center"/>
    </xf>
    <xf numFmtId="166" fontId="2" fillId="0" borderId="1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0" fillId="0" borderId="5" xfId="0" applyBorder="1"/>
    <xf numFmtId="166" fontId="0" fillId="0" borderId="6" xfId="0" applyBorder="1"/>
    <xf numFmtId="166" fontId="0" fillId="0" borderId="7" xfId="0" applyBorder="1"/>
    <xf numFmtId="166" fontId="2" fillId="0" borderId="8" xfId="0" applyFont="1" applyBorder="1"/>
    <xf numFmtId="164" fontId="0" fillId="0" borderId="0" xfId="0" applyNumberFormat="1" applyBorder="1" applyProtection="1"/>
    <xf numFmtId="166" fontId="3" fillId="0" borderId="8" xfId="0" applyFont="1" applyBorder="1"/>
    <xf numFmtId="166" fontId="0" fillId="0" borderId="9" xfId="0" applyBorder="1"/>
    <xf numFmtId="164" fontId="0" fillId="0" borderId="10" xfId="0" applyNumberFormat="1" applyBorder="1" applyProtection="1"/>
    <xf numFmtId="164" fontId="0" fillId="0" borderId="11" xfId="0" applyNumberFormat="1" applyBorder="1" applyProtection="1"/>
    <xf numFmtId="166" fontId="0" fillId="0" borderId="10" xfId="0" applyBorder="1"/>
    <xf numFmtId="166" fontId="0" fillId="0" borderId="11" xfId="0" applyBorder="1"/>
    <xf numFmtId="165" fontId="4" fillId="0" borderId="0" xfId="0" applyNumberFormat="1" applyFont="1" applyBorder="1" applyProtection="1"/>
    <xf numFmtId="5" fontId="4" fillId="0" borderId="2" xfId="0" applyNumberFormat="1" applyFont="1" applyBorder="1" applyProtection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15" xfId="0" applyBorder="1"/>
    <xf numFmtId="166" fontId="0" fillId="0" borderId="16" xfId="0" applyBorder="1"/>
    <xf numFmtId="166" fontId="0" fillId="0" borderId="17" xfId="0" applyBorder="1"/>
    <xf numFmtId="164" fontId="5" fillId="0" borderId="0" xfId="0" applyNumberFormat="1" applyFont="1" applyBorder="1" applyProtection="1"/>
    <xf numFmtId="5" fontId="5" fillId="0" borderId="18" xfId="0" applyNumberFormat="1" applyFont="1" applyBorder="1" applyProtection="1"/>
    <xf numFmtId="164" fontId="5" fillId="0" borderId="10" xfId="0" applyNumberFormat="1" applyFont="1" applyBorder="1" applyProtection="1"/>
    <xf numFmtId="164" fontId="5" fillId="0" borderId="19" xfId="0" applyNumberFormat="1" applyFont="1" applyBorder="1" applyProtection="1"/>
    <xf numFmtId="1" fontId="0" fillId="0" borderId="20" xfId="0" applyNumberFormat="1" applyBorder="1"/>
    <xf numFmtId="166" fontId="0" fillId="0" borderId="21" xfId="0" applyBorder="1"/>
    <xf numFmtId="5" fontId="0" fillId="0" borderId="22" xfId="0" applyNumberFormat="1" applyBorder="1" applyProtection="1"/>
    <xf numFmtId="37" fontId="0" fillId="0" borderId="22" xfId="0" applyNumberFormat="1" applyBorder="1" applyProtection="1"/>
    <xf numFmtId="37" fontId="5" fillId="2" borderId="22" xfId="0" applyNumberFormat="1" applyFont="1" applyFill="1" applyBorder="1" applyProtection="1"/>
    <xf numFmtId="0" fontId="0" fillId="0" borderId="22" xfId="0" applyNumberFormat="1" applyBorder="1"/>
    <xf numFmtId="1" fontId="0" fillId="0" borderId="2" xfId="0" applyNumberFormat="1" applyBorder="1"/>
    <xf numFmtId="1" fontId="0" fillId="0" borderId="22" xfId="0" applyNumberFormat="1" applyBorder="1"/>
    <xf numFmtId="37" fontId="0" fillId="0" borderId="24" xfId="0" applyNumberFormat="1" applyBorder="1" applyProtection="1"/>
    <xf numFmtId="37" fontId="0" fillId="0" borderId="25" xfId="0" applyNumberFormat="1" applyBorder="1" applyProtection="1"/>
    <xf numFmtId="37" fontId="5" fillId="2" borderId="25" xfId="0" applyNumberFormat="1" applyFont="1" applyFill="1" applyBorder="1" applyProtection="1"/>
    <xf numFmtId="166" fontId="2" fillId="0" borderId="0" xfId="0" applyFont="1" applyBorder="1"/>
    <xf numFmtId="1" fontId="0" fillId="0" borderId="0" xfId="0" applyNumberFormat="1" applyBorder="1" applyProtection="1"/>
    <xf numFmtId="1" fontId="5" fillId="0" borderId="0" xfId="0" applyNumberFormat="1" applyFont="1" applyBorder="1" applyProtection="1"/>
    <xf numFmtId="37" fontId="5" fillId="0" borderId="18" xfId="0" applyNumberFormat="1" applyFont="1" applyBorder="1" applyProtection="1"/>
    <xf numFmtId="166" fontId="2" fillId="0" borderId="28" xfId="0" applyFont="1" applyBorder="1" applyProtection="1">
      <protection locked="0"/>
    </xf>
    <xf numFmtId="37" fontId="0" fillId="0" borderId="29" xfId="0" applyNumberFormat="1" applyBorder="1" applyProtection="1">
      <protection locked="0"/>
    </xf>
    <xf numFmtId="166" fontId="2" fillId="0" borderId="30" xfId="0" applyFont="1" applyBorder="1"/>
    <xf numFmtId="166" fontId="2" fillId="0" borderId="0" xfId="0" applyFont="1" applyBorder="1" applyAlignment="1">
      <alignment horizontal="center"/>
    </xf>
    <xf numFmtId="166" fontId="2" fillId="0" borderId="30" xfId="0" applyFont="1" applyBorder="1" applyAlignment="1">
      <alignment horizontal="center"/>
    </xf>
    <xf numFmtId="37" fontId="5" fillId="0" borderId="0" xfId="0" applyNumberFormat="1" applyFont="1" applyBorder="1" applyProtection="1"/>
    <xf numFmtId="166" fontId="5" fillId="0" borderId="31" xfId="0" applyFont="1" applyBorder="1"/>
    <xf numFmtId="37" fontId="5" fillId="2" borderId="31" xfId="0" applyNumberFormat="1" applyFont="1" applyFill="1" applyBorder="1" applyProtection="1"/>
    <xf numFmtId="5" fontId="5" fillId="2" borderId="31" xfId="0" applyNumberFormat="1" applyFont="1" applyFill="1" applyBorder="1" applyProtection="1"/>
    <xf numFmtId="37" fontId="5" fillId="2" borderId="32" xfId="0" applyNumberFormat="1" applyFont="1" applyFill="1" applyBorder="1" applyProtection="1"/>
    <xf numFmtId="37" fontId="5" fillId="2" borderId="33" xfId="0" applyNumberFormat="1" applyFont="1" applyFill="1" applyBorder="1" applyProtection="1"/>
    <xf numFmtId="37" fontId="5" fillId="2" borderId="25" xfId="0" applyNumberFormat="1" applyFont="1" applyFill="1" applyBorder="1" applyProtection="1">
      <protection locked="0"/>
    </xf>
    <xf numFmtId="166" fontId="2" fillId="0" borderId="22" xfId="0" applyFont="1" applyBorder="1"/>
    <xf numFmtId="166" fontId="2" fillId="0" borderId="25" xfId="0" applyFont="1" applyBorder="1"/>
    <xf numFmtId="166" fontId="2" fillId="0" borderId="34" xfId="0" applyFont="1" applyBorder="1"/>
    <xf numFmtId="37" fontId="0" fillId="0" borderId="34" xfId="0" applyNumberFormat="1" applyBorder="1" applyProtection="1"/>
    <xf numFmtId="37" fontId="5" fillId="2" borderId="36" xfId="0" applyNumberFormat="1" applyFont="1" applyFill="1" applyBorder="1" applyProtection="1"/>
    <xf numFmtId="166" fontId="2" fillId="0" borderId="33" xfId="0" applyFont="1" applyBorder="1"/>
    <xf numFmtId="37" fontId="0" fillId="0" borderId="33" xfId="0" applyNumberFormat="1" applyBorder="1" applyProtection="1"/>
    <xf numFmtId="166" fontId="2" fillId="0" borderId="37" xfId="0" applyFont="1" applyBorder="1"/>
    <xf numFmtId="37" fontId="0" fillId="0" borderId="37" xfId="0" applyNumberFormat="1" applyBorder="1" applyProtection="1"/>
    <xf numFmtId="37" fontId="5" fillId="2" borderId="37" xfId="0" applyNumberFormat="1" applyFont="1" applyFill="1" applyBorder="1" applyProtection="1"/>
    <xf numFmtId="166" fontId="2" fillId="0" borderId="31" xfId="0" applyFont="1" applyBorder="1"/>
    <xf numFmtId="37" fontId="0" fillId="0" borderId="31" xfId="0" applyNumberFormat="1" applyBorder="1" applyProtection="1"/>
    <xf numFmtId="166" fontId="2" fillId="0" borderId="38" xfId="0" applyFont="1" applyBorder="1"/>
    <xf numFmtId="166" fontId="2" fillId="0" borderId="35" xfId="0" applyFont="1" applyBorder="1"/>
    <xf numFmtId="37" fontId="0" fillId="0" borderId="35" xfId="0" applyNumberFormat="1" applyBorder="1" applyProtection="1"/>
    <xf numFmtId="166" fontId="2" fillId="0" borderId="39" xfId="0" applyFont="1" applyBorder="1"/>
    <xf numFmtId="37" fontId="0" fillId="0" borderId="39" xfId="0" applyNumberFormat="1" applyBorder="1" applyProtection="1"/>
    <xf numFmtId="37" fontId="5" fillId="2" borderId="39" xfId="0" applyNumberFormat="1" applyFont="1" applyFill="1" applyBorder="1" applyProtection="1"/>
    <xf numFmtId="37" fontId="5" fillId="2" borderId="40" xfId="0" applyNumberFormat="1" applyFont="1" applyFill="1" applyBorder="1" applyProtection="1"/>
    <xf numFmtId="5" fontId="0" fillId="0" borderId="0" xfId="0" applyNumberFormat="1" applyBorder="1" applyProtection="1"/>
    <xf numFmtId="5" fontId="4" fillId="0" borderId="0" xfId="0" applyNumberFormat="1" applyFont="1" applyBorder="1" applyProtection="1"/>
    <xf numFmtId="166" fontId="2" fillId="0" borderId="41" xfId="0" applyFont="1" applyBorder="1"/>
    <xf numFmtId="37" fontId="0" fillId="0" borderId="0" xfId="0" applyNumberFormat="1" applyBorder="1" applyProtection="1"/>
    <xf numFmtId="166" fontId="0" fillId="0" borderId="0" xfId="0" applyBorder="1"/>
    <xf numFmtId="164" fontId="2" fillId="0" borderId="0" xfId="0" applyNumberFormat="1" applyFont="1" applyBorder="1" applyProtection="1"/>
    <xf numFmtId="166" fontId="2" fillId="0" borderId="23" xfId="0" applyFont="1" applyBorder="1" applyAlignment="1"/>
    <xf numFmtId="166" fontId="0" fillId="0" borderId="2" xfId="0" applyBorder="1" applyAlignment="1"/>
    <xf numFmtId="166" fontId="1" fillId="0" borderId="26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27" xfId="0" applyFont="1" applyBorder="1" applyAlignment="1">
      <alignment horizontal="center"/>
    </xf>
    <xf numFmtId="166" fontId="2" fillId="0" borderId="23" xfId="0" applyFont="1" applyBorder="1" applyAlignment="1">
      <alignment horizontal="center"/>
    </xf>
    <xf numFmtId="166" fontId="0" fillId="0" borderId="2" xfId="0" applyBorder="1" applyAlignment="1">
      <alignment horizontal="center"/>
    </xf>
    <xf numFmtId="166" fontId="2" fillId="0" borderId="23" xfId="0" applyFont="1" applyBorder="1" applyAlignment="1">
      <alignment vertical="center"/>
    </xf>
    <xf numFmtId="166" fontId="0" fillId="0" borderId="2" xfId="0" applyBorder="1" applyAlignment="1">
      <alignment vertical="center"/>
    </xf>
    <xf numFmtId="166" fontId="2" fillId="0" borderId="23" xfId="0" applyFont="1" applyBorder="1" applyAlignment="1">
      <alignment horizontal="center" vertical="center"/>
    </xf>
    <xf numFmtId="166" fontId="2" fillId="0" borderId="2" xfId="0" applyFont="1" applyBorder="1" applyAlignment="1">
      <alignment horizontal="center" vertical="center"/>
    </xf>
    <xf numFmtId="5" fontId="0" fillId="0" borderId="22" xfId="0" applyNumberFormat="1" applyBorder="1" applyAlignment="1" applyProtection="1"/>
    <xf numFmtId="167" fontId="0" fillId="0" borderId="22" xfId="0" applyNumberFormat="1" applyBorder="1" applyProtection="1"/>
    <xf numFmtId="37" fontId="0" fillId="0" borderId="42" xfId="0" applyNumberFormat="1" applyBorder="1" applyProtection="1"/>
    <xf numFmtId="37" fontId="5" fillId="2" borderId="42" xfId="0" applyNumberFormat="1" applyFont="1" applyFill="1" applyBorder="1" applyProtection="1"/>
    <xf numFmtId="37" fontId="0" fillId="0" borderId="43" xfId="0" applyNumberFormat="1" applyBorder="1" applyProtection="1"/>
    <xf numFmtId="37" fontId="0" fillId="0" borderId="44" xfId="0" applyNumberFormat="1" applyBorder="1" applyProtection="1"/>
    <xf numFmtId="37" fontId="0" fillId="0" borderId="23" xfId="0" applyNumberFormat="1" applyBorder="1" applyProtection="1"/>
    <xf numFmtId="37" fontId="0" fillId="0" borderId="45" xfId="0" applyNumberFormat="1" applyBorder="1" applyProtection="1"/>
    <xf numFmtId="37" fontId="0" fillId="0" borderId="46" xfId="0" applyNumberFormat="1" applyBorder="1" applyProtection="1"/>
    <xf numFmtId="37" fontId="0" fillId="0" borderId="47" xfId="0" applyNumberFormat="1" applyBorder="1" applyProtection="1"/>
    <xf numFmtId="37" fontId="0" fillId="0" borderId="48" xfId="0" applyNumberFormat="1" applyBorder="1" applyProtection="1"/>
    <xf numFmtId="37" fontId="0" fillId="0" borderId="49" xfId="0" applyNumberFormat="1" applyBorder="1" applyProtection="1"/>
    <xf numFmtId="37" fontId="0" fillId="0" borderId="50" xfId="0" applyNumberFormat="1" applyBorder="1" applyProtection="1"/>
    <xf numFmtId="37" fontId="0" fillId="0" borderId="51" xfId="0" applyNumberFormat="1" applyBorder="1" applyProtection="1"/>
    <xf numFmtId="37" fontId="0" fillId="0" borderId="53" xfId="0" applyNumberFormat="1" applyBorder="1" applyProtection="1"/>
    <xf numFmtId="37" fontId="0" fillId="0" borderId="54" xfId="0" applyNumberFormat="1" applyBorder="1" applyProtection="1"/>
    <xf numFmtId="37" fontId="0" fillId="0" borderId="52" xfId="0" applyNumberFormat="1" applyBorder="1" applyProtection="1"/>
    <xf numFmtId="37" fontId="0" fillId="0" borderId="55" xfId="0" applyNumberFormat="1" applyBorder="1" applyProtection="1"/>
    <xf numFmtId="166" fontId="2" fillId="0" borderId="42" xfId="0" applyFont="1" applyBorder="1"/>
    <xf numFmtId="37" fontId="0" fillId="0" borderId="56" xfId="0" applyNumberFormat="1" applyBorder="1" applyProtection="1"/>
    <xf numFmtId="37" fontId="0" fillId="0" borderId="57" xfId="0" applyNumberFormat="1" applyBorder="1" applyProtection="1"/>
    <xf numFmtId="37" fontId="0" fillId="0" borderId="3" xfId="0" applyNumberFormat="1" applyBorder="1" applyProtection="1"/>
    <xf numFmtId="37" fontId="0" fillId="0" borderId="58" xfId="0" applyNumberFormat="1" applyBorder="1" applyProtection="1"/>
    <xf numFmtId="37" fontId="0" fillId="0" borderId="59" xfId="0" applyNumberFormat="1" applyBorder="1" applyProtection="1"/>
    <xf numFmtId="37" fontId="0" fillId="0" borderId="60" xfId="0" applyNumberFormat="1" applyBorder="1" applyProtection="1"/>
    <xf numFmtId="37" fontId="0" fillId="0" borderId="61" xfId="0" applyNumberFormat="1" applyBorder="1" applyProtection="1"/>
    <xf numFmtId="37" fontId="0" fillId="0" borderId="62" xfId="0" applyNumberFormat="1" applyBorder="1" applyProtection="1"/>
    <xf numFmtId="169" fontId="4" fillId="0" borderId="0" xfId="0" applyNumberFormat="1" applyFont="1" applyBorder="1" applyProtection="1"/>
    <xf numFmtId="37" fontId="0" fillId="0" borderId="25" xfId="0" applyNumberFormat="1" applyBorder="1" applyProtection="1">
      <protection locked="0"/>
    </xf>
    <xf numFmtId="0" fontId="0" fillId="0" borderId="25" xfId="0" applyNumberFormat="1" applyBorder="1"/>
    <xf numFmtId="37" fontId="0" fillId="0" borderId="5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T76"/>
  <sheetViews>
    <sheetView tabSelected="1" defaultGridColor="0" topLeftCell="B1" colorId="22" zoomScale="75" zoomScaleNormal="77" workbookViewId="0">
      <pane xSplit="1" ySplit="9" topLeftCell="C10" activePane="bottomRight" state="frozen"/>
      <selection activeCell="B1" sqref="B1"/>
      <selection pane="topRight" activeCell="C1" sqref="C1"/>
      <selection pane="bottomLeft" activeCell="B13" sqref="B13"/>
      <selection pane="bottomRight" activeCell="M44" sqref="M44"/>
    </sheetView>
  </sheetViews>
  <sheetFormatPr defaultColWidth="11.44140625" defaultRowHeight="15" x14ac:dyDescent="0.2"/>
  <cols>
    <col min="1" max="1" width="2.77734375" customWidth="1"/>
    <col min="2" max="2" width="17.77734375" customWidth="1"/>
    <col min="3" max="3" width="5.77734375" customWidth="1"/>
    <col min="4" max="4" width="11.77734375" customWidth="1"/>
    <col min="5" max="5" width="5.77734375" customWidth="1"/>
    <col min="6" max="6" width="11.77734375" customWidth="1"/>
    <col min="7" max="7" width="5.77734375" customWidth="1"/>
    <col min="8" max="8" width="11.77734375" customWidth="1"/>
    <col min="9" max="9" width="7.88671875" customWidth="1"/>
    <col min="10" max="10" width="11.77734375" customWidth="1"/>
    <col min="11" max="11" width="5.77734375" customWidth="1"/>
    <col min="12" max="12" width="11.77734375" customWidth="1"/>
    <col min="13" max="13" width="5.44140625" customWidth="1"/>
    <col min="14" max="14" width="11.77734375" customWidth="1"/>
    <col min="15" max="15" width="5.77734375" customWidth="1"/>
    <col min="16" max="16" width="11.77734375" customWidth="1"/>
    <col min="17" max="17" width="15.77734375" customWidth="1"/>
  </cols>
  <sheetData>
    <row r="1" spans="2:20" ht="15.75" thickTop="1" x14ac:dyDescent="0.2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2:20" ht="18" x14ac:dyDescent="0.25">
      <c r="B2" s="89" t="s">
        <v>71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2:20" ht="18" x14ac:dyDescent="0.25">
      <c r="B3" s="89" t="s">
        <v>73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t="s">
        <v>0</v>
      </c>
      <c r="R3" t="s">
        <v>0</v>
      </c>
    </row>
    <row r="4" spans="2:20" ht="15.75" thickBot="1" x14ac:dyDescent="0.2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0</v>
      </c>
      <c r="P4" s="30"/>
    </row>
    <row r="5" spans="2:20" ht="16.5" thickTop="1" x14ac:dyDescent="0.25">
      <c r="C5" s="2"/>
      <c r="D5" s="3"/>
      <c r="E5" s="2"/>
      <c r="F5" s="3"/>
      <c r="G5" s="2"/>
      <c r="H5" s="3"/>
      <c r="I5" s="2"/>
      <c r="J5" s="3"/>
      <c r="K5" s="2"/>
      <c r="L5" s="3"/>
      <c r="M5" s="46"/>
      <c r="N5" s="83"/>
      <c r="O5" s="2" t="s">
        <v>74</v>
      </c>
      <c r="P5" s="52"/>
    </row>
    <row r="6" spans="2:20" ht="15.75" x14ac:dyDescent="0.25">
      <c r="C6" s="2" t="s">
        <v>1</v>
      </c>
      <c r="D6" s="3"/>
      <c r="E6" s="2" t="s">
        <v>2</v>
      </c>
      <c r="F6" s="3"/>
      <c r="G6" s="2" t="s">
        <v>3</v>
      </c>
      <c r="H6" s="3"/>
      <c r="I6" s="92" t="s">
        <v>4</v>
      </c>
      <c r="J6" s="93"/>
      <c r="K6" s="9" t="s">
        <v>0</v>
      </c>
      <c r="L6" s="3"/>
      <c r="M6" s="46"/>
      <c r="N6" s="3"/>
      <c r="O6" s="2" t="s">
        <v>5</v>
      </c>
      <c r="P6" s="52"/>
    </row>
    <row r="7" spans="2:20" ht="15.75" x14ac:dyDescent="0.25">
      <c r="C7" s="2" t="s">
        <v>6</v>
      </c>
      <c r="D7" s="3"/>
      <c r="E7" s="2" t="s">
        <v>7</v>
      </c>
      <c r="F7" s="3"/>
      <c r="G7" s="2" t="s">
        <v>7</v>
      </c>
      <c r="H7" s="3"/>
      <c r="I7" s="92" t="s">
        <v>8</v>
      </c>
      <c r="J7" s="93"/>
      <c r="K7" s="94" t="s">
        <v>9</v>
      </c>
      <c r="L7" s="95"/>
      <c r="M7" s="96" t="s">
        <v>70</v>
      </c>
      <c r="N7" s="97"/>
      <c r="O7" s="2" t="s">
        <v>10</v>
      </c>
      <c r="P7" s="52"/>
    </row>
    <row r="8" spans="2:20" ht="15.75" x14ac:dyDescent="0.25">
      <c r="C8" s="2"/>
      <c r="D8" s="3"/>
      <c r="E8" s="2"/>
      <c r="F8" s="3"/>
      <c r="G8" s="2"/>
      <c r="H8" s="3"/>
      <c r="I8" s="2"/>
      <c r="J8" s="3"/>
      <c r="K8" s="2"/>
      <c r="L8" s="3"/>
      <c r="M8" s="87"/>
      <c r="N8" s="88"/>
      <c r="O8" s="2"/>
      <c r="P8" s="52"/>
    </row>
    <row r="9" spans="2:20" ht="15.75" x14ac:dyDescent="0.25">
      <c r="B9" s="1"/>
      <c r="C9" s="10" t="s">
        <v>11</v>
      </c>
      <c r="D9" s="11" t="s">
        <v>12</v>
      </c>
      <c r="E9" s="10" t="s">
        <v>11</v>
      </c>
      <c r="F9" s="11" t="s">
        <v>12</v>
      </c>
      <c r="G9" s="10" t="s">
        <v>11</v>
      </c>
      <c r="H9" s="11" t="s">
        <v>12</v>
      </c>
      <c r="I9" s="10" t="s">
        <v>11</v>
      </c>
      <c r="J9" s="11" t="s">
        <v>12</v>
      </c>
      <c r="K9" s="10" t="s">
        <v>11</v>
      </c>
      <c r="L9" s="11" t="s">
        <v>12</v>
      </c>
      <c r="M9" s="10" t="s">
        <v>11</v>
      </c>
      <c r="N9" s="11" t="s">
        <v>12</v>
      </c>
      <c r="O9" s="53" t="s">
        <v>11</v>
      </c>
      <c r="P9" s="54" t="s">
        <v>12</v>
      </c>
    </row>
    <row r="10" spans="2:20" x14ac:dyDescent="0.2"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56"/>
      <c r="P10" s="56"/>
    </row>
    <row r="11" spans="2:20" ht="16.899999999999999" customHeight="1" x14ac:dyDescent="0.25">
      <c r="B11" s="2" t="s">
        <v>13</v>
      </c>
      <c r="C11" s="6">
        <v>0</v>
      </c>
      <c r="D11" s="37">
        <v>0</v>
      </c>
      <c r="E11" s="38">
        <v>0</v>
      </c>
      <c r="F11" s="98">
        <v>0</v>
      </c>
      <c r="G11" s="38">
        <v>10</v>
      </c>
      <c r="H11" s="37">
        <v>475200</v>
      </c>
      <c r="I11" s="38">
        <v>0</v>
      </c>
      <c r="J11" s="99">
        <v>0</v>
      </c>
      <c r="K11" s="38">
        <v>11</v>
      </c>
      <c r="L11" s="37">
        <v>472625</v>
      </c>
      <c r="M11" s="37">
        <v>0</v>
      </c>
      <c r="N11" s="37">
        <v>0</v>
      </c>
      <c r="O11" s="57">
        <f>SUM(C11,E11,G11,I11,K11,M11)</f>
        <v>21</v>
      </c>
      <c r="P11" s="58">
        <f>SUM(D11,F11,H11,J11,L11,N11)</f>
        <v>947825</v>
      </c>
      <c r="Q11" s="4"/>
      <c r="R11" s="4"/>
      <c r="S11" s="4"/>
    </row>
    <row r="12" spans="2:20" ht="16.899999999999999" customHeight="1" x14ac:dyDescent="0.25">
      <c r="B12" s="2" t="s">
        <v>14</v>
      </c>
      <c r="C12" s="6">
        <v>0</v>
      </c>
      <c r="D12" s="38">
        <v>0</v>
      </c>
      <c r="E12" s="38">
        <v>0</v>
      </c>
      <c r="F12" s="40">
        <v>0</v>
      </c>
      <c r="G12" s="38">
        <v>5</v>
      </c>
      <c r="H12" s="38">
        <v>368997</v>
      </c>
      <c r="I12" s="38">
        <v>0</v>
      </c>
      <c r="J12" s="38">
        <v>0</v>
      </c>
      <c r="K12" s="38">
        <v>2</v>
      </c>
      <c r="L12" s="38">
        <v>134773</v>
      </c>
      <c r="M12" s="38">
        <v>0</v>
      </c>
      <c r="N12" s="38">
        <v>0</v>
      </c>
      <c r="O12" s="57">
        <f t="shared" ref="O12:O66" si="0">SUM(C12,E12,G12,I12,K12,M12)</f>
        <v>7</v>
      </c>
      <c r="P12" s="57">
        <f t="shared" ref="P12:P66" si="1">SUM(D12,F12,H12,J12,L12,N12)</f>
        <v>503770</v>
      </c>
      <c r="Q12" s="4"/>
      <c r="R12" s="4"/>
      <c r="S12" s="4"/>
      <c r="T12" s="4"/>
    </row>
    <row r="13" spans="2:20" ht="16.899999999999999" customHeight="1" x14ac:dyDescent="0.25">
      <c r="B13" s="2" t="s">
        <v>53</v>
      </c>
      <c r="C13" s="6">
        <v>0</v>
      </c>
      <c r="D13" s="38">
        <v>0</v>
      </c>
      <c r="E13" s="38">
        <v>0</v>
      </c>
      <c r="F13" s="40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57">
        <f t="shared" si="0"/>
        <v>0</v>
      </c>
      <c r="P13" s="57">
        <f t="shared" si="1"/>
        <v>0</v>
      </c>
      <c r="Q13" s="4"/>
      <c r="R13" s="4"/>
      <c r="S13" s="4"/>
      <c r="T13" s="4"/>
    </row>
    <row r="14" spans="2:20" ht="16.899999999999999" customHeight="1" x14ac:dyDescent="0.25">
      <c r="B14" s="2" t="s">
        <v>45</v>
      </c>
      <c r="C14" s="6">
        <v>4</v>
      </c>
      <c r="D14" s="38">
        <v>1382400</v>
      </c>
      <c r="E14" s="38">
        <v>0</v>
      </c>
      <c r="F14" s="40">
        <v>0</v>
      </c>
      <c r="G14" s="38">
        <v>9</v>
      </c>
      <c r="H14" s="38">
        <v>723018</v>
      </c>
      <c r="I14" s="38">
        <v>0</v>
      </c>
      <c r="J14" s="38">
        <v>0</v>
      </c>
      <c r="K14" s="38">
        <v>5</v>
      </c>
      <c r="L14" s="38">
        <v>160299</v>
      </c>
      <c r="M14" s="38">
        <v>0</v>
      </c>
      <c r="N14" s="38">
        <v>0</v>
      </c>
      <c r="O14" s="59">
        <f t="shared" si="0"/>
        <v>18</v>
      </c>
      <c r="P14" s="59">
        <f t="shared" si="1"/>
        <v>2265717</v>
      </c>
      <c r="Q14" s="4"/>
      <c r="R14" s="4"/>
      <c r="S14" s="4"/>
      <c r="T14" s="4"/>
    </row>
    <row r="15" spans="2:20" ht="16.5" customHeight="1" x14ac:dyDescent="0.25">
      <c r="B15" s="50" t="s">
        <v>54</v>
      </c>
      <c r="C15" s="51">
        <v>0</v>
      </c>
      <c r="D15" s="126">
        <v>0</v>
      </c>
      <c r="E15" s="44">
        <v>0</v>
      </c>
      <c r="F15" s="127">
        <v>0</v>
      </c>
      <c r="G15" s="126">
        <v>0</v>
      </c>
      <c r="H15" s="126">
        <v>0</v>
      </c>
      <c r="I15" s="44">
        <v>0</v>
      </c>
      <c r="J15" s="44">
        <v>0</v>
      </c>
      <c r="K15" s="126">
        <v>0</v>
      </c>
      <c r="L15" s="126">
        <v>0</v>
      </c>
      <c r="M15" s="128">
        <v>0</v>
      </c>
      <c r="N15" s="128">
        <v>0</v>
      </c>
      <c r="O15" s="61">
        <f t="shared" si="0"/>
        <v>0</v>
      </c>
      <c r="P15" s="61">
        <f t="shared" si="1"/>
        <v>0</v>
      </c>
      <c r="Q15" s="4"/>
      <c r="R15" s="4"/>
      <c r="S15" s="4"/>
      <c r="T15" s="4"/>
    </row>
    <row r="16" spans="2:20" ht="16.899999999999999" customHeight="1" x14ac:dyDescent="0.25">
      <c r="B16" s="2" t="s">
        <v>15</v>
      </c>
      <c r="C16" s="41">
        <v>3</v>
      </c>
      <c r="D16" s="42">
        <v>683818</v>
      </c>
      <c r="E16" s="38">
        <v>1</v>
      </c>
      <c r="F16" s="38">
        <v>293028</v>
      </c>
      <c r="G16" s="38">
        <v>8</v>
      </c>
      <c r="H16" s="38">
        <v>729488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60">
        <f t="shared" si="0"/>
        <v>12</v>
      </c>
      <c r="P16" s="60">
        <f t="shared" si="1"/>
        <v>1706334</v>
      </c>
      <c r="Q16" s="4"/>
      <c r="R16" s="4"/>
      <c r="S16" s="4"/>
      <c r="T16" s="4"/>
    </row>
    <row r="17" spans="2:20" ht="18" customHeight="1" x14ac:dyDescent="0.25">
      <c r="B17" s="2" t="s">
        <v>16</v>
      </c>
      <c r="C17" s="6">
        <v>4</v>
      </c>
      <c r="D17" s="38">
        <v>661100</v>
      </c>
      <c r="E17" s="38">
        <v>7</v>
      </c>
      <c r="F17" s="38">
        <v>1310964</v>
      </c>
      <c r="G17" s="38">
        <v>15</v>
      </c>
      <c r="H17" s="38">
        <v>867080</v>
      </c>
      <c r="I17" s="38">
        <v>0</v>
      </c>
      <c r="J17" s="38">
        <v>0</v>
      </c>
      <c r="K17" s="38">
        <v>6</v>
      </c>
      <c r="L17" s="38">
        <v>181700</v>
      </c>
      <c r="M17" s="38">
        <v>0</v>
      </c>
      <c r="N17" s="38">
        <v>0</v>
      </c>
      <c r="O17" s="57">
        <f t="shared" si="0"/>
        <v>32</v>
      </c>
      <c r="P17" s="57">
        <f t="shared" si="1"/>
        <v>3020844</v>
      </c>
      <c r="Q17" s="4"/>
      <c r="R17" s="4"/>
      <c r="S17" s="4"/>
      <c r="T17" s="4"/>
    </row>
    <row r="18" spans="2:20" ht="16.899999999999999" customHeight="1" x14ac:dyDescent="0.25">
      <c r="B18" s="2" t="s">
        <v>17</v>
      </c>
      <c r="C18" s="6">
        <v>0</v>
      </c>
      <c r="D18" s="38">
        <v>0</v>
      </c>
      <c r="E18" s="38">
        <v>0</v>
      </c>
      <c r="F18" s="38">
        <v>0</v>
      </c>
      <c r="G18" s="38">
        <v>6</v>
      </c>
      <c r="H18" s="38">
        <v>432000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57">
        <f t="shared" si="0"/>
        <v>6</v>
      </c>
      <c r="P18" s="57">
        <f t="shared" si="1"/>
        <v>432000</v>
      </c>
      <c r="Q18" s="4"/>
    </row>
    <row r="19" spans="2:20" ht="16.899999999999999" customHeight="1" x14ac:dyDescent="0.25">
      <c r="B19" s="2" t="s">
        <v>57</v>
      </c>
      <c r="C19" s="6">
        <v>1</v>
      </c>
      <c r="D19" s="38">
        <v>436757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59">
        <f t="shared" si="0"/>
        <v>1</v>
      </c>
      <c r="P19" s="59">
        <f t="shared" si="1"/>
        <v>436757</v>
      </c>
      <c r="Q19" s="4"/>
    </row>
    <row r="20" spans="2:20" ht="16.899999999999999" customHeight="1" x14ac:dyDescent="0.25">
      <c r="B20" s="7" t="s">
        <v>55</v>
      </c>
      <c r="C20" s="43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5">
        <f t="shared" si="0"/>
        <v>0</v>
      </c>
      <c r="P20" s="45">
        <f t="shared" si="1"/>
        <v>0</v>
      </c>
    </row>
    <row r="21" spans="2:20" ht="16.899999999999999" customHeight="1" x14ac:dyDescent="0.25">
      <c r="B21" s="2" t="s">
        <v>38</v>
      </c>
      <c r="C21" s="6">
        <v>0</v>
      </c>
      <c r="D21" s="38">
        <v>0</v>
      </c>
      <c r="E21" s="38">
        <v>4</v>
      </c>
      <c r="F21" s="38">
        <v>386914</v>
      </c>
      <c r="G21" s="38">
        <v>0</v>
      </c>
      <c r="H21" s="38">
        <v>0</v>
      </c>
      <c r="I21" s="38">
        <v>7</v>
      </c>
      <c r="J21" s="38">
        <v>2346751</v>
      </c>
      <c r="K21" s="38">
        <v>0</v>
      </c>
      <c r="L21" s="38">
        <v>0</v>
      </c>
      <c r="M21" s="38">
        <v>0</v>
      </c>
      <c r="N21" s="38">
        <v>0</v>
      </c>
      <c r="O21" s="60">
        <f t="shared" si="0"/>
        <v>11</v>
      </c>
      <c r="P21" s="60">
        <f t="shared" si="1"/>
        <v>2733665</v>
      </c>
    </row>
    <row r="22" spans="2:20" ht="16.899999999999999" customHeight="1" x14ac:dyDescent="0.25">
      <c r="B22" s="2" t="s">
        <v>18</v>
      </c>
      <c r="C22" s="6">
        <v>0</v>
      </c>
      <c r="D22" s="38">
        <v>0</v>
      </c>
      <c r="E22" s="38">
        <v>0</v>
      </c>
      <c r="F22" s="38">
        <v>0</v>
      </c>
      <c r="G22" s="38">
        <v>22</v>
      </c>
      <c r="H22" s="38">
        <v>0</v>
      </c>
      <c r="I22" s="38">
        <v>0</v>
      </c>
      <c r="J22" s="38">
        <v>3171115</v>
      </c>
      <c r="K22" s="38">
        <v>89</v>
      </c>
      <c r="L22" s="38">
        <v>3567388</v>
      </c>
      <c r="M22" s="38">
        <v>0</v>
      </c>
      <c r="N22" s="38">
        <v>0</v>
      </c>
      <c r="O22" s="57">
        <f t="shared" si="0"/>
        <v>111</v>
      </c>
      <c r="P22" s="57">
        <f t="shared" si="1"/>
        <v>6738503</v>
      </c>
    </row>
    <row r="23" spans="2:20" ht="16.899999999999999" customHeight="1" x14ac:dyDescent="0.25">
      <c r="B23" s="2" t="s">
        <v>56</v>
      </c>
      <c r="C23" s="6">
        <v>2</v>
      </c>
      <c r="D23" s="38">
        <v>470000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57">
        <f t="shared" si="0"/>
        <v>2</v>
      </c>
      <c r="P23" s="57">
        <f t="shared" si="1"/>
        <v>470000</v>
      </c>
    </row>
    <row r="24" spans="2:20" ht="16.899999999999999" customHeight="1" x14ac:dyDescent="0.25">
      <c r="B24" s="2" t="s">
        <v>58</v>
      </c>
      <c r="C24" s="6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59">
        <f t="shared" si="0"/>
        <v>0</v>
      </c>
      <c r="P24" s="59">
        <f t="shared" si="1"/>
        <v>0</v>
      </c>
      <c r="Q24" s="4"/>
    </row>
    <row r="25" spans="2:20" ht="16.899999999999999" customHeight="1" x14ac:dyDescent="0.25">
      <c r="B25" s="63" t="s">
        <v>19</v>
      </c>
      <c r="C25" s="44">
        <v>2</v>
      </c>
      <c r="D25" s="44">
        <v>297000</v>
      </c>
      <c r="E25" s="44">
        <v>1</v>
      </c>
      <c r="F25" s="44">
        <v>148000</v>
      </c>
      <c r="G25" s="44">
        <v>1</v>
      </c>
      <c r="H25" s="44">
        <v>125000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5">
        <f t="shared" si="0"/>
        <v>4</v>
      </c>
      <c r="P25" s="45">
        <f t="shared" si="1"/>
        <v>570000</v>
      </c>
    </row>
    <row r="26" spans="2:20" ht="16.899999999999999" customHeight="1" x14ac:dyDescent="0.25">
      <c r="B26" s="62" t="s">
        <v>20</v>
      </c>
      <c r="C26" s="38">
        <v>0</v>
      </c>
      <c r="D26" s="38">
        <v>0</v>
      </c>
      <c r="E26" s="38">
        <v>0</v>
      </c>
      <c r="F26" s="38">
        <v>0</v>
      </c>
      <c r="G26" s="38">
        <v>67</v>
      </c>
      <c r="H26" s="38">
        <v>4857950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60">
        <f t="shared" si="0"/>
        <v>67</v>
      </c>
      <c r="P26" s="60">
        <f t="shared" si="1"/>
        <v>4857950</v>
      </c>
    </row>
    <row r="27" spans="2:20" ht="16.899999999999999" customHeight="1" x14ac:dyDescent="0.25">
      <c r="B27" s="2" t="s">
        <v>21</v>
      </c>
      <c r="C27" s="6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60">
        <f t="shared" si="0"/>
        <v>0</v>
      </c>
      <c r="P27" s="60">
        <f t="shared" si="1"/>
        <v>0</v>
      </c>
    </row>
    <row r="28" spans="2:20" ht="16.899999999999999" customHeight="1" x14ac:dyDescent="0.25">
      <c r="B28" s="2" t="s">
        <v>22</v>
      </c>
      <c r="C28" s="6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1</v>
      </c>
      <c r="J28" s="38">
        <v>388379</v>
      </c>
      <c r="K28" s="38">
        <v>11</v>
      </c>
      <c r="L28" s="38">
        <v>566464</v>
      </c>
      <c r="M28" s="38">
        <v>0</v>
      </c>
      <c r="N28" s="38">
        <v>0</v>
      </c>
      <c r="O28" s="57">
        <f t="shared" si="0"/>
        <v>12</v>
      </c>
      <c r="P28" s="57">
        <f t="shared" si="1"/>
        <v>954843</v>
      </c>
    </row>
    <row r="29" spans="2:20" ht="16.899999999999999" customHeight="1" x14ac:dyDescent="0.25">
      <c r="B29" s="2" t="s">
        <v>48</v>
      </c>
      <c r="C29" s="6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40</v>
      </c>
      <c r="L29" s="38">
        <v>1410836</v>
      </c>
      <c r="M29" s="38">
        <v>0</v>
      </c>
      <c r="N29" s="38">
        <v>0</v>
      </c>
      <c r="O29" s="57">
        <f t="shared" si="0"/>
        <v>40</v>
      </c>
      <c r="P29" s="57">
        <f t="shared" si="1"/>
        <v>1410836</v>
      </c>
    </row>
    <row r="30" spans="2:20" ht="16.899999999999999" customHeight="1" x14ac:dyDescent="0.25">
      <c r="B30" s="2" t="s">
        <v>23</v>
      </c>
      <c r="C30" s="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79">
        <f t="shared" si="0"/>
        <v>0</v>
      </c>
      <c r="P30" s="79">
        <f t="shared" si="1"/>
        <v>0</v>
      </c>
    </row>
    <row r="31" spans="2:20" ht="16.899999999999999" customHeight="1" x14ac:dyDescent="0.25">
      <c r="B31" s="64" t="s">
        <v>37</v>
      </c>
      <c r="C31" s="65">
        <v>0</v>
      </c>
      <c r="D31" s="102">
        <v>0</v>
      </c>
      <c r="E31" s="107">
        <v>0</v>
      </c>
      <c r="F31" s="6">
        <v>0</v>
      </c>
      <c r="G31" s="38">
        <v>0</v>
      </c>
      <c r="H31" s="38">
        <v>0</v>
      </c>
      <c r="I31" s="38">
        <v>0</v>
      </c>
      <c r="J31" s="38">
        <v>0</v>
      </c>
      <c r="K31" s="100">
        <v>14</v>
      </c>
      <c r="L31" s="100">
        <v>505650</v>
      </c>
      <c r="M31" s="100">
        <v>0</v>
      </c>
      <c r="N31" s="100">
        <v>0</v>
      </c>
      <c r="O31" s="101">
        <f t="shared" si="0"/>
        <v>14</v>
      </c>
      <c r="P31" s="101">
        <f t="shared" si="1"/>
        <v>505650</v>
      </c>
    </row>
    <row r="32" spans="2:20" ht="16.899999999999999" customHeight="1" x14ac:dyDescent="0.25">
      <c r="B32" s="2" t="s">
        <v>24</v>
      </c>
      <c r="C32" s="6">
        <v>0</v>
      </c>
      <c r="D32" s="104">
        <v>0</v>
      </c>
      <c r="E32" s="107">
        <v>0</v>
      </c>
      <c r="F32" s="6">
        <v>0</v>
      </c>
      <c r="G32" s="38">
        <v>3</v>
      </c>
      <c r="H32" s="38">
        <v>159000</v>
      </c>
      <c r="I32" s="38">
        <v>1</v>
      </c>
      <c r="J32" s="38">
        <v>451774</v>
      </c>
      <c r="K32" s="38">
        <v>0</v>
      </c>
      <c r="L32" s="38">
        <v>0</v>
      </c>
      <c r="M32" s="38">
        <v>0</v>
      </c>
      <c r="N32" s="38">
        <v>0</v>
      </c>
      <c r="O32" s="60">
        <f t="shared" si="0"/>
        <v>4</v>
      </c>
      <c r="P32" s="60">
        <f t="shared" si="1"/>
        <v>610774</v>
      </c>
      <c r="Q32" s="4"/>
      <c r="R32" s="4"/>
    </row>
    <row r="33" spans="2:20" ht="16.899999999999999" customHeight="1" x14ac:dyDescent="0.25">
      <c r="B33" s="2" t="s">
        <v>25</v>
      </c>
      <c r="C33" s="6">
        <v>0</v>
      </c>
      <c r="D33" s="104">
        <v>0</v>
      </c>
      <c r="E33" s="107">
        <v>0</v>
      </c>
      <c r="F33" s="6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57">
        <f t="shared" si="0"/>
        <v>0</v>
      </c>
      <c r="P33" s="57">
        <f t="shared" si="1"/>
        <v>0</v>
      </c>
    </row>
    <row r="34" spans="2:20" ht="16.899999999999999" customHeight="1" x14ac:dyDescent="0.25">
      <c r="B34" s="2" t="s">
        <v>59</v>
      </c>
      <c r="C34" s="6">
        <v>0</v>
      </c>
      <c r="D34" s="104">
        <v>0</v>
      </c>
      <c r="E34" s="107">
        <v>1</v>
      </c>
      <c r="F34" s="6">
        <v>175711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57">
        <f t="shared" si="0"/>
        <v>1</v>
      </c>
      <c r="P34" s="57">
        <f t="shared" si="1"/>
        <v>175711</v>
      </c>
    </row>
    <row r="35" spans="2:20" ht="16.899999999999999" customHeight="1" x14ac:dyDescent="0.25">
      <c r="B35" s="7" t="s">
        <v>39</v>
      </c>
      <c r="C35" s="43">
        <v>5</v>
      </c>
      <c r="D35" s="117">
        <v>441431</v>
      </c>
      <c r="E35" s="118">
        <v>0</v>
      </c>
      <c r="F35" s="43">
        <v>66265</v>
      </c>
      <c r="G35" s="44">
        <v>12</v>
      </c>
      <c r="H35" s="44">
        <v>801668</v>
      </c>
      <c r="I35" s="44">
        <v>0</v>
      </c>
      <c r="J35" s="44">
        <v>0</v>
      </c>
      <c r="K35" s="44">
        <v>2</v>
      </c>
      <c r="L35" s="44">
        <v>109600</v>
      </c>
      <c r="M35" s="44">
        <v>0</v>
      </c>
      <c r="N35" s="44">
        <v>0</v>
      </c>
      <c r="O35" s="79">
        <f t="shared" si="0"/>
        <v>19</v>
      </c>
      <c r="P35" s="79">
        <f t="shared" si="1"/>
        <v>1418964</v>
      </c>
    </row>
    <row r="36" spans="2:20" ht="16.899999999999999" customHeight="1" x14ac:dyDescent="0.25">
      <c r="B36" s="116" t="s">
        <v>26</v>
      </c>
      <c r="C36" s="100">
        <v>0</v>
      </c>
      <c r="D36" s="102">
        <v>0</v>
      </c>
      <c r="E36" s="107">
        <v>0</v>
      </c>
      <c r="F36" s="84">
        <v>0</v>
      </c>
      <c r="G36" s="100">
        <v>3</v>
      </c>
      <c r="H36" s="103">
        <v>204900</v>
      </c>
      <c r="I36" s="100">
        <v>10</v>
      </c>
      <c r="J36" s="100">
        <v>760000</v>
      </c>
      <c r="K36" s="100">
        <v>2</v>
      </c>
      <c r="L36" s="100">
        <v>76914</v>
      </c>
      <c r="M36" s="100">
        <v>0</v>
      </c>
      <c r="N36" s="100">
        <v>0</v>
      </c>
      <c r="O36" s="101">
        <f t="shared" si="0"/>
        <v>15</v>
      </c>
      <c r="P36" s="101">
        <f t="shared" si="1"/>
        <v>1041814</v>
      </c>
    </row>
    <row r="37" spans="2:20" ht="16.899999999999999" customHeight="1" x14ac:dyDescent="0.25">
      <c r="B37" s="2" t="s">
        <v>27</v>
      </c>
      <c r="C37" s="6">
        <v>0</v>
      </c>
      <c r="D37" s="104">
        <v>0</v>
      </c>
      <c r="E37" s="107">
        <v>0</v>
      </c>
      <c r="F37" s="84">
        <v>0</v>
      </c>
      <c r="G37" s="107">
        <v>33</v>
      </c>
      <c r="H37" s="6">
        <v>924758</v>
      </c>
      <c r="I37" s="38">
        <v>6</v>
      </c>
      <c r="J37" s="38">
        <v>3553177</v>
      </c>
      <c r="K37" s="38">
        <v>25</v>
      </c>
      <c r="L37" s="38">
        <v>758758</v>
      </c>
      <c r="M37" s="38">
        <v>0</v>
      </c>
      <c r="N37" s="38">
        <v>0</v>
      </c>
      <c r="O37" s="60">
        <f t="shared" si="0"/>
        <v>64</v>
      </c>
      <c r="P37" s="60">
        <f t="shared" si="1"/>
        <v>5236693</v>
      </c>
    </row>
    <row r="38" spans="2:20" ht="16.899999999999999" customHeight="1" x14ac:dyDescent="0.25">
      <c r="B38" s="2" t="s">
        <v>28</v>
      </c>
      <c r="C38" s="6">
        <v>0</v>
      </c>
      <c r="D38" s="104">
        <v>0</v>
      </c>
      <c r="E38" s="107">
        <v>0</v>
      </c>
      <c r="F38" s="84">
        <v>0</v>
      </c>
      <c r="G38" s="107">
        <v>12</v>
      </c>
      <c r="H38" s="6">
        <v>424000</v>
      </c>
      <c r="I38" s="38">
        <v>3</v>
      </c>
      <c r="J38" s="104">
        <v>1424140</v>
      </c>
      <c r="K38" s="107">
        <v>8</v>
      </c>
      <c r="L38" s="6">
        <v>170000</v>
      </c>
      <c r="M38" s="38">
        <v>0</v>
      </c>
      <c r="N38" s="38">
        <v>0</v>
      </c>
      <c r="O38" s="57">
        <f t="shared" si="0"/>
        <v>23</v>
      </c>
      <c r="P38" s="57">
        <f t="shared" si="1"/>
        <v>2018140</v>
      </c>
    </row>
    <row r="39" spans="2:20" ht="16.899999999999999" customHeight="1" x14ac:dyDescent="0.25">
      <c r="B39" s="2" t="s">
        <v>46</v>
      </c>
      <c r="C39" s="6">
        <v>0</v>
      </c>
      <c r="D39" s="104">
        <v>0</v>
      </c>
      <c r="E39" s="107">
        <v>0</v>
      </c>
      <c r="F39" s="84">
        <v>0</v>
      </c>
      <c r="G39" s="107">
        <v>18</v>
      </c>
      <c r="H39" s="6">
        <v>1246801</v>
      </c>
      <c r="I39" s="38">
        <v>0</v>
      </c>
      <c r="J39" s="104">
        <v>0</v>
      </c>
      <c r="K39" s="107">
        <v>15</v>
      </c>
      <c r="L39" s="6">
        <v>582604</v>
      </c>
      <c r="M39" s="38">
        <v>0</v>
      </c>
      <c r="N39" s="38">
        <v>0</v>
      </c>
      <c r="O39" s="57">
        <f t="shared" si="0"/>
        <v>33</v>
      </c>
      <c r="P39" s="57">
        <f t="shared" si="1"/>
        <v>1829405</v>
      </c>
      <c r="Q39" s="4"/>
      <c r="R39" s="4"/>
    </row>
    <row r="40" spans="2:20" ht="16.899999999999999" customHeight="1" x14ac:dyDescent="0.25">
      <c r="B40" s="7" t="s">
        <v>40</v>
      </c>
      <c r="C40" s="43">
        <v>0</v>
      </c>
      <c r="D40" s="117">
        <v>0</v>
      </c>
      <c r="E40" s="118">
        <v>0</v>
      </c>
      <c r="F40" s="119">
        <v>0</v>
      </c>
      <c r="G40" s="118">
        <v>0</v>
      </c>
      <c r="H40" s="43">
        <v>0</v>
      </c>
      <c r="I40" s="44">
        <v>0</v>
      </c>
      <c r="J40" s="117">
        <v>0</v>
      </c>
      <c r="K40" s="118">
        <v>2</v>
      </c>
      <c r="L40" s="119">
        <v>31500</v>
      </c>
      <c r="M40" s="120">
        <v>0</v>
      </c>
      <c r="N40" s="44">
        <v>0</v>
      </c>
      <c r="O40" s="79">
        <f t="shared" si="0"/>
        <v>2</v>
      </c>
      <c r="P40" s="59">
        <f t="shared" si="1"/>
        <v>31500</v>
      </c>
      <c r="Q40" s="4"/>
      <c r="R40" s="4"/>
    </row>
    <row r="41" spans="2:20" ht="16.899999999999999" customHeight="1" x14ac:dyDescent="0.25">
      <c r="B41" s="62" t="s">
        <v>60</v>
      </c>
      <c r="C41" s="38">
        <v>0</v>
      </c>
      <c r="D41" s="104">
        <v>0</v>
      </c>
      <c r="E41" s="107">
        <v>0</v>
      </c>
      <c r="F41" s="84">
        <v>0</v>
      </c>
      <c r="G41" s="107">
        <v>0</v>
      </c>
      <c r="H41" s="6">
        <v>0</v>
      </c>
      <c r="I41" s="38">
        <v>0</v>
      </c>
      <c r="J41" s="104">
        <v>0</v>
      </c>
      <c r="K41" s="107">
        <v>0</v>
      </c>
      <c r="L41" s="84">
        <v>0</v>
      </c>
      <c r="M41" s="113">
        <v>0</v>
      </c>
      <c r="N41" s="38">
        <v>0</v>
      </c>
      <c r="O41" s="39">
        <f t="shared" si="0"/>
        <v>0</v>
      </c>
      <c r="P41" s="66">
        <f t="shared" si="1"/>
        <v>0</v>
      </c>
      <c r="Q41" s="4"/>
      <c r="R41" s="4"/>
    </row>
    <row r="42" spans="2:20" ht="16.899999999999999" customHeight="1" x14ac:dyDescent="0.25">
      <c r="B42" s="62" t="s">
        <v>61</v>
      </c>
      <c r="C42" s="38">
        <v>0</v>
      </c>
      <c r="D42" s="104">
        <v>0</v>
      </c>
      <c r="E42" s="107">
        <v>0</v>
      </c>
      <c r="F42" s="84">
        <v>0</v>
      </c>
      <c r="G42" s="107">
        <v>0</v>
      </c>
      <c r="H42" s="6">
        <v>0</v>
      </c>
      <c r="I42" s="38">
        <v>0</v>
      </c>
      <c r="J42" s="104">
        <v>0</v>
      </c>
      <c r="K42" s="107">
        <v>0</v>
      </c>
      <c r="L42" s="84">
        <v>0</v>
      </c>
      <c r="M42" s="113">
        <v>0</v>
      </c>
      <c r="N42" s="38">
        <v>0</v>
      </c>
      <c r="O42" s="39">
        <f t="shared" si="0"/>
        <v>0</v>
      </c>
      <c r="P42" s="39">
        <f t="shared" si="1"/>
        <v>0</v>
      </c>
      <c r="Q42" s="4"/>
      <c r="R42" s="4"/>
    </row>
    <row r="43" spans="2:20" ht="16.899999999999999" customHeight="1" x14ac:dyDescent="0.25">
      <c r="B43" s="67" t="s">
        <v>49</v>
      </c>
      <c r="C43" s="68">
        <v>0</v>
      </c>
      <c r="D43" s="109">
        <v>0</v>
      </c>
      <c r="E43" s="107">
        <v>0</v>
      </c>
      <c r="F43" s="84">
        <v>0</v>
      </c>
      <c r="G43" s="107">
        <v>0</v>
      </c>
      <c r="H43" s="6">
        <v>0</v>
      </c>
      <c r="I43" s="38">
        <v>0</v>
      </c>
      <c r="J43" s="104">
        <v>0</v>
      </c>
      <c r="K43" s="107">
        <v>0</v>
      </c>
      <c r="L43" s="84">
        <v>0</v>
      </c>
      <c r="M43" s="114">
        <v>0</v>
      </c>
      <c r="N43" s="68">
        <v>0</v>
      </c>
      <c r="O43" s="60">
        <f t="shared" si="0"/>
        <v>0</v>
      </c>
      <c r="P43" s="60">
        <f t="shared" si="1"/>
        <v>0</v>
      </c>
    </row>
    <row r="44" spans="2:20" ht="16.899999999999999" customHeight="1" x14ac:dyDescent="0.25">
      <c r="B44" s="46" t="s">
        <v>47</v>
      </c>
      <c r="C44" s="6">
        <v>0</v>
      </c>
      <c r="D44" s="104">
        <v>0</v>
      </c>
      <c r="E44" s="107">
        <v>1</v>
      </c>
      <c r="F44" s="84">
        <v>97300</v>
      </c>
      <c r="G44" s="107">
        <v>1</v>
      </c>
      <c r="H44" s="6">
        <v>80000</v>
      </c>
      <c r="I44" s="38">
        <v>0</v>
      </c>
      <c r="J44" s="104">
        <v>0</v>
      </c>
      <c r="K44" s="107">
        <v>0</v>
      </c>
      <c r="L44" s="84">
        <v>0</v>
      </c>
      <c r="M44" s="113">
        <v>0</v>
      </c>
      <c r="N44" s="38">
        <v>0</v>
      </c>
      <c r="O44" s="60">
        <f t="shared" si="0"/>
        <v>2</v>
      </c>
      <c r="P44" s="60">
        <f t="shared" si="1"/>
        <v>177300</v>
      </c>
      <c r="Q44" s="4"/>
      <c r="R44" s="4"/>
      <c r="S44" s="4"/>
      <c r="T44" s="4"/>
    </row>
    <row r="45" spans="2:20" ht="16.899999999999999" customHeight="1" x14ac:dyDescent="0.25">
      <c r="B45" s="2" t="s">
        <v>29</v>
      </c>
      <c r="C45" s="6">
        <v>0</v>
      </c>
      <c r="D45" s="117">
        <v>0</v>
      </c>
      <c r="E45" s="118">
        <v>4</v>
      </c>
      <c r="F45" s="119">
        <v>457800</v>
      </c>
      <c r="G45" s="118">
        <v>65</v>
      </c>
      <c r="H45" s="43">
        <v>3376526</v>
      </c>
      <c r="I45" s="44">
        <v>0</v>
      </c>
      <c r="J45" s="117">
        <v>0</v>
      </c>
      <c r="K45" s="118">
        <v>0</v>
      </c>
      <c r="L45" s="119">
        <v>0</v>
      </c>
      <c r="M45" s="120">
        <v>2</v>
      </c>
      <c r="N45" s="44">
        <v>224000</v>
      </c>
      <c r="O45" s="79">
        <f t="shared" si="0"/>
        <v>71</v>
      </c>
      <c r="P45" s="59">
        <f t="shared" si="1"/>
        <v>4058326</v>
      </c>
      <c r="Q45" s="4"/>
      <c r="R45" s="4"/>
      <c r="S45" s="4"/>
      <c r="T45" s="4"/>
    </row>
    <row r="46" spans="2:20" ht="16.899999999999999" customHeight="1" x14ac:dyDescent="0.25">
      <c r="B46" s="69" t="s">
        <v>30</v>
      </c>
      <c r="C46" s="70">
        <v>0</v>
      </c>
      <c r="D46" s="109">
        <v>0</v>
      </c>
      <c r="E46" s="107">
        <v>0</v>
      </c>
      <c r="F46" s="84">
        <v>0</v>
      </c>
      <c r="G46" s="100">
        <v>136</v>
      </c>
      <c r="H46" s="108">
        <v>5322843</v>
      </c>
      <c r="I46" s="38">
        <v>0</v>
      </c>
      <c r="J46" s="104">
        <v>0</v>
      </c>
      <c r="K46" s="100">
        <v>105</v>
      </c>
      <c r="L46" s="111">
        <v>3606447</v>
      </c>
      <c r="M46" s="114">
        <v>0</v>
      </c>
      <c r="N46" s="68">
        <v>0</v>
      </c>
      <c r="O46" s="60">
        <f t="shared" si="0"/>
        <v>241</v>
      </c>
      <c r="P46" s="71">
        <f t="shared" si="1"/>
        <v>8929290</v>
      </c>
      <c r="Q46" s="4"/>
      <c r="R46" s="4"/>
      <c r="S46" s="4"/>
      <c r="T46" s="4"/>
    </row>
    <row r="47" spans="2:20" ht="16.899999999999999" customHeight="1" x14ac:dyDescent="0.25">
      <c r="B47" s="72" t="s">
        <v>50</v>
      </c>
      <c r="C47" s="73">
        <v>0</v>
      </c>
      <c r="D47" s="105">
        <v>0</v>
      </c>
      <c r="E47" s="107">
        <v>0</v>
      </c>
      <c r="F47" s="84">
        <v>0</v>
      </c>
      <c r="G47" s="110">
        <v>6</v>
      </c>
      <c r="H47" s="106">
        <v>439932</v>
      </c>
      <c r="I47" s="73">
        <v>0</v>
      </c>
      <c r="J47" s="105">
        <v>297230</v>
      </c>
      <c r="K47" s="110">
        <v>0</v>
      </c>
      <c r="L47" s="112">
        <v>0</v>
      </c>
      <c r="M47" s="115">
        <v>0</v>
      </c>
      <c r="N47" s="73">
        <v>0</v>
      </c>
      <c r="O47" s="57">
        <f t="shared" si="0"/>
        <v>6</v>
      </c>
      <c r="P47" s="57">
        <f t="shared" si="1"/>
        <v>737162</v>
      </c>
    </row>
    <row r="48" spans="2:20" ht="16.899999999999999" customHeight="1" x14ac:dyDescent="0.25">
      <c r="B48" s="72" t="s">
        <v>62</v>
      </c>
      <c r="C48" s="73">
        <v>0</v>
      </c>
      <c r="D48" s="105">
        <v>0</v>
      </c>
      <c r="E48" s="107">
        <v>0</v>
      </c>
      <c r="F48" s="84">
        <v>0</v>
      </c>
      <c r="G48" s="110">
        <v>0</v>
      </c>
      <c r="H48" s="106">
        <v>0</v>
      </c>
      <c r="I48" s="73">
        <v>0</v>
      </c>
      <c r="J48" s="105">
        <v>0</v>
      </c>
      <c r="K48" s="110">
        <v>0</v>
      </c>
      <c r="L48" s="112">
        <v>0</v>
      </c>
      <c r="M48" s="115">
        <v>0</v>
      </c>
      <c r="N48" s="73">
        <v>0</v>
      </c>
      <c r="O48" s="57">
        <f t="shared" si="0"/>
        <v>0</v>
      </c>
      <c r="P48" s="57">
        <f t="shared" si="1"/>
        <v>0</v>
      </c>
    </row>
    <row r="49" spans="2:19" ht="16.899999999999999" customHeight="1" x14ac:dyDescent="0.25">
      <c r="B49" s="72" t="s">
        <v>31</v>
      </c>
      <c r="C49" s="73">
        <v>3</v>
      </c>
      <c r="D49" s="105">
        <v>840000</v>
      </c>
      <c r="E49" s="100">
        <v>0</v>
      </c>
      <c r="F49" s="111">
        <v>0</v>
      </c>
      <c r="G49" s="110">
        <v>0</v>
      </c>
      <c r="H49" s="106">
        <v>0</v>
      </c>
      <c r="I49" s="73">
        <v>0</v>
      </c>
      <c r="J49" s="105">
        <v>0</v>
      </c>
      <c r="K49" s="110">
        <v>26</v>
      </c>
      <c r="L49" s="106">
        <v>1061902</v>
      </c>
      <c r="M49" s="73">
        <v>0</v>
      </c>
      <c r="N49" s="73">
        <v>0</v>
      </c>
      <c r="O49" s="57">
        <f t="shared" si="0"/>
        <v>29</v>
      </c>
      <c r="P49" s="57">
        <f t="shared" si="1"/>
        <v>1901902</v>
      </c>
    </row>
    <row r="50" spans="2:19" ht="16.899999999999999" customHeight="1" x14ac:dyDescent="0.25">
      <c r="B50" s="74" t="s">
        <v>41</v>
      </c>
      <c r="C50" s="78">
        <v>5</v>
      </c>
      <c r="D50" s="121">
        <v>1870000</v>
      </c>
      <c r="E50" s="122">
        <v>2</v>
      </c>
      <c r="F50" s="123">
        <v>100000</v>
      </c>
      <c r="G50" s="122">
        <v>10</v>
      </c>
      <c r="H50" s="124">
        <v>930000</v>
      </c>
      <c r="I50" s="78">
        <v>0</v>
      </c>
      <c r="J50" s="121">
        <v>0</v>
      </c>
      <c r="K50" s="122">
        <v>8</v>
      </c>
      <c r="L50" s="124">
        <v>334913</v>
      </c>
      <c r="M50" s="78">
        <v>0</v>
      </c>
      <c r="N50" s="78">
        <v>0</v>
      </c>
      <c r="O50" s="79">
        <f t="shared" si="0"/>
        <v>25</v>
      </c>
      <c r="P50" s="79">
        <f t="shared" si="1"/>
        <v>3234913</v>
      </c>
    </row>
    <row r="51" spans="2:19" ht="16.899999999999999" customHeight="1" x14ac:dyDescent="0.25">
      <c r="B51" s="2" t="s">
        <v>51</v>
      </c>
      <c r="C51" s="6">
        <v>2</v>
      </c>
      <c r="D51" s="104">
        <v>158560</v>
      </c>
      <c r="E51" s="107">
        <v>4</v>
      </c>
      <c r="F51" s="84">
        <v>93742</v>
      </c>
      <c r="G51" s="107">
        <v>5</v>
      </c>
      <c r="H51" s="6">
        <v>330455</v>
      </c>
      <c r="I51" s="68">
        <v>0</v>
      </c>
      <c r="J51" s="68">
        <v>0</v>
      </c>
      <c r="K51" s="38">
        <v>1</v>
      </c>
      <c r="L51" s="38">
        <v>39593</v>
      </c>
      <c r="M51" s="38">
        <v>0</v>
      </c>
      <c r="N51" s="38">
        <v>0</v>
      </c>
      <c r="O51" s="60">
        <f t="shared" si="0"/>
        <v>12</v>
      </c>
      <c r="P51" s="60">
        <f t="shared" si="1"/>
        <v>622350</v>
      </c>
    </row>
    <row r="52" spans="2:19" ht="16.899999999999999" customHeight="1" x14ac:dyDescent="0.25">
      <c r="B52" s="2" t="s">
        <v>42</v>
      </c>
      <c r="C52" s="6">
        <v>0</v>
      </c>
      <c r="D52" s="104">
        <v>0</v>
      </c>
      <c r="E52" s="107">
        <v>0</v>
      </c>
      <c r="F52" s="84">
        <v>0</v>
      </c>
      <c r="G52" s="107">
        <v>0</v>
      </c>
      <c r="H52" s="6">
        <v>0</v>
      </c>
      <c r="I52" s="73">
        <v>0</v>
      </c>
      <c r="J52" s="73">
        <v>0</v>
      </c>
      <c r="K52" s="38">
        <v>0</v>
      </c>
      <c r="L52" s="38">
        <v>0</v>
      </c>
      <c r="M52" s="38">
        <v>0</v>
      </c>
      <c r="N52" s="38">
        <v>0</v>
      </c>
      <c r="O52" s="57">
        <f t="shared" si="0"/>
        <v>0</v>
      </c>
      <c r="P52" s="57">
        <f t="shared" si="1"/>
        <v>0</v>
      </c>
      <c r="Q52" s="4"/>
      <c r="R52" s="4"/>
      <c r="S52" s="4"/>
    </row>
    <row r="53" spans="2:19" ht="16.899999999999999" customHeight="1" x14ac:dyDescent="0.25">
      <c r="B53" s="2" t="s">
        <v>63</v>
      </c>
      <c r="C53" s="6">
        <v>0</v>
      </c>
      <c r="D53" s="104">
        <v>0</v>
      </c>
      <c r="E53" s="107">
        <v>0</v>
      </c>
      <c r="F53" s="6">
        <v>0</v>
      </c>
      <c r="G53" s="38">
        <v>5</v>
      </c>
      <c r="H53" s="38">
        <v>144000</v>
      </c>
      <c r="I53" s="73">
        <v>0</v>
      </c>
      <c r="J53" s="73">
        <v>0</v>
      </c>
      <c r="K53" s="38">
        <v>2</v>
      </c>
      <c r="L53" s="38">
        <v>128000</v>
      </c>
      <c r="M53" s="38">
        <v>0</v>
      </c>
      <c r="N53" s="38">
        <v>0</v>
      </c>
      <c r="O53" s="57">
        <f t="shared" si="0"/>
        <v>7</v>
      </c>
      <c r="P53" s="57">
        <f t="shared" si="1"/>
        <v>272000</v>
      </c>
    </row>
    <row r="54" spans="2:19" ht="16.899999999999999" customHeight="1" x14ac:dyDescent="0.25">
      <c r="B54" s="2" t="s">
        <v>64</v>
      </c>
      <c r="C54" s="6">
        <v>0</v>
      </c>
      <c r="D54" s="104">
        <v>0</v>
      </c>
      <c r="E54" s="107">
        <v>0</v>
      </c>
      <c r="F54" s="6">
        <v>0</v>
      </c>
      <c r="G54" s="38">
        <v>0</v>
      </c>
      <c r="H54" s="38">
        <v>0</v>
      </c>
      <c r="I54" s="73">
        <v>0</v>
      </c>
      <c r="J54" s="73">
        <v>0</v>
      </c>
      <c r="K54" s="38">
        <v>0</v>
      </c>
      <c r="L54" s="38">
        <v>0</v>
      </c>
      <c r="M54" s="38">
        <v>0</v>
      </c>
      <c r="N54" s="38">
        <v>0</v>
      </c>
      <c r="O54" s="57">
        <f t="shared" si="0"/>
        <v>0</v>
      </c>
      <c r="P54" s="57">
        <f t="shared" si="1"/>
        <v>0</v>
      </c>
    </row>
    <row r="55" spans="2:19" ht="16.899999999999999" customHeight="1" x14ac:dyDescent="0.25">
      <c r="B55" s="2" t="s">
        <v>32</v>
      </c>
      <c r="C55" s="6">
        <v>0</v>
      </c>
      <c r="D55" s="117">
        <v>0</v>
      </c>
      <c r="E55" s="118">
        <v>0</v>
      </c>
      <c r="F55" s="43">
        <v>0</v>
      </c>
      <c r="G55" s="44">
        <v>0</v>
      </c>
      <c r="H55" s="44">
        <v>0</v>
      </c>
      <c r="I55" s="78">
        <v>0</v>
      </c>
      <c r="J55" s="78">
        <v>0</v>
      </c>
      <c r="K55" s="44">
        <v>0</v>
      </c>
      <c r="L55" s="44">
        <v>0</v>
      </c>
      <c r="M55" s="44">
        <v>2</v>
      </c>
      <c r="N55" s="44">
        <v>60000</v>
      </c>
      <c r="O55" s="79">
        <f t="shared" si="0"/>
        <v>2</v>
      </c>
      <c r="P55" s="79">
        <f t="shared" si="1"/>
        <v>60000</v>
      </c>
    </row>
    <row r="56" spans="2:19" ht="16.899999999999999" customHeight="1" x14ac:dyDescent="0.25">
      <c r="B56" s="75" t="s">
        <v>65</v>
      </c>
      <c r="C56" s="76">
        <v>1</v>
      </c>
      <c r="D56" s="109">
        <v>90000</v>
      </c>
      <c r="E56" s="107">
        <v>0</v>
      </c>
      <c r="F56" s="6">
        <v>0</v>
      </c>
      <c r="G56" s="68">
        <v>0</v>
      </c>
      <c r="H56" s="68">
        <v>0</v>
      </c>
      <c r="I56" s="68">
        <v>1</v>
      </c>
      <c r="J56" s="68">
        <v>152408</v>
      </c>
      <c r="K56" s="68">
        <v>0</v>
      </c>
      <c r="L56" s="68">
        <v>0</v>
      </c>
      <c r="M56" s="68">
        <v>0</v>
      </c>
      <c r="N56" s="68">
        <v>0</v>
      </c>
      <c r="O56" s="60">
        <f t="shared" si="0"/>
        <v>2</v>
      </c>
      <c r="P56" s="60">
        <f t="shared" si="1"/>
        <v>242408</v>
      </c>
    </row>
    <row r="57" spans="2:19" ht="16.899999999999999" customHeight="1" x14ac:dyDescent="0.25">
      <c r="B57" s="72" t="s">
        <v>33</v>
      </c>
      <c r="C57" s="73">
        <v>0</v>
      </c>
      <c r="D57" s="105">
        <v>0</v>
      </c>
      <c r="E57" s="107">
        <v>0</v>
      </c>
      <c r="F57" s="6">
        <v>0</v>
      </c>
      <c r="G57" s="73">
        <v>2</v>
      </c>
      <c r="H57" s="73">
        <v>195793</v>
      </c>
      <c r="I57" s="73">
        <v>0</v>
      </c>
      <c r="J57" s="73">
        <v>0</v>
      </c>
      <c r="K57" s="73">
        <v>24</v>
      </c>
      <c r="L57" s="73">
        <v>758931</v>
      </c>
      <c r="M57" s="73">
        <v>1</v>
      </c>
      <c r="N57" s="73">
        <v>190900</v>
      </c>
      <c r="O57" s="57">
        <f t="shared" si="0"/>
        <v>27</v>
      </c>
      <c r="P57" s="57">
        <f t="shared" si="1"/>
        <v>1145624</v>
      </c>
    </row>
    <row r="58" spans="2:19" ht="16.899999999999999" customHeight="1" x14ac:dyDescent="0.25">
      <c r="B58" s="72" t="s">
        <v>34</v>
      </c>
      <c r="C58" s="73">
        <v>6</v>
      </c>
      <c r="D58" s="105">
        <v>483578</v>
      </c>
      <c r="E58" s="110">
        <v>7</v>
      </c>
      <c r="F58" s="106">
        <v>529000</v>
      </c>
      <c r="G58" s="73">
        <v>10</v>
      </c>
      <c r="H58" s="73">
        <v>817649</v>
      </c>
      <c r="I58" s="73">
        <v>0</v>
      </c>
      <c r="J58" s="73">
        <v>0</v>
      </c>
      <c r="K58" s="73">
        <v>2</v>
      </c>
      <c r="L58" s="73">
        <v>92727</v>
      </c>
      <c r="M58" s="73">
        <v>0</v>
      </c>
      <c r="N58" s="73">
        <v>0</v>
      </c>
      <c r="O58" s="57">
        <f t="shared" si="0"/>
        <v>25</v>
      </c>
      <c r="P58" s="57">
        <f t="shared" si="1"/>
        <v>1922954</v>
      </c>
    </row>
    <row r="59" spans="2:19" ht="16.899999999999999" customHeight="1" x14ac:dyDescent="0.25">
      <c r="B59" s="72" t="s">
        <v>52</v>
      </c>
      <c r="C59" s="73">
        <v>3</v>
      </c>
      <c r="D59" s="73">
        <v>474384</v>
      </c>
      <c r="E59" s="73">
        <v>0</v>
      </c>
      <c r="F59" s="73">
        <v>0</v>
      </c>
      <c r="G59" s="73">
        <v>1</v>
      </c>
      <c r="H59" s="73">
        <v>75520</v>
      </c>
      <c r="I59" s="73">
        <v>0</v>
      </c>
      <c r="J59" s="73">
        <v>0</v>
      </c>
      <c r="K59" s="73">
        <v>1</v>
      </c>
      <c r="L59" s="73">
        <v>40000</v>
      </c>
      <c r="M59" s="73">
        <v>1</v>
      </c>
      <c r="N59" s="73">
        <v>93600</v>
      </c>
      <c r="O59" s="57">
        <f t="shared" si="0"/>
        <v>6</v>
      </c>
      <c r="P59" s="57">
        <f t="shared" si="1"/>
        <v>683504</v>
      </c>
    </row>
    <row r="60" spans="2:19" ht="16.899999999999999" customHeight="1" x14ac:dyDescent="0.25">
      <c r="B60" s="77" t="s">
        <v>44</v>
      </c>
      <c r="C60" s="78">
        <v>0</v>
      </c>
      <c r="D60" s="78">
        <v>0</v>
      </c>
      <c r="E60" s="78">
        <v>0</v>
      </c>
      <c r="F60" s="78">
        <v>0</v>
      </c>
      <c r="G60" s="78">
        <v>15</v>
      </c>
      <c r="H60" s="78">
        <v>1140000</v>
      </c>
      <c r="I60" s="78">
        <v>0</v>
      </c>
      <c r="J60" s="78">
        <v>0</v>
      </c>
      <c r="K60" s="78">
        <v>0</v>
      </c>
      <c r="L60" s="78">
        <v>0</v>
      </c>
      <c r="M60" s="78">
        <v>1</v>
      </c>
      <c r="N60" s="78">
        <v>20000</v>
      </c>
      <c r="O60" s="79">
        <f t="shared" si="0"/>
        <v>16</v>
      </c>
      <c r="P60" s="79">
        <f t="shared" si="1"/>
        <v>1160000</v>
      </c>
    </row>
    <row r="61" spans="2:19" ht="16.899999999999999" customHeight="1" x14ac:dyDescent="0.25">
      <c r="B61" s="2" t="s">
        <v>66</v>
      </c>
      <c r="C61" s="6">
        <v>0</v>
      </c>
      <c r="D61" s="38">
        <v>0</v>
      </c>
      <c r="E61" s="68">
        <v>0</v>
      </c>
      <c r="F61" s="68">
        <v>0</v>
      </c>
      <c r="G61" s="38">
        <v>0</v>
      </c>
      <c r="H61" s="38">
        <v>0</v>
      </c>
      <c r="I61" s="68">
        <v>0</v>
      </c>
      <c r="J61" s="68">
        <v>0</v>
      </c>
      <c r="K61" s="38">
        <v>0</v>
      </c>
      <c r="L61" s="38">
        <v>0</v>
      </c>
      <c r="M61" s="38">
        <v>0</v>
      </c>
      <c r="N61" s="38">
        <v>0</v>
      </c>
      <c r="O61" s="60">
        <f t="shared" si="0"/>
        <v>0</v>
      </c>
      <c r="P61" s="60">
        <f t="shared" si="1"/>
        <v>0</v>
      </c>
    </row>
    <row r="62" spans="2:19" ht="16.899999999999999" customHeight="1" x14ac:dyDescent="0.25">
      <c r="B62" s="2" t="s">
        <v>35</v>
      </c>
      <c r="C62" s="6">
        <v>0</v>
      </c>
      <c r="D62" s="38">
        <v>0</v>
      </c>
      <c r="E62" s="38">
        <v>5</v>
      </c>
      <c r="F62" s="38">
        <v>769127</v>
      </c>
      <c r="G62" s="38">
        <v>8</v>
      </c>
      <c r="H62" s="38">
        <v>515853</v>
      </c>
      <c r="I62" s="73">
        <v>0</v>
      </c>
      <c r="J62" s="73">
        <v>0</v>
      </c>
      <c r="K62" s="38">
        <v>58</v>
      </c>
      <c r="L62" s="38">
        <v>3009015</v>
      </c>
      <c r="M62" s="38">
        <v>1</v>
      </c>
      <c r="N62" s="38">
        <v>124000</v>
      </c>
      <c r="O62" s="57">
        <f t="shared" si="0"/>
        <v>72</v>
      </c>
      <c r="P62" s="57">
        <f t="shared" si="1"/>
        <v>4417995</v>
      </c>
    </row>
    <row r="63" spans="2:19" ht="16.899999999999999" customHeight="1" x14ac:dyDescent="0.25">
      <c r="B63" s="2" t="s">
        <v>43</v>
      </c>
      <c r="C63" s="6">
        <v>0</v>
      </c>
      <c r="D63" s="38">
        <v>0</v>
      </c>
      <c r="E63" s="38">
        <v>0</v>
      </c>
      <c r="F63" s="38">
        <v>0</v>
      </c>
      <c r="G63" s="38">
        <v>5</v>
      </c>
      <c r="H63" s="38">
        <v>531102</v>
      </c>
      <c r="I63" s="73">
        <v>0</v>
      </c>
      <c r="J63" s="73">
        <v>0</v>
      </c>
      <c r="K63" s="38">
        <v>2</v>
      </c>
      <c r="L63" s="38">
        <v>90872</v>
      </c>
      <c r="M63" s="38">
        <v>0</v>
      </c>
      <c r="N63" s="38">
        <v>0</v>
      </c>
      <c r="O63" s="57">
        <f t="shared" si="0"/>
        <v>7</v>
      </c>
      <c r="P63" s="57">
        <f t="shared" si="1"/>
        <v>621974</v>
      </c>
    </row>
    <row r="64" spans="2:19" ht="16.899999999999999" customHeight="1" x14ac:dyDescent="0.25">
      <c r="B64" s="2" t="s">
        <v>67</v>
      </c>
      <c r="C64" s="6">
        <v>0</v>
      </c>
      <c r="D64" s="38">
        <v>0</v>
      </c>
      <c r="E64" s="38">
        <v>0</v>
      </c>
      <c r="F64" s="38">
        <v>0</v>
      </c>
      <c r="G64" s="38">
        <v>20</v>
      </c>
      <c r="H64" s="38">
        <v>2073126</v>
      </c>
      <c r="I64" s="73">
        <v>0</v>
      </c>
      <c r="J64" s="73">
        <v>0</v>
      </c>
      <c r="K64" s="38">
        <v>8</v>
      </c>
      <c r="L64" s="38">
        <v>391200</v>
      </c>
      <c r="M64" s="38">
        <v>4</v>
      </c>
      <c r="N64" s="38">
        <v>111680</v>
      </c>
      <c r="O64" s="57">
        <f t="shared" si="0"/>
        <v>32</v>
      </c>
      <c r="P64" s="57">
        <f t="shared" si="1"/>
        <v>2576006</v>
      </c>
    </row>
    <row r="65" spans="2:18" ht="16.899999999999999" customHeight="1" x14ac:dyDescent="0.25">
      <c r="B65" s="2" t="s">
        <v>36</v>
      </c>
      <c r="C65" s="6">
        <v>4</v>
      </c>
      <c r="D65" s="38">
        <v>186376</v>
      </c>
      <c r="E65" s="38">
        <v>0</v>
      </c>
      <c r="F65" s="38">
        <v>0</v>
      </c>
      <c r="G65" s="38">
        <v>3</v>
      </c>
      <c r="H65" s="38">
        <v>113800</v>
      </c>
      <c r="I65" s="73">
        <v>0</v>
      </c>
      <c r="J65" s="73">
        <v>0</v>
      </c>
      <c r="K65" s="38">
        <v>11</v>
      </c>
      <c r="L65" s="38">
        <v>219056</v>
      </c>
      <c r="M65" s="38">
        <v>0</v>
      </c>
      <c r="N65" s="38">
        <v>0</v>
      </c>
      <c r="O65" s="57">
        <f t="shared" si="0"/>
        <v>18</v>
      </c>
      <c r="P65" s="57">
        <f t="shared" si="1"/>
        <v>519232</v>
      </c>
    </row>
    <row r="66" spans="2:18" ht="16.899999999999999" customHeight="1" thickBot="1" x14ac:dyDescent="0.3">
      <c r="B66" s="2" t="s">
        <v>68</v>
      </c>
      <c r="C66" s="6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73">
        <v>0</v>
      </c>
      <c r="J66" s="73">
        <v>0</v>
      </c>
      <c r="K66" s="38">
        <v>0</v>
      </c>
      <c r="L66" s="38">
        <v>0</v>
      </c>
      <c r="M66" s="38">
        <v>0</v>
      </c>
      <c r="N66" s="38">
        <v>0</v>
      </c>
      <c r="O66" s="80">
        <f t="shared" si="0"/>
        <v>0</v>
      </c>
      <c r="P66" s="80">
        <f t="shared" si="1"/>
        <v>0</v>
      </c>
    </row>
    <row r="67" spans="2:18" ht="16.899999999999999" customHeight="1" thickTop="1" x14ac:dyDescent="0.2">
      <c r="B67" s="12"/>
      <c r="C67" s="13"/>
      <c r="D67" s="14"/>
      <c r="E67" s="13"/>
      <c r="F67" s="14"/>
      <c r="G67" s="13"/>
      <c r="H67" s="14"/>
      <c r="I67" s="13"/>
      <c r="J67" s="14"/>
      <c r="K67" s="13"/>
      <c r="L67" s="14"/>
      <c r="M67" s="13"/>
      <c r="N67" s="13"/>
      <c r="O67" s="55" t="s">
        <v>0</v>
      </c>
      <c r="P67" s="49"/>
    </row>
    <row r="68" spans="2:18" ht="16.899999999999999" customHeight="1" x14ac:dyDescent="0.25">
      <c r="B68" s="15"/>
      <c r="C68" s="47">
        <f t="shared" ref="C68:H68" si="2">SUM(C11:C66)</f>
        <v>45</v>
      </c>
      <c r="D68" s="5">
        <f t="shared" si="2"/>
        <v>8475404</v>
      </c>
      <c r="E68" s="47">
        <f t="shared" si="2"/>
        <v>37</v>
      </c>
      <c r="F68" s="5">
        <f t="shared" si="2"/>
        <v>4427851</v>
      </c>
      <c r="G68" s="47">
        <f t="shared" si="2"/>
        <v>516</v>
      </c>
      <c r="H68" s="5">
        <f t="shared" si="2"/>
        <v>28426459</v>
      </c>
      <c r="I68" s="47">
        <f t="shared" ref="I68:P68" si="3">SUM(I11:I66)</f>
        <v>29</v>
      </c>
      <c r="J68" s="5">
        <f t="shared" si="3"/>
        <v>12544974</v>
      </c>
      <c r="K68" s="47">
        <f t="shared" si="3"/>
        <v>480</v>
      </c>
      <c r="L68" s="5">
        <f t="shared" si="3"/>
        <v>18501767</v>
      </c>
      <c r="M68" s="84">
        <f>SUM(M11:M66)</f>
        <v>12</v>
      </c>
      <c r="N68" s="81">
        <f t="shared" ref="N68" si="4">SUM(N11:N66)</f>
        <v>824180</v>
      </c>
      <c r="O68" s="48">
        <f t="shared" si="3"/>
        <v>1119</v>
      </c>
      <c r="P68" s="32">
        <f t="shared" si="3"/>
        <v>73200635</v>
      </c>
      <c r="Q68" s="8" t="s">
        <v>0</v>
      </c>
      <c r="R68" s="8" t="s">
        <v>0</v>
      </c>
    </row>
    <row r="69" spans="2:18" ht="16.899999999999999" customHeight="1" x14ac:dyDescent="0.25">
      <c r="B69" s="15"/>
      <c r="C69" s="16"/>
      <c r="D69" s="5"/>
      <c r="E69" s="16"/>
      <c r="F69" s="5"/>
      <c r="G69" s="16"/>
      <c r="H69" s="5"/>
      <c r="I69" s="16"/>
      <c r="J69" s="5"/>
      <c r="K69" s="16"/>
      <c r="L69" s="5"/>
      <c r="M69" s="81"/>
      <c r="N69" s="81"/>
      <c r="O69" s="31"/>
      <c r="P69" s="32"/>
      <c r="Q69" s="8"/>
      <c r="R69" s="8"/>
    </row>
    <row r="70" spans="2:18" ht="16.899999999999999" customHeight="1" x14ac:dyDescent="0.2">
      <c r="B70" s="17"/>
      <c r="C70" s="23">
        <f>(C68/$O$68)*100</f>
        <v>4.0214477211796247</v>
      </c>
      <c r="D70" s="24"/>
      <c r="E70" s="23">
        <f>(E68/$O$68)*100</f>
        <v>3.3065236818588022</v>
      </c>
      <c r="F70" s="24"/>
      <c r="G70" s="23">
        <f>(G68/$O$68)*100</f>
        <v>46.112600536193028</v>
      </c>
      <c r="H70" s="24"/>
      <c r="I70" s="23">
        <f>(I68/$O$68)*100</f>
        <v>2.5915996425379806</v>
      </c>
      <c r="J70" s="24"/>
      <c r="K70" s="23">
        <f>(K68/$O$68)*100</f>
        <v>42.89544235924933</v>
      </c>
      <c r="L70" s="24"/>
      <c r="M70" s="125">
        <f>(M68/$O$68)*100</f>
        <v>1.0723860589812333</v>
      </c>
      <c r="N70" s="82"/>
      <c r="O70" s="23">
        <f>SUM(C70:N70)</f>
        <v>100</v>
      </c>
      <c r="P70" s="32"/>
      <c r="Q70" s="8"/>
      <c r="R70" s="8"/>
    </row>
    <row r="71" spans="2:18" ht="16.899999999999999" customHeight="1" thickBot="1" x14ac:dyDescent="0.25">
      <c r="B71" s="18"/>
      <c r="C71" s="19" t="s">
        <v>0</v>
      </c>
      <c r="D71" s="20"/>
      <c r="E71" s="19" t="s">
        <v>0</v>
      </c>
      <c r="F71" s="20"/>
      <c r="G71" s="21"/>
      <c r="H71" s="22"/>
      <c r="I71" s="21"/>
      <c r="J71" s="22"/>
      <c r="K71" s="19" t="s">
        <v>0</v>
      </c>
      <c r="L71" s="20"/>
      <c r="M71" s="19"/>
      <c r="N71" s="19"/>
      <c r="O71" s="33"/>
      <c r="P71" s="34"/>
      <c r="Q71" s="8"/>
    </row>
    <row r="72" spans="2:18" ht="16.899999999999999" customHeight="1" thickTop="1" x14ac:dyDescent="0.25">
      <c r="B72" s="85"/>
      <c r="C72" s="86" t="s">
        <v>69</v>
      </c>
      <c r="D72" s="86"/>
      <c r="E72" s="86"/>
      <c r="F72" s="86"/>
      <c r="G72" s="85"/>
      <c r="H72" s="85"/>
      <c r="I72" s="85"/>
      <c r="J72" s="85"/>
      <c r="K72" s="16"/>
      <c r="L72" s="16"/>
      <c r="M72" s="16"/>
      <c r="N72" s="16"/>
      <c r="O72" s="31"/>
      <c r="P72" s="31"/>
      <c r="Q72" s="8"/>
    </row>
    <row r="73" spans="2:18" ht="16.899999999999999" customHeight="1" x14ac:dyDescent="0.25">
      <c r="C73" s="2" t="s">
        <v>72</v>
      </c>
      <c r="D73" s="8"/>
      <c r="E73" s="8"/>
      <c r="F73" s="8"/>
      <c r="K73" s="8"/>
      <c r="L73" s="8"/>
      <c r="M73" s="8"/>
      <c r="N73" s="8"/>
      <c r="O73" s="8"/>
      <c r="P73" s="8"/>
      <c r="Q73" s="8"/>
    </row>
    <row r="74" spans="2:18" x14ac:dyDescent="0.2">
      <c r="O74" s="8"/>
      <c r="P74" s="8"/>
    </row>
    <row r="75" spans="2:18" x14ac:dyDescent="0.2">
      <c r="O75" s="8" t="s">
        <v>0</v>
      </c>
      <c r="P75" s="8"/>
    </row>
    <row r="76" spans="2:18" x14ac:dyDescent="0.2">
      <c r="O76" s="8" t="s">
        <v>0</v>
      </c>
      <c r="P76" s="8"/>
    </row>
  </sheetData>
  <mergeCells count="7">
    <mergeCell ref="M8:N8"/>
    <mergeCell ref="B2:P2"/>
    <mergeCell ref="B3:P3"/>
    <mergeCell ref="I7:J7"/>
    <mergeCell ref="I6:J6"/>
    <mergeCell ref="K7:L7"/>
    <mergeCell ref="M7:N7"/>
  </mergeCells>
  <phoneticPr fontId="0" type="noConversion"/>
  <printOptions horizontalCentered="1" verticalCentered="1"/>
  <pageMargins left="0.5" right="0.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t-36</vt:lpstr>
      <vt:lpstr>'t-36'!Print_Area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2008-08-07T14:02:59Z</cp:lastPrinted>
  <dcterms:created xsi:type="dcterms:W3CDTF">1999-02-24T13:06:22Z</dcterms:created>
  <dcterms:modified xsi:type="dcterms:W3CDTF">2015-09-29T21:21:13Z</dcterms:modified>
</cp:coreProperties>
</file>