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5" yWindow="-180" windowWidth="25440" windowHeight="6315"/>
  </bookViews>
  <sheets>
    <sheet name="t-15" sheetId="1" r:id="rId1"/>
  </sheets>
  <definedNames>
    <definedName name="_xlnm.Print_Area" localSheetId="0">'t-15'!$A$7:$P$391</definedName>
    <definedName name="_xlnm.Print_Titles" localSheetId="0">'t-15'!$1:$6</definedName>
    <definedName name="qryTable16_L_M">'t-15'!$C$10:$M$134</definedName>
  </definedNames>
  <calcPr calcId="145621"/>
</workbook>
</file>

<file path=xl/calcChain.xml><?xml version="1.0" encoding="utf-8"?>
<calcChain xmlns="http://schemas.openxmlformats.org/spreadsheetml/2006/main">
  <c r="I32" i="1" l="1"/>
  <c r="I318" i="1"/>
  <c r="N318" i="1" s="1"/>
  <c r="I158" i="1" l="1"/>
  <c r="N158" i="1" s="1"/>
  <c r="I157" i="1"/>
  <c r="N157" i="1" s="1"/>
  <c r="I202" i="1"/>
  <c r="N202" i="1" s="1"/>
  <c r="I33" i="1"/>
  <c r="N33" i="1" s="1"/>
  <c r="I12" i="1"/>
  <c r="N12" i="1" s="1"/>
  <c r="I381" i="1" l="1"/>
  <c r="N381" i="1" s="1"/>
  <c r="I269" i="1"/>
  <c r="N269" i="1" s="1"/>
  <c r="H165" i="1" l="1"/>
  <c r="G165" i="1"/>
  <c r="F165" i="1"/>
  <c r="E165" i="1"/>
  <c r="I135" i="1"/>
  <c r="N135" i="1" s="1"/>
  <c r="I136" i="1"/>
  <c r="I137" i="1"/>
  <c r="N137" i="1" s="1"/>
  <c r="I138" i="1"/>
  <c r="N138" i="1" s="1"/>
  <c r="I139" i="1"/>
  <c r="N139" i="1" s="1"/>
  <c r="I140" i="1"/>
  <c r="I141" i="1"/>
  <c r="N141" i="1" s="1"/>
  <c r="I142" i="1"/>
  <c r="N142" i="1" s="1"/>
  <c r="I143" i="1"/>
  <c r="N143" i="1" s="1"/>
  <c r="I144" i="1"/>
  <c r="I145" i="1"/>
  <c r="N145" i="1" s="1"/>
  <c r="I146" i="1"/>
  <c r="N146" i="1" s="1"/>
  <c r="I147" i="1"/>
  <c r="N147" i="1" s="1"/>
  <c r="I148" i="1"/>
  <c r="I149" i="1"/>
  <c r="N149" i="1" s="1"/>
  <c r="I150" i="1"/>
  <c r="N150" i="1" s="1"/>
  <c r="I151" i="1"/>
  <c r="N151" i="1" s="1"/>
  <c r="I152" i="1"/>
  <c r="I153" i="1"/>
  <c r="N153" i="1" s="1"/>
  <c r="I154" i="1"/>
  <c r="N154" i="1" s="1"/>
  <c r="I155" i="1"/>
  <c r="N155" i="1" s="1"/>
  <c r="I156" i="1"/>
  <c r="I159" i="1"/>
  <c r="N159" i="1" s="1"/>
  <c r="I160" i="1"/>
  <c r="N160" i="1" s="1"/>
  <c r="I161" i="1"/>
  <c r="N161" i="1" s="1"/>
  <c r="I162" i="1"/>
  <c r="I163" i="1"/>
  <c r="N163" i="1" s="1"/>
  <c r="M165" i="1"/>
  <c r="L165" i="1"/>
  <c r="K165" i="1"/>
  <c r="J165" i="1"/>
  <c r="N136" i="1"/>
  <c r="N140" i="1"/>
  <c r="N144" i="1"/>
  <c r="N148" i="1"/>
  <c r="N152" i="1"/>
  <c r="N156" i="1"/>
  <c r="N162" i="1"/>
  <c r="I45" i="1"/>
  <c r="I46" i="1"/>
  <c r="I47" i="1"/>
  <c r="N47" i="1" s="1"/>
  <c r="K49" i="1"/>
  <c r="L49" i="1"/>
  <c r="M49" i="1"/>
  <c r="J49" i="1"/>
  <c r="F49" i="1"/>
  <c r="G49" i="1"/>
  <c r="H49" i="1"/>
  <c r="E49" i="1"/>
  <c r="N46" i="1"/>
  <c r="N45" i="1"/>
  <c r="M384" i="1" l="1"/>
  <c r="L384" i="1"/>
  <c r="K384" i="1"/>
  <c r="J384" i="1"/>
  <c r="H384" i="1"/>
  <c r="G384" i="1"/>
  <c r="F384" i="1"/>
  <c r="E384" i="1"/>
  <c r="I382" i="1"/>
  <c r="N382" i="1" s="1"/>
  <c r="I380" i="1"/>
  <c r="N380" i="1" s="1"/>
  <c r="I379" i="1"/>
  <c r="N379" i="1" s="1"/>
  <c r="I378" i="1"/>
  <c r="N378" i="1" s="1"/>
  <c r="I377" i="1"/>
  <c r="N377" i="1" s="1"/>
  <c r="I376" i="1"/>
  <c r="N376" i="1" s="1"/>
  <c r="I375" i="1"/>
  <c r="N375" i="1" s="1"/>
  <c r="I374" i="1"/>
  <c r="N374" i="1" s="1"/>
  <c r="I373" i="1"/>
  <c r="N373" i="1" s="1"/>
  <c r="I372" i="1"/>
  <c r="N372" i="1" s="1"/>
  <c r="I371" i="1"/>
  <c r="N371" i="1" s="1"/>
  <c r="I370" i="1"/>
  <c r="N370" i="1" s="1"/>
  <c r="I369" i="1"/>
  <c r="N369" i="1" s="1"/>
  <c r="I368" i="1"/>
  <c r="N368" i="1" s="1"/>
  <c r="I367" i="1"/>
  <c r="N367" i="1" s="1"/>
  <c r="I366" i="1"/>
  <c r="N366" i="1" s="1"/>
  <c r="I365" i="1"/>
  <c r="N365" i="1" s="1"/>
  <c r="I364" i="1"/>
  <c r="N364" i="1" s="1"/>
  <c r="I363" i="1"/>
  <c r="N363" i="1" s="1"/>
  <c r="I362" i="1"/>
  <c r="N362" i="1" s="1"/>
  <c r="I361" i="1"/>
  <c r="N361" i="1" s="1"/>
  <c r="I360" i="1"/>
  <c r="N360" i="1" s="1"/>
  <c r="I359" i="1"/>
  <c r="M356" i="1"/>
  <c r="L356" i="1"/>
  <c r="K356" i="1"/>
  <c r="J356" i="1"/>
  <c r="H356" i="1"/>
  <c r="G356" i="1"/>
  <c r="F356" i="1"/>
  <c r="E356" i="1"/>
  <c r="I354" i="1"/>
  <c r="N354" i="1" s="1"/>
  <c r="I353" i="1"/>
  <c r="N353" i="1" s="1"/>
  <c r="I352" i="1"/>
  <c r="N352" i="1" s="1"/>
  <c r="I351" i="1"/>
  <c r="N351" i="1" s="1"/>
  <c r="I350" i="1"/>
  <c r="N350" i="1" s="1"/>
  <c r="I349" i="1"/>
  <c r="N349" i="1" s="1"/>
  <c r="I348" i="1"/>
  <c r="N348" i="1" s="1"/>
  <c r="I347" i="1"/>
  <c r="N347" i="1" s="1"/>
  <c r="I346" i="1"/>
  <c r="N346" i="1" s="1"/>
  <c r="I345" i="1"/>
  <c r="N345" i="1" s="1"/>
  <c r="I344" i="1"/>
  <c r="N344" i="1" s="1"/>
  <c r="I343" i="1"/>
  <c r="N343" i="1" s="1"/>
  <c r="I342" i="1"/>
  <c r="N342" i="1" s="1"/>
  <c r="I341" i="1"/>
  <c r="N341" i="1" s="1"/>
  <c r="I340" i="1"/>
  <c r="N340" i="1" s="1"/>
  <c r="I339" i="1"/>
  <c r="N339" i="1" s="1"/>
  <c r="I338" i="1"/>
  <c r="N338" i="1" s="1"/>
  <c r="I337" i="1"/>
  <c r="N337" i="1" s="1"/>
  <c r="I336" i="1"/>
  <c r="N336" i="1" s="1"/>
  <c r="I335" i="1"/>
  <c r="N335" i="1" s="1"/>
  <c r="I334" i="1"/>
  <c r="N334" i="1" s="1"/>
  <c r="I333" i="1"/>
  <c r="N333" i="1" s="1"/>
  <c r="I332" i="1"/>
  <c r="N332" i="1" s="1"/>
  <c r="I331" i="1"/>
  <c r="N331" i="1" s="1"/>
  <c r="I330" i="1"/>
  <c r="N330" i="1" s="1"/>
  <c r="I329" i="1"/>
  <c r="N329" i="1" s="1"/>
  <c r="I328" i="1"/>
  <c r="N328" i="1" s="1"/>
  <c r="I327" i="1"/>
  <c r="N327" i="1" s="1"/>
  <c r="I326" i="1"/>
  <c r="N326" i="1" s="1"/>
  <c r="I325" i="1"/>
  <c r="N325" i="1" s="1"/>
  <c r="I324" i="1"/>
  <c r="N324" i="1" s="1"/>
  <c r="I323" i="1"/>
  <c r="N323" i="1" s="1"/>
  <c r="I322" i="1"/>
  <c r="N322" i="1" s="1"/>
  <c r="I321" i="1"/>
  <c r="N321" i="1" s="1"/>
  <c r="I320" i="1"/>
  <c r="N320" i="1" s="1"/>
  <c r="I319" i="1"/>
  <c r="N319" i="1" s="1"/>
  <c r="I317" i="1"/>
  <c r="N317" i="1" s="1"/>
  <c r="I316" i="1"/>
  <c r="N316" i="1" s="1"/>
  <c r="I315" i="1"/>
  <c r="N315" i="1" s="1"/>
  <c r="I314" i="1"/>
  <c r="N314" i="1" s="1"/>
  <c r="I313" i="1"/>
  <c r="N313" i="1" s="1"/>
  <c r="I312" i="1"/>
  <c r="N312" i="1" s="1"/>
  <c r="I311" i="1"/>
  <c r="N311" i="1" s="1"/>
  <c r="I310" i="1"/>
  <c r="N310" i="1" s="1"/>
  <c r="I309" i="1"/>
  <c r="N309" i="1" s="1"/>
  <c r="I308" i="1"/>
  <c r="N308" i="1" s="1"/>
  <c r="I307" i="1"/>
  <c r="N307" i="1" s="1"/>
  <c r="I306" i="1"/>
  <c r="N306" i="1" s="1"/>
  <c r="I305" i="1"/>
  <c r="N305" i="1" s="1"/>
  <c r="I304" i="1"/>
  <c r="N304" i="1" s="1"/>
  <c r="I303" i="1"/>
  <c r="N303" i="1" s="1"/>
  <c r="I302" i="1"/>
  <c r="N302" i="1" s="1"/>
  <c r="I301" i="1"/>
  <c r="N301" i="1" s="1"/>
  <c r="I300" i="1"/>
  <c r="N300" i="1" s="1"/>
  <c r="I299" i="1"/>
  <c r="N299" i="1" s="1"/>
  <c r="I298" i="1"/>
  <c r="N298" i="1" s="1"/>
  <c r="I297" i="1"/>
  <c r="N297" i="1" s="1"/>
  <c r="I296" i="1"/>
  <c r="N296" i="1" s="1"/>
  <c r="I295" i="1"/>
  <c r="N295" i="1" s="1"/>
  <c r="I294" i="1"/>
  <c r="N294" i="1" s="1"/>
  <c r="I293" i="1"/>
  <c r="N293" i="1" s="1"/>
  <c r="I292" i="1"/>
  <c r="N292" i="1" s="1"/>
  <c r="I291" i="1"/>
  <c r="N291" i="1" s="1"/>
  <c r="I290" i="1"/>
  <c r="N290" i="1" s="1"/>
  <c r="I289" i="1"/>
  <c r="N289" i="1" s="1"/>
  <c r="I288" i="1"/>
  <c r="N288" i="1" s="1"/>
  <c r="I287" i="1"/>
  <c r="N287" i="1" s="1"/>
  <c r="I286" i="1"/>
  <c r="N286" i="1" s="1"/>
  <c r="I285" i="1"/>
  <c r="N285" i="1" s="1"/>
  <c r="I284" i="1"/>
  <c r="N284" i="1" s="1"/>
  <c r="I283" i="1"/>
  <c r="N283" i="1" s="1"/>
  <c r="I282" i="1"/>
  <c r="N282" i="1" s="1"/>
  <c r="I281" i="1"/>
  <c r="N281" i="1" s="1"/>
  <c r="I280" i="1"/>
  <c r="N280" i="1" s="1"/>
  <c r="I279" i="1"/>
  <c r="N279" i="1" s="1"/>
  <c r="I278" i="1"/>
  <c r="N278" i="1" s="1"/>
  <c r="I277" i="1"/>
  <c r="N277" i="1" s="1"/>
  <c r="I276" i="1"/>
  <c r="N276" i="1" s="1"/>
  <c r="I275" i="1"/>
  <c r="N275" i="1" s="1"/>
  <c r="I274" i="1"/>
  <c r="N274" i="1" s="1"/>
  <c r="I273" i="1"/>
  <c r="N273" i="1" s="1"/>
  <c r="I272" i="1"/>
  <c r="N272" i="1" s="1"/>
  <c r="I271" i="1"/>
  <c r="N271" i="1" s="1"/>
  <c r="I270" i="1"/>
  <c r="N270" i="1" s="1"/>
  <c r="I268" i="1"/>
  <c r="N268" i="1" s="1"/>
  <c r="I267" i="1"/>
  <c r="N267" i="1" s="1"/>
  <c r="I266" i="1"/>
  <c r="N266" i="1" s="1"/>
  <c r="I265" i="1"/>
  <c r="N265" i="1" s="1"/>
  <c r="I264" i="1"/>
  <c r="N264" i="1" s="1"/>
  <c r="I263" i="1"/>
  <c r="N263" i="1" s="1"/>
  <c r="I262" i="1"/>
  <c r="N262" i="1" s="1"/>
  <c r="I261" i="1"/>
  <c r="N261" i="1" s="1"/>
  <c r="I260" i="1"/>
  <c r="N260" i="1" s="1"/>
  <c r="I259" i="1"/>
  <c r="N259" i="1" s="1"/>
  <c r="I258" i="1"/>
  <c r="N258" i="1" s="1"/>
  <c r="I257" i="1"/>
  <c r="N257" i="1" s="1"/>
  <c r="I256" i="1"/>
  <c r="N256" i="1" s="1"/>
  <c r="I255" i="1"/>
  <c r="N255" i="1" s="1"/>
  <c r="I254" i="1"/>
  <c r="N254" i="1" s="1"/>
  <c r="I253" i="1"/>
  <c r="N253" i="1" s="1"/>
  <c r="I252" i="1"/>
  <c r="N252" i="1" s="1"/>
  <c r="I251" i="1"/>
  <c r="N251" i="1" s="1"/>
  <c r="I250" i="1"/>
  <c r="N250" i="1" s="1"/>
  <c r="I249" i="1"/>
  <c r="N249" i="1" s="1"/>
  <c r="I248" i="1"/>
  <c r="N248" i="1" s="1"/>
  <c r="I247" i="1"/>
  <c r="N247" i="1" s="1"/>
  <c r="I246" i="1"/>
  <c r="N246" i="1" s="1"/>
  <c r="I245" i="1"/>
  <c r="N245" i="1" s="1"/>
  <c r="I244" i="1"/>
  <c r="N244" i="1" s="1"/>
  <c r="I243" i="1"/>
  <c r="N243" i="1" s="1"/>
  <c r="I242" i="1"/>
  <c r="N242" i="1" s="1"/>
  <c r="I241" i="1"/>
  <c r="N241" i="1" s="1"/>
  <c r="I240" i="1"/>
  <c r="N240" i="1" s="1"/>
  <c r="I239" i="1"/>
  <c r="N239" i="1" s="1"/>
  <c r="I238" i="1"/>
  <c r="N238" i="1" s="1"/>
  <c r="I237" i="1"/>
  <c r="N237" i="1" s="1"/>
  <c r="I236" i="1"/>
  <c r="N236" i="1" s="1"/>
  <c r="I235" i="1"/>
  <c r="N235" i="1" s="1"/>
  <c r="I234" i="1"/>
  <c r="N234" i="1" s="1"/>
  <c r="I233" i="1"/>
  <c r="N233" i="1" s="1"/>
  <c r="I232" i="1"/>
  <c r="N232" i="1" s="1"/>
  <c r="I231" i="1"/>
  <c r="N231" i="1" s="1"/>
  <c r="I230" i="1"/>
  <c r="N230" i="1" s="1"/>
  <c r="I229" i="1"/>
  <c r="N229" i="1" s="1"/>
  <c r="I228" i="1"/>
  <c r="N228" i="1" s="1"/>
  <c r="I227" i="1"/>
  <c r="N227" i="1" s="1"/>
  <c r="I226" i="1"/>
  <c r="N226" i="1" s="1"/>
  <c r="I225" i="1"/>
  <c r="N225" i="1" s="1"/>
  <c r="I224" i="1"/>
  <c r="N224" i="1" s="1"/>
  <c r="I223" i="1"/>
  <c r="N223" i="1" s="1"/>
  <c r="I222" i="1"/>
  <c r="N222" i="1" s="1"/>
  <c r="I221" i="1"/>
  <c r="N221" i="1" s="1"/>
  <c r="I220" i="1"/>
  <c r="N220" i="1" s="1"/>
  <c r="I219" i="1"/>
  <c r="N219" i="1" s="1"/>
  <c r="I384" i="1" l="1"/>
  <c r="N359" i="1"/>
  <c r="N384" i="1" s="1"/>
  <c r="I57" i="1"/>
  <c r="N57" i="1" s="1"/>
  <c r="I134" i="1"/>
  <c r="N134" i="1" s="1"/>
  <c r="I133" i="1"/>
  <c r="N133" i="1" s="1"/>
  <c r="I132" i="1"/>
  <c r="N132" i="1" s="1"/>
  <c r="I131" i="1"/>
  <c r="N131" i="1" s="1"/>
  <c r="I130" i="1"/>
  <c r="N130" i="1" s="1"/>
  <c r="I129" i="1"/>
  <c r="N129" i="1" s="1"/>
  <c r="I128" i="1"/>
  <c r="N128" i="1" s="1"/>
  <c r="I127" i="1"/>
  <c r="N127" i="1" s="1"/>
  <c r="I126" i="1"/>
  <c r="N126" i="1" s="1"/>
  <c r="I125" i="1"/>
  <c r="N125" i="1" s="1"/>
  <c r="I124" i="1"/>
  <c r="N124" i="1" s="1"/>
  <c r="I123" i="1"/>
  <c r="N123" i="1" s="1"/>
  <c r="I122" i="1"/>
  <c r="N122" i="1" s="1"/>
  <c r="I121" i="1"/>
  <c r="N121" i="1" s="1"/>
  <c r="I120" i="1"/>
  <c r="N120" i="1" s="1"/>
  <c r="I119" i="1"/>
  <c r="N119" i="1" s="1"/>
  <c r="I118" i="1"/>
  <c r="N118" i="1" s="1"/>
  <c r="I117" i="1"/>
  <c r="N117" i="1" s="1"/>
  <c r="I116" i="1"/>
  <c r="N116" i="1" s="1"/>
  <c r="I115" i="1"/>
  <c r="N115" i="1" s="1"/>
  <c r="I114" i="1"/>
  <c r="N114" i="1" s="1"/>
  <c r="I113" i="1"/>
  <c r="N113" i="1" s="1"/>
  <c r="I112" i="1"/>
  <c r="N112" i="1" s="1"/>
  <c r="I111" i="1"/>
  <c r="N111" i="1" s="1"/>
  <c r="I110" i="1"/>
  <c r="N110" i="1" s="1"/>
  <c r="I109" i="1"/>
  <c r="N109" i="1" s="1"/>
  <c r="I108" i="1"/>
  <c r="N108" i="1" s="1"/>
  <c r="I107" i="1"/>
  <c r="N107" i="1" s="1"/>
  <c r="I106" i="1"/>
  <c r="N106" i="1" s="1"/>
  <c r="I105" i="1"/>
  <c r="N105" i="1" s="1"/>
  <c r="I104" i="1"/>
  <c r="N104" i="1" s="1"/>
  <c r="I103" i="1"/>
  <c r="N103" i="1" s="1"/>
  <c r="I102" i="1"/>
  <c r="N102" i="1" s="1"/>
  <c r="I101" i="1"/>
  <c r="N101" i="1" s="1"/>
  <c r="I100" i="1"/>
  <c r="N100" i="1" s="1"/>
  <c r="I99" i="1"/>
  <c r="N99" i="1" s="1"/>
  <c r="I98" i="1"/>
  <c r="N98" i="1" s="1"/>
  <c r="I97" i="1"/>
  <c r="N97" i="1" s="1"/>
  <c r="I96" i="1"/>
  <c r="N96" i="1" s="1"/>
  <c r="I95" i="1"/>
  <c r="N95" i="1" s="1"/>
  <c r="I94" i="1"/>
  <c r="N94" i="1" s="1"/>
  <c r="I93" i="1"/>
  <c r="N93" i="1" s="1"/>
  <c r="I92" i="1"/>
  <c r="N92" i="1" s="1"/>
  <c r="I91" i="1"/>
  <c r="N91" i="1" s="1"/>
  <c r="I90" i="1"/>
  <c r="N90" i="1" s="1"/>
  <c r="I89" i="1"/>
  <c r="N89" i="1" s="1"/>
  <c r="I88" i="1"/>
  <c r="N88" i="1" s="1"/>
  <c r="I87" i="1"/>
  <c r="N87" i="1" s="1"/>
  <c r="I86" i="1"/>
  <c r="N86" i="1" s="1"/>
  <c r="I85" i="1"/>
  <c r="N85" i="1" s="1"/>
  <c r="I84" i="1"/>
  <c r="N84" i="1" s="1"/>
  <c r="I83" i="1"/>
  <c r="N83" i="1" s="1"/>
  <c r="I82" i="1"/>
  <c r="N82" i="1" s="1"/>
  <c r="I81" i="1"/>
  <c r="N81" i="1" s="1"/>
  <c r="I80" i="1"/>
  <c r="N80" i="1" s="1"/>
  <c r="I79" i="1"/>
  <c r="N79" i="1" s="1"/>
  <c r="I78" i="1"/>
  <c r="N78" i="1" s="1"/>
  <c r="I77" i="1"/>
  <c r="N77" i="1" s="1"/>
  <c r="I76" i="1"/>
  <c r="N76" i="1" s="1"/>
  <c r="I75" i="1"/>
  <c r="N75" i="1" s="1"/>
  <c r="I74" i="1"/>
  <c r="N74" i="1" s="1"/>
  <c r="I73" i="1"/>
  <c r="N73" i="1" s="1"/>
  <c r="I72" i="1"/>
  <c r="N72" i="1" s="1"/>
  <c r="I71" i="1"/>
  <c r="N71" i="1" s="1"/>
  <c r="I70" i="1"/>
  <c r="N70" i="1" s="1"/>
  <c r="I69" i="1"/>
  <c r="N69" i="1" s="1"/>
  <c r="I68" i="1"/>
  <c r="N68" i="1" s="1"/>
  <c r="I67" i="1"/>
  <c r="N67" i="1" s="1"/>
  <c r="I66" i="1"/>
  <c r="N66" i="1" s="1"/>
  <c r="I65" i="1"/>
  <c r="N65" i="1" s="1"/>
  <c r="I64" i="1"/>
  <c r="N64" i="1" s="1"/>
  <c r="I63" i="1"/>
  <c r="N63" i="1" s="1"/>
  <c r="I62" i="1"/>
  <c r="N62" i="1" s="1"/>
  <c r="I61" i="1"/>
  <c r="N61" i="1" s="1"/>
  <c r="I60" i="1"/>
  <c r="N60" i="1" s="1"/>
  <c r="I59" i="1"/>
  <c r="N59" i="1" s="1"/>
  <c r="I58" i="1"/>
  <c r="N58" i="1" s="1"/>
  <c r="I56" i="1"/>
  <c r="N56" i="1" s="1"/>
  <c r="I44" i="1"/>
  <c r="N44" i="1" s="1"/>
  <c r="I43" i="1"/>
  <c r="N43" i="1" s="1"/>
  <c r="I42" i="1"/>
  <c r="N42" i="1" s="1"/>
  <c r="I41" i="1"/>
  <c r="N41" i="1" s="1"/>
  <c r="I40" i="1"/>
  <c r="N40" i="1" s="1"/>
  <c r="I39" i="1"/>
  <c r="N39" i="1" s="1"/>
  <c r="I38" i="1"/>
  <c r="N38" i="1" s="1"/>
  <c r="I37" i="1"/>
  <c r="N37" i="1" s="1"/>
  <c r="I36" i="1"/>
  <c r="N36" i="1" s="1"/>
  <c r="I35" i="1"/>
  <c r="N35" i="1" s="1"/>
  <c r="I34" i="1"/>
  <c r="N34" i="1" s="1"/>
  <c r="N32" i="1"/>
  <c r="I31" i="1"/>
  <c r="N31" i="1" s="1"/>
  <c r="I30" i="1"/>
  <c r="N30" i="1" s="1"/>
  <c r="I29" i="1"/>
  <c r="N29" i="1" s="1"/>
  <c r="I28" i="1"/>
  <c r="N28" i="1" s="1"/>
  <c r="I27" i="1"/>
  <c r="N27" i="1" s="1"/>
  <c r="I26" i="1"/>
  <c r="N26" i="1" s="1"/>
  <c r="I25" i="1"/>
  <c r="N25" i="1" s="1"/>
  <c r="I24" i="1"/>
  <c r="N24" i="1" s="1"/>
  <c r="I23" i="1"/>
  <c r="N23" i="1" s="1"/>
  <c r="I22" i="1"/>
  <c r="N22" i="1" s="1"/>
  <c r="I21" i="1"/>
  <c r="N21" i="1" s="1"/>
  <c r="I20" i="1"/>
  <c r="N20" i="1" s="1"/>
  <c r="I19" i="1"/>
  <c r="N19" i="1" s="1"/>
  <c r="I18" i="1"/>
  <c r="N18" i="1" s="1"/>
  <c r="I17" i="1"/>
  <c r="N17" i="1" s="1"/>
  <c r="I16" i="1"/>
  <c r="N16" i="1" s="1"/>
  <c r="I15" i="1"/>
  <c r="N15" i="1" s="1"/>
  <c r="I14" i="1"/>
  <c r="N14" i="1" s="1"/>
  <c r="I13" i="1"/>
  <c r="N13" i="1" s="1"/>
  <c r="I11" i="1"/>
  <c r="I10" i="1"/>
  <c r="N11" i="1" l="1"/>
  <c r="I49" i="1"/>
  <c r="F389" i="1"/>
  <c r="I55" i="1"/>
  <c r="I165" i="1" s="1"/>
  <c r="I215" i="1"/>
  <c r="N215" i="1" s="1"/>
  <c r="I213" i="1"/>
  <c r="N213" i="1" s="1"/>
  <c r="I212" i="1"/>
  <c r="N212" i="1" s="1"/>
  <c r="I211" i="1"/>
  <c r="N211" i="1" s="1"/>
  <c r="I210" i="1"/>
  <c r="N210" i="1" s="1"/>
  <c r="I209" i="1"/>
  <c r="N209" i="1" s="1"/>
  <c r="I208" i="1"/>
  <c r="N208" i="1" s="1"/>
  <c r="I207" i="1"/>
  <c r="N207" i="1" s="1"/>
  <c r="I206" i="1"/>
  <c r="N206" i="1" s="1"/>
  <c r="I205" i="1"/>
  <c r="N205" i="1" s="1"/>
  <c r="I204" i="1"/>
  <c r="N204" i="1" s="1"/>
  <c r="I203" i="1"/>
  <c r="N203" i="1" s="1"/>
  <c r="I201" i="1"/>
  <c r="N201" i="1" s="1"/>
  <c r="I200" i="1"/>
  <c r="N200" i="1" s="1"/>
  <c r="I199" i="1"/>
  <c r="N199" i="1" s="1"/>
  <c r="I198" i="1"/>
  <c r="N198" i="1" s="1"/>
  <c r="I197" i="1"/>
  <c r="N197" i="1" s="1"/>
  <c r="I196" i="1"/>
  <c r="N196" i="1" s="1"/>
  <c r="I195" i="1"/>
  <c r="N195" i="1" s="1"/>
  <c r="I194" i="1"/>
  <c r="N194" i="1" s="1"/>
  <c r="I193" i="1"/>
  <c r="N193" i="1" s="1"/>
  <c r="I192" i="1"/>
  <c r="N192" i="1" s="1"/>
  <c r="I191" i="1"/>
  <c r="N191" i="1" s="1"/>
  <c r="I190" i="1"/>
  <c r="N190" i="1" s="1"/>
  <c r="I189" i="1"/>
  <c r="N189" i="1" s="1"/>
  <c r="I188" i="1"/>
  <c r="N188" i="1" s="1"/>
  <c r="I187" i="1"/>
  <c r="N187" i="1" s="1"/>
  <c r="I186" i="1"/>
  <c r="N186" i="1" s="1"/>
  <c r="I185" i="1"/>
  <c r="N185" i="1" s="1"/>
  <c r="I184" i="1"/>
  <c r="N184" i="1" s="1"/>
  <c r="I183" i="1"/>
  <c r="N183" i="1" s="1"/>
  <c r="I182" i="1"/>
  <c r="N182" i="1" s="1"/>
  <c r="I181" i="1"/>
  <c r="N181" i="1" s="1"/>
  <c r="I180" i="1"/>
  <c r="N180" i="1" s="1"/>
  <c r="I217" i="1" l="1"/>
  <c r="N217" i="1" s="1"/>
  <c r="I177" i="1"/>
  <c r="N177" i="1" s="1"/>
  <c r="N55" i="1"/>
  <c r="N165" i="1" s="1"/>
  <c r="I171" i="1"/>
  <c r="I172" i="1"/>
  <c r="N172" i="1" s="1"/>
  <c r="I173" i="1"/>
  <c r="N173" i="1" s="1"/>
  <c r="I174" i="1"/>
  <c r="N174" i="1" s="1"/>
  <c r="I175" i="1"/>
  <c r="N175" i="1" s="1"/>
  <c r="I176" i="1"/>
  <c r="N176" i="1" s="1"/>
  <c r="I178" i="1"/>
  <c r="N178" i="1" s="1"/>
  <c r="I179" i="1"/>
  <c r="N179" i="1" s="1"/>
  <c r="I214" i="1"/>
  <c r="N214" i="1" s="1"/>
  <c r="I216" i="1"/>
  <c r="N216" i="1" s="1"/>
  <c r="I218" i="1"/>
  <c r="N218" i="1" s="1"/>
  <c r="N10" i="1"/>
  <c r="N49" i="1" s="1"/>
  <c r="H389" i="1"/>
  <c r="G389" i="1"/>
  <c r="J389" i="1" l="1"/>
  <c r="K389" i="1"/>
  <c r="L389" i="1"/>
  <c r="M389" i="1"/>
  <c r="E389" i="1"/>
  <c r="N171" i="1"/>
  <c r="N356" i="1" s="1"/>
  <c r="N389" i="1" s="1"/>
  <c r="I356" i="1"/>
  <c r="I389" i="1" l="1"/>
</calcChain>
</file>

<file path=xl/sharedStrings.xml><?xml version="1.0" encoding="utf-8"?>
<sst xmlns="http://schemas.openxmlformats.org/spreadsheetml/2006/main" count="387" uniqueCount="376">
  <si>
    <t>Atlanta, GA</t>
  </si>
  <si>
    <t>Chicago, IL-IN</t>
  </si>
  <si>
    <t>Cincinnati, OH-KY-IN</t>
  </si>
  <si>
    <t>Cleveland, OH</t>
  </si>
  <si>
    <t>Columbus, OH</t>
  </si>
  <si>
    <t>Detroit, MI</t>
  </si>
  <si>
    <t>Houston, TX</t>
  </si>
  <si>
    <t>Indianapolis, IN</t>
  </si>
  <si>
    <t>Kansas City, MO-KS</t>
  </si>
  <si>
    <t>Miami, FL</t>
  </si>
  <si>
    <t>Milwaukee, WI</t>
  </si>
  <si>
    <t>New Orleans, LA</t>
  </si>
  <si>
    <t>Philadelphia, PA-NJ-DE-MD</t>
  </si>
  <si>
    <t>Pittsburgh, PA</t>
  </si>
  <si>
    <t>Portland, OR-WA</t>
  </si>
  <si>
    <t>Providence, RI-MA</t>
  </si>
  <si>
    <t>San Antonio, TX</t>
  </si>
  <si>
    <t>San Diego, CA</t>
  </si>
  <si>
    <t>San Jose, CA</t>
  </si>
  <si>
    <t>Seattle, WA</t>
  </si>
  <si>
    <t>St. Louis, MO-IL</t>
  </si>
  <si>
    <t>Virginia Beach, VA</t>
  </si>
  <si>
    <t>Akron, OH</t>
  </si>
  <si>
    <t>Anchorage, AK</t>
  </si>
  <si>
    <t>Ann Arbor, MI</t>
  </si>
  <si>
    <t>Augusta-Richmond County, GA-SC</t>
  </si>
  <si>
    <t>Baton Rouge, LA</t>
  </si>
  <si>
    <t>Boise City, ID</t>
  </si>
  <si>
    <t>Canton, OH</t>
  </si>
  <si>
    <t>Colorado Springs, CO</t>
  </si>
  <si>
    <t>Columbus, GA-AL</t>
  </si>
  <si>
    <t>Davenport, IA-IL</t>
  </si>
  <si>
    <t>Dayton, OH</t>
  </si>
  <si>
    <t>Des Moines, IA</t>
  </si>
  <si>
    <t>El Paso, TX-NM</t>
  </si>
  <si>
    <t>Eugene, OR</t>
  </si>
  <si>
    <t>Evansville, IN-KY</t>
  </si>
  <si>
    <t>Fort Wayne, IN</t>
  </si>
  <si>
    <t>Greensboro, NC</t>
  </si>
  <si>
    <t>Harrisburg, PA</t>
  </si>
  <si>
    <t>Huntsville, AL</t>
  </si>
  <si>
    <t>Jacksonville, FL</t>
  </si>
  <si>
    <t>Lancaster, PA</t>
  </si>
  <si>
    <t>Lansing, MI</t>
  </si>
  <si>
    <t>Lincoln, NE</t>
  </si>
  <si>
    <t>Little Rock, AR</t>
  </si>
  <si>
    <t>Madison, WI</t>
  </si>
  <si>
    <t>Mobile, AL</t>
  </si>
  <si>
    <t>Nashville-Davidson, TN</t>
  </si>
  <si>
    <t>Raleigh, NC</t>
  </si>
  <si>
    <t>Reading, PA</t>
  </si>
  <si>
    <t>Rockford, IL</t>
  </si>
  <si>
    <t>Scranton, PA</t>
  </si>
  <si>
    <t>Shreveport, LA</t>
  </si>
  <si>
    <t>South Bend, IN-MI</t>
  </si>
  <si>
    <t>Springfield, MA-CT</t>
  </si>
  <si>
    <t>Springfield, MO</t>
  </si>
  <si>
    <t>Stockton, CA</t>
  </si>
  <si>
    <t>Toledo, OH-MI</t>
  </si>
  <si>
    <t>Tulsa, OK</t>
  </si>
  <si>
    <t>Wichita, KS</t>
  </si>
  <si>
    <t>Winston-Salem, NC</t>
  </si>
  <si>
    <t>Worcester, MA-CT</t>
  </si>
  <si>
    <t>TOTAL</t>
  </si>
  <si>
    <t>BUS</t>
  </si>
  <si>
    <t># of</t>
  </si>
  <si>
    <t xml:space="preserve">FIXED </t>
  </si>
  <si>
    <t>NEW</t>
  </si>
  <si>
    <t>URBANIZED AREA / STATE</t>
  </si>
  <si>
    <t>PURCHASE</t>
  </si>
  <si>
    <t>Buses</t>
  </si>
  <si>
    <t>FACILITY</t>
  </si>
  <si>
    <t>OTHER</t>
  </si>
  <si>
    <t>GUIDEWAY</t>
  </si>
  <si>
    <t>STARTS</t>
  </si>
  <si>
    <t>OPERATING</t>
  </si>
  <si>
    <t>PLANNING</t>
  </si>
  <si>
    <t>&gt; 1,000,000 POPULATION</t>
  </si>
  <si>
    <t>SUBTOTAL</t>
  </si>
  <si>
    <t>50,000 - 200,000 POPULATION</t>
  </si>
  <si>
    <t>200,000 - 1,000,000 POPULATION</t>
  </si>
  <si>
    <t>Tucson, AZ</t>
  </si>
  <si>
    <t>Albuquerque, NM</t>
  </si>
  <si>
    <t>Boston, MA--NH--RI</t>
  </si>
  <si>
    <t>Dallas--Fort Worth--Arlington, TX</t>
  </si>
  <si>
    <t>Denver--Aurora, CO</t>
  </si>
  <si>
    <t>New York--Newark, NY-NJ-CT</t>
  </si>
  <si>
    <t>San Francisco--Oakland, CA</t>
  </si>
  <si>
    <t>Washington, DC-VA-MD</t>
  </si>
  <si>
    <t>Bridgeport--Stamford, CT--NY</t>
  </si>
  <si>
    <t>Charleston--North Charleston, SC</t>
  </si>
  <si>
    <t>Fresno, CA</t>
  </si>
  <si>
    <t>Memphis, TN-MS-AR</t>
  </si>
  <si>
    <t>Omaha, NE-IA</t>
  </si>
  <si>
    <t>Peoria, IL</t>
  </si>
  <si>
    <t>Rochester, NY</t>
  </si>
  <si>
    <t>Columbia, SC</t>
  </si>
  <si>
    <t>Bakersfield, CA</t>
  </si>
  <si>
    <t>Greenville, SC</t>
  </si>
  <si>
    <t>Lubbock, TX</t>
  </si>
  <si>
    <t>Youngstown, OH--PA</t>
  </si>
  <si>
    <t>Tampa--St. Petersburg, FL</t>
  </si>
  <si>
    <t>Asheville, NC</t>
  </si>
  <si>
    <t>Austin, TX</t>
  </si>
  <si>
    <t>Lexington-Fayette, KY</t>
  </si>
  <si>
    <t>Riverside--San Bernardino, CA</t>
  </si>
  <si>
    <t>Sacramento, CA</t>
  </si>
  <si>
    <t>Waco, TX</t>
  </si>
  <si>
    <t>Note: Table does not include Management Training ($15,000) for the State of Florida.</t>
  </si>
  <si>
    <t>Fort Collins, CO</t>
  </si>
  <si>
    <r>
      <rPr>
        <b/>
        <sz val="9"/>
        <rFont val="Arial"/>
        <family val="2"/>
      </rPr>
      <t xml:space="preserve">Note: </t>
    </r>
    <r>
      <rPr>
        <sz val="9"/>
        <rFont val="Arial"/>
        <family val="2"/>
      </rPr>
      <t xml:space="preserve"> Spare Parts/Associated Capital Maintenance Items is included in the total dollar amount for Bus Purchases but not included in the column for # of buses.</t>
    </r>
  </si>
  <si>
    <t>Birmingham, AL</t>
  </si>
  <si>
    <t>Buffalo, NY</t>
  </si>
  <si>
    <t>Charlotte, NC-SC</t>
  </si>
  <si>
    <t>Oklahoma City, OK</t>
  </si>
  <si>
    <t>Salem, OR</t>
  </si>
  <si>
    <t>FY 2013 URBANIZED AREA FORMULA OBLIGATIONS, BY URBANIZED AREA</t>
  </si>
  <si>
    <t>Note: Table does not include Management Training ($19,200) for Omaha.</t>
  </si>
  <si>
    <t>Note: Table does not include Research ($400,000) for Boston and ($215,489) for Washington as well as Oversight Reviews (-32,484) for Washington.</t>
  </si>
  <si>
    <t>Gadsden, AL</t>
  </si>
  <si>
    <t>Montgomery, AL</t>
  </si>
  <si>
    <t>Tuscaloosa, AL</t>
  </si>
  <si>
    <t>Fairbanks, AK</t>
  </si>
  <si>
    <t>Flagstaff, AZ</t>
  </si>
  <si>
    <t>Yuma, AZ-CA</t>
  </si>
  <si>
    <t>Fort Smith, AR-OK</t>
  </si>
  <si>
    <t>Hot Springs, AR</t>
  </si>
  <si>
    <t>Camarillo, CA</t>
  </si>
  <si>
    <t>Chico, CA</t>
  </si>
  <si>
    <t>Fairfield, CA</t>
  </si>
  <si>
    <t>Hanford, CA</t>
  </si>
  <si>
    <t>Lodi, CA</t>
  </si>
  <si>
    <t>Lompoc, CA</t>
  </si>
  <si>
    <t>Madera, CA</t>
  </si>
  <si>
    <t>Manteca, CA</t>
  </si>
  <si>
    <t>Merced, CA</t>
  </si>
  <si>
    <t>Napa, CA</t>
  </si>
  <si>
    <t>Oxnard, CA</t>
  </si>
  <si>
    <t>Porterville, CA</t>
  </si>
  <si>
    <t>San Luis Obispo, CA</t>
  </si>
  <si>
    <t>Santa Maria, CA</t>
  </si>
  <si>
    <t>Simi Valley, CA</t>
  </si>
  <si>
    <t>Turlock, CA</t>
  </si>
  <si>
    <t>Visalia, CA</t>
  </si>
  <si>
    <t>Yuba City, CA</t>
  </si>
  <si>
    <t>Gilroy--Morgan Hill, CA</t>
  </si>
  <si>
    <t>Grand Junction, CO</t>
  </si>
  <si>
    <t>Pueblo, CO</t>
  </si>
  <si>
    <t>Danbury, CT-NY</t>
  </si>
  <si>
    <t>New Haven, CT</t>
  </si>
  <si>
    <t>Gainesville, FL</t>
  </si>
  <si>
    <t>Lakeland, FL</t>
  </si>
  <si>
    <t>Ocala, FL</t>
  </si>
  <si>
    <t>Port St. Lucie, FL</t>
  </si>
  <si>
    <t>St. Augustine, FL</t>
  </si>
  <si>
    <t>Idaho Falls, ID</t>
  </si>
  <si>
    <t>Lewiston, ID-WA</t>
  </si>
  <si>
    <t>Pocatello, ID</t>
  </si>
  <si>
    <t>Beloit, WI-IL</t>
  </si>
  <si>
    <t>Bloomington--Normal, IL</t>
  </si>
  <si>
    <t>Champaign, IL</t>
  </si>
  <si>
    <t>Decatur, IL</t>
  </si>
  <si>
    <t>DeKalb, IL</t>
  </si>
  <si>
    <t>Kankakee, IL</t>
  </si>
  <si>
    <t>Anderson, IN</t>
  </si>
  <si>
    <t>Bloomington, IN</t>
  </si>
  <si>
    <t>Columbus, IN</t>
  </si>
  <si>
    <t>Elkhart, IN-MI</t>
  </si>
  <si>
    <t>Kokomo, IN</t>
  </si>
  <si>
    <t>Lafayette, IN</t>
  </si>
  <si>
    <t>Muncie, IN</t>
  </si>
  <si>
    <t>Terre Haute, IN</t>
  </si>
  <si>
    <t>Ames, IA</t>
  </si>
  <si>
    <t>Cedar Rapids, IA</t>
  </si>
  <si>
    <t>Dubuque, IA-IL</t>
  </si>
  <si>
    <t>Iowa City, IA</t>
  </si>
  <si>
    <t>Sioux City, IA-NE-SD</t>
  </si>
  <si>
    <t>Waterloo, IA</t>
  </si>
  <si>
    <t>Topeka, KS</t>
  </si>
  <si>
    <t>Bowling Green, KY</t>
  </si>
  <si>
    <t>Owensboro, KY</t>
  </si>
  <si>
    <t>Alexandria, LA</t>
  </si>
  <si>
    <t>Houma, LA</t>
  </si>
  <si>
    <t>Lafayette, LA</t>
  </si>
  <si>
    <t>Mandeville--Covington, LA</t>
  </si>
  <si>
    <t>Bangor, ME</t>
  </si>
  <si>
    <t>Portland, ME</t>
  </si>
  <si>
    <t>Barnstable Town, MA</t>
  </si>
  <si>
    <t>Leominster--Fitchburg, MA</t>
  </si>
  <si>
    <t>Pittsfield, MA</t>
  </si>
  <si>
    <t>Battle Creek, MI</t>
  </si>
  <si>
    <t>Bay City, MI</t>
  </si>
  <si>
    <t>Flint, MI</t>
  </si>
  <si>
    <t>Grand Rapids, MI</t>
  </si>
  <si>
    <t>Holland, MI</t>
  </si>
  <si>
    <t>Jackson, MI</t>
  </si>
  <si>
    <t>Muskegon, MI</t>
  </si>
  <si>
    <t>Saginaw, MI</t>
  </si>
  <si>
    <t>Duluth, MN-WI</t>
  </si>
  <si>
    <t>Fargo, ND-MN</t>
  </si>
  <si>
    <t>Grand Forks, ND-MN</t>
  </si>
  <si>
    <t>La Crosse, WI-MN</t>
  </si>
  <si>
    <t>Rochester, MN</t>
  </si>
  <si>
    <t>St. Cloud, MN</t>
  </si>
  <si>
    <t>Jackson, MS</t>
  </si>
  <si>
    <t>Columbia, MO</t>
  </si>
  <si>
    <t>Jefferson City, MO</t>
  </si>
  <si>
    <t>St. Joseph, MO-KS</t>
  </si>
  <si>
    <t>Billings, MT</t>
  </si>
  <si>
    <t>Great Falls, MT</t>
  </si>
  <si>
    <t>Missoula, MT</t>
  </si>
  <si>
    <t>Manchester, NH</t>
  </si>
  <si>
    <t>Nashua, NH-MA</t>
  </si>
  <si>
    <t>Portsmouth, NH-ME</t>
  </si>
  <si>
    <t>Santa Fe, NM</t>
  </si>
  <si>
    <t>Binghamton, NY-PA</t>
  </si>
  <si>
    <t>Elmira, NY</t>
  </si>
  <si>
    <t>Glens Falls, NY</t>
  </si>
  <si>
    <t>Ithaca, NY</t>
  </si>
  <si>
    <t>Kingston, NY</t>
  </si>
  <si>
    <t>Burlington, NC</t>
  </si>
  <si>
    <t>Concord, NC</t>
  </si>
  <si>
    <t>Fayetteville, NC</t>
  </si>
  <si>
    <t>Greenville, NC</t>
  </si>
  <si>
    <t>Hickory, NC</t>
  </si>
  <si>
    <t>Jacksonville, NC</t>
  </si>
  <si>
    <t>Rocky Mount, NC</t>
  </si>
  <si>
    <t>Wilmington, NC</t>
  </si>
  <si>
    <t>Bismarck, ND</t>
  </si>
  <si>
    <t>Huntington, WV-KY-OH</t>
  </si>
  <si>
    <t>Lawton, OK</t>
  </si>
  <si>
    <t>Lima, OH</t>
  </si>
  <si>
    <t>Mansfield, OH</t>
  </si>
  <si>
    <t>Middletown, OH</t>
  </si>
  <si>
    <t>Newark, OH</t>
  </si>
  <si>
    <t>Parkersburg, WV-OH</t>
  </si>
  <si>
    <t>Sandusky, OH</t>
  </si>
  <si>
    <t>Springfield, OH</t>
  </si>
  <si>
    <t>Bend, OR</t>
  </si>
  <si>
    <t>Corvallis, OR</t>
  </si>
  <si>
    <t>Medford, OR</t>
  </si>
  <si>
    <t>Altoona, PA</t>
  </si>
  <si>
    <t>Erie, PA</t>
  </si>
  <si>
    <t>Hazleton, PA</t>
  </si>
  <si>
    <t>Johnstown, PA</t>
  </si>
  <si>
    <t>Lebanon, PA</t>
  </si>
  <si>
    <t>Pottstown, PA</t>
  </si>
  <si>
    <t>State College, PA</t>
  </si>
  <si>
    <t>Williamsport, PA</t>
  </si>
  <si>
    <t>York, PA</t>
  </si>
  <si>
    <t>Arecibo, PR</t>
  </si>
  <si>
    <t>Florence, SC</t>
  </si>
  <si>
    <t>Rock Hill, SC</t>
  </si>
  <si>
    <t>Sioux Falls, SD</t>
  </si>
  <si>
    <t>Chattanooga, TN-GA</t>
  </si>
  <si>
    <t>Clarksville, TN-KY</t>
  </si>
  <si>
    <t>Jackson, TN</t>
  </si>
  <si>
    <t>Johnson City, TN</t>
  </si>
  <si>
    <t>Kingsport, TN-VA</t>
  </si>
  <si>
    <t>Knoxville, TN</t>
  </si>
  <si>
    <t>Morristown, TN</t>
  </si>
  <si>
    <t>Murfreesboro, TN</t>
  </si>
  <si>
    <t>Abilene, TX</t>
  </si>
  <si>
    <t>Amarillo, TX</t>
  </si>
  <si>
    <t>Beaumont, TX</t>
  </si>
  <si>
    <t>Brownsville, TX</t>
  </si>
  <si>
    <t>College Station--Bryan, TX</t>
  </si>
  <si>
    <t>Denton--Lewisville, TX</t>
  </si>
  <si>
    <t>Harlingen, TX</t>
  </si>
  <si>
    <t>Killeen, TX</t>
  </si>
  <si>
    <t>McAllen, TX</t>
  </si>
  <si>
    <t>Odessa, TX</t>
  </si>
  <si>
    <t>Port Arthur, TX</t>
  </si>
  <si>
    <t>Sherman, TX</t>
  </si>
  <si>
    <t>Victoria, TX</t>
  </si>
  <si>
    <t>Wichita Falls, TX</t>
  </si>
  <si>
    <t>Burlington, VT</t>
  </si>
  <si>
    <t>Blacksburg, VA</t>
  </si>
  <si>
    <t>Charlottesville, VA</t>
  </si>
  <si>
    <t>Danville, VA</t>
  </si>
  <si>
    <t>Fredericksburg, VA</t>
  </si>
  <si>
    <t>Harrisonburg, VA</t>
  </si>
  <si>
    <t>Lynchburg, VA</t>
  </si>
  <si>
    <t>Richmond, VA</t>
  </si>
  <si>
    <t>Roanoke, VA</t>
  </si>
  <si>
    <t>Winchester, VA</t>
  </si>
  <si>
    <t>Bremerton, WA</t>
  </si>
  <si>
    <t>Marysville, WA</t>
  </si>
  <si>
    <t>Mount Vernon, WA</t>
  </si>
  <si>
    <t>Yakima, WA</t>
  </si>
  <si>
    <t>Charleston, WV</t>
  </si>
  <si>
    <t>Hagerstown, MD-WV-PA</t>
  </si>
  <si>
    <t>Morgantown, WV</t>
  </si>
  <si>
    <t>Wheeling, WV-OH</t>
  </si>
  <si>
    <t>Appleton, WI</t>
  </si>
  <si>
    <t>Eau Claire, WI</t>
  </si>
  <si>
    <t>Fond du Lac, WI</t>
  </si>
  <si>
    <t>Green Bay, WI</t>
  </si>
  <si>
    <t>Janesville, WI</t>
  </si>
  <si>
    <t>Oshkosh, WI</t>
  </si>
  <si>
    <t>Racine, WI</t>
  </si>
  <si>
    <t>Sheboygan, WI</t>
  </si>
  <si>
    <t>Wausau, WI</t>
  </si>
  <si>
    <t>Casper, WY</t>
  </si>
  <si>
    <t>Cheyenne, WY</t>
  </si>
  <si>
    <t>ALABAMA GOV APP</t>
  </si>
  <si>
    <t>CALIFORNIA GOV APP</t>
  </si>
  <si>
    <t>CONNECTICUT GOV APP</t>
  </si>
  <si>
    <t>DELAWARE GOV APP</t>
  </si>
  <si>
    <t>FLORIDA GOV APP</t>
  </si>
  <si>
    <t>GEORGIA GOV APP</t>
  </si>
  <si>
    <t>HAWAII GOV APP</t>
  </si>
  <si>
    <t>ILLINOIS GOV APP</t>
  </si>
  <si>
    <t>IOWA GOV APP</t>
  </si>
  <si>
    <t>KANSAS GOV APP</t>
  </si>
  <si>
    <t>LOUISIANA GOV APP</t>
  </si>
  <si>
    <t>MAINE GOV APP</t>
  </si>
  <si>
    <t>MICHIGAN GOV APP</t>
  </si>
  <si>
    <t>NEW HAMPSHIRE GOV APP</t>
  </si>
  <si>
    <t>NEW JERSEY GOV APP</t>
  </si>
  <si>
    <t>NEW YORK GOV APP</t>
  </si>
  <si>
    <t>OHIO GOV APP</t>
  </si>
  <si>
    <t>OREGON GOV APP</t>
  </si>
  <si>
    <t>PENNSYLVANIA GOV APP</t>
  </si>
  <si>
    <t>PUERTO RICO GOV APP</t>
  </si>
  <si>
    <t>RHODE ISLAND GOV APP</t>
  </si>
  <si>
    <t>TENNESSEE GOV APP</t>
  </si>
  <si>
    <t>WISCONSIN GOV APP</t>
  </si>
  <si>
    <t>Las Vegas-Henderson, NV</t>
  </si>
  <si>
    <t>Los Angeles-Long Beach-Anaheim, CA</t>
  </si>
  <si>
    <t>Minneapolis-St. Paul, MN-WI</t>
  </si>
  <si>
    <t>Salt Lake City-West Valley City, UT</t>
  </si>
  <si>
    <t>Aberdeen-Bel Air South-Bel Air North, MD</t>
  </si>
  <si>
    <t>Albany-Schenectady, NY</t>
  </si>
  <si>
    <t>Allentown, PA-NJ</t>
  </si>
  <si>
    <t>Bristol-Bristol, TN-VA</t>
  </si>
  <si>
    <t>El Paso de Robles (Paso Robles)-Atascadero, CA</t>
  </si>
  <si>
    <t>Fayetteville-Springdale-Rogers, AR-MO</t>
  </si>
  <si>
    <t>Gulfport, MS</t>
  </si>
  <si>
    <t>Kennewick-Pasco, WA</t>
  </si>
  <si>
    <t>Louisville/Jefferson County, KY-IN</t>
  </si>
  <si>
    <t>Myrtle Beach-Socastee, SC-NC</t>
  </si>
  <si>
    <t>Spokane, WA</t>
  </si>
  <si>
    <t>Alton, IL-MO</t>
  </si>
  <si>
    <t>Benton Harbor-St. Joseph-Fair Plain, MI</t>
  </si>
  <si>
    <t>Bonita Springs, FL</t>
  </si>
  <si>
    <t>Danville, IL-IN</t>
  </si>
  <si>
    <t>Durham, NC</t>
  </si>
  <si>
    <t>El Centro-Calexico, CA</t>
  </si>
  <si>
    <t>Gastonia, NC-SC</t>
  </si>
  <si>
    <t>Hartford, CT</t>
  </si>
  <si>
    <t>Kenosha, WI-IL</t>
  </si>
  <si>
    <t>Leesburg-Eustis-Tavares, FL</t>
  </si>
  <si>
    <t>Mayagüez, PR</t>
  </si>
  <si>
    <t>Michigan City-La Porte, IN-MI</t>
  </si>
  <si>
    <t>Modesto, CA</t>
  </si>
  <si>
    <t>Monessen-California, PA</t>
  </si>
  <si>
    <t>North Port-Port Charlotte, FL</t>
  </si>
  <si>
    <t>Pensacola, FL-AL</t>
  </si>
  <si>
    <t>Reno, NV-CA</t>
  </si>
  <si>
    <t>Sarasota--Bradenton, FL</t>
  </si>
  <si>
    <t>Savannah, GA</t>
  </si>
  <si>
    <t>Sebastian-Vero Beach South-Florida Ridge, FL</t>
  </si>
  <si>
    <t>Syracuse, NY</t>
  </si>
  <si>
    <t>Texarkana-Texarkana, TX-AR</t>
  </si>
  <si>
    <t>Victorville-Hesperia, CA</t>
  </si>
  <si>
    <t>Weirton-Steubenville, WV-OH-PA</t>
  </si>
  <si>
    <t>Longview, WA-OR</t>
  </si>
  <si>
    <t>WASHINGTON GOV APP</t>
  </si>
  <si>
    <t>Baltimore, MD</t>
  </si>
  <si>
    <t>Phoenix-Mesa, AZ</t>
  </si>
  <si>
    <t>Cumberland, MD</t>
  </si>
  <si>
    <t>Salisbury, MD-DE</t>
  </si>
  <si>
    <t>Waldorf, MD</t>
  </si>
  <si>
    <t>Westminster, MD</t>
  </si>
  <si>
    <t>TABLE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</si>
</sst>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"/>
  </numFmts>
  <fonts count="8" x14ac:knownFonts="1"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3" fontId="2" fillId="0" borderId="0" xfId="0" applyNumberFormat="1" applyFont="1" applyFill="1" applyBorder="1" applyAlignment="1">
      <alignment horizontal="center"/>
    </xf>
    <xf numFmtId="0" fontId="1" fillId="0" borderId="21" xfId="0" applyNumberFormat="1" applyFont="1" applyFill="1" applyBorder="1"/>
    <xf numFmtId="3" fontId="1" fillId="0" borderId="22" xfId="0" quotePrefix="1" applyNumberFormat="1" applyFont="1" applyFill="1" applyBorder="1"/>
    <xf numFmtId="3" fontId="1" fillId="0" borderId="20" xfId="0" quotePrefix="1" applyNumberFormat="1" applyFont="1" applyFill="1" applyBorder="1"/>
    <xf numFmtId="0" fontId="1" fillId="0" borderId="6" xfId="0" quotePrefix="1" applyNumberFormat="1" applyFont="1" applyFill="1" applyBorder="1"/>
    <xf numFmtId="3" fontId="1" fillId="0" borderId="10" xfId="0" quotePrefix="1" applyNumberFormat="1" applyFont="1" applyFill="1" applyBorder="1"/>
    <xf numFmtId="0" fontId="1" fillId="0" borderId="6" xfId="0" applyNumberFormat="1" applyFont="1" applyFill="1" applyBorder="1"/>
    <xf numFmtId="3" fontId="1" fillId="0" borderId="20" xfId="0" applyNumberFormat="1" applyFont="1" applyFill="1" applyBorder="1"/>
    <xf numFmtId="3" fontId="1" fillId="0" borderId="0" xfId="0" quotePrefix="1" applyNumberFormat="1" applyFont="1" applyFill="1" applyBorder="1"/>
    <xf numFmtId="3" fontId="1" fillId="0" borderId="0" xfId="0" applyNumberFormat="1" applyFont="1" applyFill="1" applyBorder="1"/>
    <xf numFmtId="0" fontId="1" fillId="0" borderId="36" xfId="0" quotePrefix="1" applyNumberFormat="1" applyFont="1" applyFill="1" applyBorder="1"/>
    <xf numFmtId="3" fontId="1" fillId="0" borderId="37" xfId="0" quotePrefix="1" applyNumberFormat="1" applyFont="1" applyFill="1" applyBorder="1"/>
    <xf numFmtId="3" fontId="1" fillId="0" borderId="35" xfId="0" quotePrefix="1" applyNumberFormat="1" applyFont="1" applyFill="1" applyBorder="1"/>
    <xf numFmtId="3" fontId="1" fillId="0" borderId="35" xfId="0" applyNumberFormat="1" applyFont="1" applyFill="1" applyBorder="1"/>
    <xf numFmtId="0" fontId="1" fillId="0" borderId="0" xfId="0" applyFont="1" applyFill="1"/>
    <xf numFmtId="0" fontId="1" fillId="0" borderId="5" xfId="0" applyFont="1" applyFill="1" applyBorder="1"/>
    <xf numFmtId="0" fontId="1" fillId="0" borderId="0" xfId="0" quotePrefix="1" applyNumberFormat="1" applyFont="1" applyFill="1" applyBorder="1"/>
    <xf numFmtId="3" fontId="1" fillId="0" borderId="7" xfId="0" quotePrefix="1" applyNumberFormat="1" applyFont="1" applyFill="1" applyBorder="1"/>
    <xf numFmtId="3" fontId="1" fillId="0" borderId="5" xfId="0" applyNumberFormat="1" applyFont="1" applyFill="1" applyBorder="1"/>
    <xf numFmtId="0" fontId="1" fillId="0" borderId="0" xfId="0" applyFont="1" applyFill="1" applyBorder="1"/>
    <xf numFmtId="0" fontId="1" fillId="0" borderId="8" xfId="0" applyFont="1" applyFill="1" applyBorder="1"/>
    <xf numFmtId="3" fontId="1" fillId="0" borderId="0" xfId="0" applyNumberFormat="1" applyFont="1" applyFill="1"/>
    <xf numFmtId="3" fontId="1" fillId="0" borderId="0" xfId="0" quotePrefix="1" applyNumberFormat="1" applyFont="1" applyFill="1"/>
    <xf numFmtId="165" fontId="1" fillId="0" borderId="0" xfId="0" applyNumberFormat="1" applyFont="1" applyFill="1" applyBorder="1"/>
    <xf numFmtId="0" fontId="1" fillId="0" borderId="10" xfId="0" quotePrefix="1" applyNumberFormat="1" applyFont="1" applyFill="1" applyBorder="1"/>
    <xf numFmtId="3" fontId="1" fillId="0" borderId="7" xfId="0" applyNumberFormat="1" applyFont="1" applyFill="1" applyBorder="1"/>
    <xf numFmtId="0" fontId="0" fillId="0" borderId="0" xfId="0" applyFill="1"/>
    <xf numFmtId="1" fontId="0" fillId="0" borderId="0" xfId="0" applyNumberFormat="1" applyFill="1"/>
    <xf numFmtId="3" fontId="0" fillId="0" borderId="0" xfId="0" applyNumberFormat="1" applyFill="1"/>
    <xf numFmtId="0" fontId="3" fillId="0" borderId="1" xfId="0" applyFont="1" applyFill="1" applyBorder="1"/>
    <xf numFmtId="0" fontId="3" fillId="0" borderId="9" xfId="0" applyFont="1" applyFill="1" applyBorder="1"/>
    <xf numFmtId="3" fontId="3" fillId="0" borderId="12" xfId="0" applyNumberFormat="1" applyFont="1" applyFill="1" applyBorder="1"/>
    <xf numFmtId="3" fontId="3" fillId="0" borderId="9" xfId="0" applyNumberFormat="1" applyFont="1" applyFill="1" applyBorder="1"/>
    <xf numFmtId="3" fontId="3" fillId="0" borderId="3" xfId="0" applyNumberFormat="1" applyFont="1" applyFill="1" applyBorder="1"/>
    <xf numFmtId="3" fontId="3" fillId="0" borderId="4" xfId="0" applyNumberFormat="1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2" fillId="0" borderId="0" xfId="0" applyFont="1" applyFill="1" applyBorder="1"/>
    <xf numFmtId="3" fontId="4" fillId="0" borderId="10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0" borderId="8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13" xfId="0" applyFont="1" applyFill="1" applyBorder="1"/>
    <xf numFmtId="0" fontId="2" fillId="0" borderId="14" xfId="0" applyFont="1" applyFill="1" applyBorder="1"/>
    <xf numFmtId="3" fontId="4" fillId="0" borderId="16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" fillId="0" borderId="18" xfId="0" applyFont="1" applyFill="1" applyBorder="1"/>
    <xf numFmtId="0" fontId="0" fillId="0" borderId="1" xfId="0" applyFill="1" applyBorder="1"/>
    <xf numFmtId="1" fontId="0" fillId="0" borderId="9" xfId="0" applyNumberFormat="1" applyFill="1" applyBorder="1"/>
    <xf numFmtId="1" fontId="0" fillId="0" borderId="2" xfId="0" applyNumberFormat="1" applyFill="1" applyBorder="1"/>
    <xf numFmtId="1" fontId="0" fillId="0" borderId="10" xfId="0" applyNumberFormat="1" applyFill="1" applyBorder="1"/>
    <xf numFmtId="1" fontId="0" fillId="0" borderId="3" xfId="0" applyNumberFormat="1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5" xfId="0" applyFill="1" applyBorder="1"/>
    <xf numFmtId="1" fontId="0" fillId="0" borderId="6" xfId="0" applyNumberFormat="1" applyFill="1" applyBorder="1"/>
    <xf numFmtId="1" fontId="0" fillId="0" borderId="7" xfId="0" applyNumberFormat="1" applyFill="1" applyBorder="1"/>
    <xf numFmtId="1" fontId="0" fillId="0" borderId="0" xfId="0" applyNumberFormat="1" applyFill="1" applyBorder="1"/>
    <xf numFmtId="0" fontId="0" fillId="0" borderId="0" xfId="0" applyFill="1" applyBorder="1"/>
    <xf numFmtId="0" fontId="0" fillId="0" borderId="8" xfId="0" applyFill="1" applyBorder="1"/>
    <xf numFmtId="0" fontId="1" fillId="0" borderId="6" xfId="0" applyFont="1" applyFill="1" applyBorder="1"/>
    <xf numFmtId="3" fontId="1" fillId="0" borderId="10" xfId="0" applyNumberFormat="1" applyFont="1" applyFill="1" applyBorder="1"/>
    <xf numFmtId="0" fontId="1" fillId="0" borderId="19" xfId="0" applyFont="1" applyFill="1" applyBorder="1"/>
    <xf numFmtId="0" fontId="1" fillId="0" borderId="20" xfId="0" quotePrefix="1" applyNumberFormat="1" applyFont="1" applyFill="1" applyBorder="1"/>
    <xf numFmtId="0" fontId="1" fillId="0" borderId="21" xfId="0" quotePrefix="1" applyNumberFormat="1" applyFont="1" applyFill="1" applyBorder="1"/>
    <xf numFmtId="3" fontId="1" fillId="0" borderId="23" xfId="0" quotePrefix="1" applyNumberFormat="1" applyFont="1" applyFill="1" applyBorder="1"/>
    <xf numFmtId="3" fontId="1" fillId="0" borderId="19" xfId="0" applyNumberFormat="1" applyFont="1" applyFill="1" applyBorder="1"/>
    <xf numFmtId="165" fontId="1" fillId="0" borderId="20" xfId="0" applyNumberFormat="1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6" xfId="0" quotePrefix="1" applyNumberFormat="1" applyFont="1" applyFill="1" applyBorder="1"/>
    <xf numFmtId="1" fontId="6" fillId="0" borderId="26" xfId="0" applyNumberFormat="1" applyFont="1" applyFill="1" applyBorder="1"/>
    <xf numFmtId="3" fontId="6" fillId="0" borderId="45" xfId="0" quotePrefix="1" applyNumberFormat="1" applyFont="1" applyFill="1" applyBorder="1"/>
    <xf numFmtId="3" fontId="6" fillId="0" borderId="50" xfId="0" quotePrefix="1" applyNumberFormat="1" applyFont="1" applyFill="1" applyBorder="1"/>
    <xf numFmtId="3" fontId="6" fillId="0" borderId="30" xfId="0" quotePrefix="1" applyNumberFormat="1" applyFont="1" applyFill="1" applyBorder="1"/>
    <xf numFmtId="3" fontId="6" fillId="0" borderId="26" xfId="0" quotePrefix="1" applyNumberFormat="1" applyFont="1" applyFill="1" applyBorder="1"/>
    <xf numFmtId="3" fontId="6" fillId="0" borderId="25" xfId="0" quotePrefix="1" applyNumberFormat="1" applyFont="1" applyFill="1" applyBorder="1"/>
    <xf numFmtId="165" fontId="1" fillId="0" borderId="26" xfId="0" applyNumberFormat="1" applyFont="1" applyFill="1" applyBorder="1"/>
    <xf numFmtId="0" fontId="1" fillId="0" borderId="27" xfId="0" applyFont="1" applyFill="1" applyBorder="1"/>
    <xf numFmtId="1" fontId="6" fillId="0" borderId="6" xfId="0" applyNumberFormat="1" applyFont="1" applyFill="1" applyBorder="1"/>
    <xf numFmtId="3" fontId="6" fillId="0" borderId="10" xfId="0" quotePrefix="1" applyNumberFormat="1" applyFont="1" applyFill="1" applyBorder="1"/>
    <xf numFmtId="3" fontId="6" fillId="0" borderId="0" xfId="0" quotePrefix="1" applyNumberFormat="1" applyFont="1" applyFill="1" applyBorder="1"/>
    <xf numFmtId="3" fontId="6" fillId="0" borderId="41" xfId="0" quotePrefix="1" applyNumberFormat="1" applyFont="1" applyFill="1" applyBorder="1"/>
    <xf numFmtId="3" fontId="6" fillId="0" borderId="33" xfId="0" quotePrefix="1" applyNumberFormat="1" applyFont="1" applyFill="1" applyBorder="1"/>
    <xf numFmtId="0" fontId="1" fillId="0" borderId="20" xfId="0" applyFont="1" applyFill="1" applyBorder="1"/>
    <xf numFmtId="0" fontId="1" fillId="0" borderId="34" xfId="0" applyFont="1" applyFill="1" applyBorder="1"/>
    <xf numFmtId="0" fontId="1" fillId="0" borderId="35" xfId="0" quotePrefix="1" applyNumberFormat="1" applyFont="1" applyFill="1" applyBorder="1"/>
    <xf numFmtId="3" fontId="1" fillId="0" borderId="38" xfId="0" quotePrefix="1" applyNumberFormat="1" applyFont="1" applyFill="1" applyBorder="1"/>
    <xf numFmtId="3" fontId="1" fillId="0" borderId="34" xfId="0" applyNumberFormat="1" applyFont="1" applyFill="1" applyBorder="1"/>
    <xf numFmtId="0" fontId="1" fillId="0" borderId="35" xfId="0" applyFont="1" applyFill="1" applyBorder="1"/>
    <xf numFmtId="0" fontId="1" fillId="0" borderId="39" xfId="0" applyFont="1" applyFill="1" applyBorder="1"/>
    <xf numFmtId="0" fontId="1" fillId="0" borderId="36" xfId="0" applyNumberFormat="1" applyFont="1" applyFill="1" applyBorder="1"/>
    <xf numFmtId="1" fontId="6" fillId="0" borderId="30" xfId="0" applyNumberFormat="1" applyFont="1" applyFill="1" applyBorder="1"/>
    <xf numFmtId="3" fontId="6" fillId="0" borderId="31" xfId="0" quotePrefix="1" applyNumberFormat="1" applyFont="1" applyFill="1" applyBorder="1"/>
    <xf numFmtId="3" fontId="6" fillId="0" borderId="26" xfId="0" applyNumberFormat="1" applyFont="1" applyFill="1" applyBorder="1"/>
    <xf numFmtId="3" fontId="6" fillId="0" borderId="32" xfId="0" applyNumberFormat="1" applyFont="1" applyFill="1" applyBorder="1"/>
    <xf numFmtId="3" fontId="6" fillId="0" borderId="0" xfId="0" applyNumberFormat="1" applyFont="1" applyFill="1" applyBorder="1"/>
    <xf numFmtId="3" fontId="6" fillId="0" borderId="25" xfId="0" applyNumberFormat="1" applyFont="1" applyFill="1" applyBorder="1"/>
    <xf numFmtId="3" fontId="6" fillId="0" borderId="43" xfId="0" applyNumberFormat="1" applyFont="1" applyFill="1" applyBorder="1"/>
    <xf numFmtId="3" fontId="6" fillId="0" borderId="42" xfId="0" applyNumberFormat="1" applyFont="1" applyFill="1" applyBorder="1"/>
    <xf numFmtId="3" fontId="6" fillId="0" borderId="33" xfId="0" applyNumberFormat="1" applyFont="1" applyFill="1" applyBorder="1"/>
    <xf numFmtId="3" fontId="6" fillId="0" borderId="7" xfId="0" applyNumberFormat="1" applyFont="1" applyFill="1" applyBorder="1"/>
    <xf numFmtId="3" fontId="6" fillId="0" borderId="5" xfId="0" applyNumberFormat="1" applyFont="1" applyFill="1" applyBorder="1"/>
    <xf numFmtId="0" fontId="5" fillId="0" borderId="6" xfId="0" applyFont="1" applyFill="1" applyBorder="1"/>
    <xf numFmtId="0" fontId="1" fillId="0" borderId="37" xfId="0" quotePrefix="1" applyNumberFormat="1" applyFont="1" applyFill="1" applyBorder="1"/>
    <xf numFmtId="3" fontId="1" fillId="0" borderId="38" xfId="0" applyNumberFormat="1" applyFont="1" applyFill="1" applyBorder="1"/>
    <xf numFmtId="0" fontId="1" fillId="0" borderId="22" xfId="0" quotePrefix="1" applyNumberFormat="1" applyFont="1" applyFill="1" applyBorder="1"/>
    <xf numFmtId="3" fontId="1" fillId="0" borderId="23" xfId="0" applyNumberFormat="1" applyFont="1" applyFill="1" applyBorder="1"/>
    <xf numFmtId="0" fontId="1" fillId="0" borderId="44" xfId="0" applyFont="1" applyFill="1" applyBorder="1"/>
    <xf numFmtId="0" fontId="1" fillId="0" borderId="45" xfId="0" applyFont="1" applyFill="1" applyBorder="1"/>
    <xf numFmtId="1" fontId="6" fillId="0" borderId="46" xfId="0" applyNumberFormat="1" applyFont="1" applyFill="1" applyBorder="1"/>
    <xf numFmtId="0" fontId="6" fillId="0" borderId="47" xfId="0" quotePrefix="1" applyNumberFormat="1" applyFont="1" applyFill="1" applyBorder="1"/>
    <xf numFmtId="3" fontId="6" fillId="0" borderId="45" xfId="0" applyNumberFormat="1" applyFont="1" applyFill="1" applyBorder="1"/>
    <xf numFmtId="3" fontId="6" fillId="0" borderId="48" xfId="0" applyNumberFormat="1" applyFont="1" applyFill="1" applyBorder="1"/>
    <xf numFmtId="3" fontId="6" fillId="0" borderId="44" xfId="0" applyNumberFormat="1" applyFont="1" applyFill="1" applyBorder="1"/>
    <xf numFmtId="0" fontId="1" fillId="0" borderId="49" xfId="0" applyFont="1" applyFill="1" applyBorder="1"/>
    <xf numFmtId="3" fontId="6" fillId="0" borderId="10" xfId="0" applyNumberFormat="1" applyFont="1" applyFill="1" applyBorder="1"/>
    <xf numFmtId="3" fontId="6" fillId="0" borderId="0" xfId="0" applyNumberFormat="1" applyFont="1" applyFill="1"/>
    <xf numFmtId="3" fontId="6" fillId="0" borderId="11" xfId="0" applyNumberFormat="1" applyFont="1" applyFill="1" applyBorder="1"/>
    <xf numFmtId="3" fontId="6" fillId="0" borderId="40" xfId="0" applyNumberFormat="1" applyFont="1" applyFill="1" applyBorder="1"/>
    <xf numFmtId="3" fontId="1" fillId="0" borderId="17" xfId="0" applyNumberFormat="1" applyFont="1" applyFill="1" applyBorder="1"/>
    <xf numFmtId="3" fontId="1" fillId="0" borderId="8" xfId="0" applyNumberFormat="1" applyFont="1" applyFill="1" applyBorder="1"/>
    <xf numFmtId="0" fontId="1" fillId="0" borderId="1" xfId="0" applyFont="1" applyFill="1" applyBorder="1"/>
    <xf numFmtId="0" fontId="1" fillId="0" borderId="9" xfId="0" applyFont="1" applyFill="1" applyBorder="1"/>
    <xf numFmtId="0" fontId="1" fillId="0" borderId="2" xfId="0" applyFont="1" applyFill="1" applyBorder="1"/>
    <xf numFmtId="3" fontId="1" fillId="0" borderId="12" xfId="0" applyNumberFormat="1" applyFont="1" applyFill="1" applyBorder="1"/>
    <xf numFmtId="3" fontId="1" fillId="0" borderId="9" xfId="0" applyNumberFormat="1" applyFont="1" applyFill="1" applyBorder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1" fillId="0" borderId="4" xfId="0" applyFont="1" applyFill="1" applyBorder="1"/>
    <xf numFmtId="1" fontId="2" fillId="0" borderId="0" xfId="0" applyNumberFormat="1" applyFont="1" applyFill="1" applyBorder="1"/>
    <xf numFmtId="3" fontId="6" fillId="0" borderId="28" xfId="0" applyNumberFormat="1" applyFont="1" applyFill="1" applyBorder="1"/>
    <xf numFmtId="164" fontId="6" fillId="0" borderId="0" xfId="0" applyNumberFormat="1" applyFont="1" applyFill="1" applyBorder="1"/>
    <xf numFmtId="164" fontId="6" fillId="0" borderId="29" xfId="0" applyNumberFormat="1" applyFont="1" applyFill="1" applyBorder="1"/>
    <xf numFmtId="164" fontId="6" fillId="0" borderId="11" xfId="0" applyNumberFormat="1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3" fontId="1" fillId="0" borderId="16" xfId="0" applyNumberFormat="1" applyFont="1" applyFill="1" applyBorder="1"/>
    <xf numFmtId="3" fontId="1" fillId="0" borderId="14" xfId="0" applyNumberFormat="1" applyFont="1" applyFill="1" applyBorder="1"/>
    <xf numFmtId="3" fontId="1" fillId="0" borderId="18" xfId="0" applyNumberFormat="1" applyFont="1" applyFill="1" applyBorder="1"/>
    <xf numFmtId="0" fontId="1" fillId="0" borderId="18" xfId="0" applyFont="1" applyFill="1" applyBorder="1"/>
    <xf numFmtId="0" fontId="7" fillId="0" borderId="0" xfId="0" applyFont="1" applyFill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2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34" sqref="F34"/>
    </sheetView>
  </sheetViews>
  <sheetFormatPr defaultRowHeight="11.25" x14ac:dyDescent="0.2"/>
  <cols>
    <col min="1" max="1" width="0.85546875" style="15" customWidth="1"/>
    <col min="2" max="2" width="1" style="15" customWidth="1"/>
    <col min="3" max="3" width="1.7109375" style="15" customWidth="1"/>
    <col min="4" max="4" width="31.42578125" style="15" customWidth="1"/>
    <col min="5" max="5" width="11.5703125" style="22" customWidth="1"/>
    <col min="6" max="6" width="12.28515625" style="22" customWidth="1"/>
    <col min="7" max="7" width="11.7109375" style="22" bestFit="1" customWidth="1"/>
    <col min="8" max="8" width="13.5703125" style="22" bestFit="1" customWidth="1"/>
    <col min="9" max="10" width="12.5703125" style="22" customWidth="1"/>
    <col min="11" max="11" width="11.28515625" style="22" customWidth="1"/>
    <col min="12" max="12" width="11.5703125" style="22" customWidth="1"/>
    <col min="13" max="13" width="13" style="22" customWidth="1"/>
    <col min="14" max="14" width="13.7109375" style="22" customWidth="1"/>
    <col min="15" max="15" width="2" style="15" customWidth="1"/>
    <col min="16" max="16" width="1" style="15" customWidth="1"/>
    <col min="17" max="20" width="9.140625" style="15"/>
    <col min="21" max="21" width="9.5703125" style="15" bestFit="1" customWidth="1"/>
    <col min="22" max="16384" width="9.140625" style="15"/>
  </cols>
  <sheetData>
    <row r="1" spans="2:17" ht="12.75" x14ac:dyDescent="0.2">
      <c r="B1" s="149" t="s">
        <v>375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2:17" ht="12.75" x14ac:dyDescent="0.2">
      <c r="B2" s="149" t="s">
        <v>116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2:17" ht="8.25" customHeight="1" thickBot="1" x14ac:dyDescent="0.25">
      <c r="B3" s="27"/>
      <c r="C3" s="28"/>
      <c r="D3" s="28"/>
      <c r="E3" s="29"/>
      <c r="F3" s="29"/>
      <c r="G3" s="29"/>
      <c r="H3" s="29"/>
      <c r="I3" s="29"/>
      <c r="J3" s="29"/>
      <c r="K3" s="29"/>
      <c r="L3" s="29"/>
      <c r="M3" s="29"/>
      <c r="N3" s="29"/>
      <c r="O3" s="27"/>
      <c r="P3" s="27"/>
    </row>
    <row r="4" spans="2:17" ht="12.75" x14ac:dyDescent="0.2">
      <c r="B4" s="30"/>
      <c r="C4" s="31"/>
      <c r="D4" s="31"/>
      <c r="E4" s="32"/>
      <c r="F4" s="33"/>
      <c r="G4" s="33"/>
      <c r="H4" s="33"/>
      <c r="I4" s="34"/>
      <c r="J4" s="33"/>
      <c r="K4" s="33"/>
      <c r="L4" s="33"/>
      <c r="M4" s="35"/>
      <c r="N4" s="33"/>
      <c r="O4" s="31"/>
      <c r="P4" s="36"/>
    </row>
    <row r="5" spans="2:17" ht="12.75" x14ac:dyDescent="0.2">
      <c r="B5" s="37"/>
      <c r="C5" s="38"/>
      <c r="D5" s="38"/>
      <c r="E5" s="39" t="s">
        <v>65</v>
      </c>
      <c r="F5" s="1" t="s">
        <v>64</v>
      </c>
      <c r="G5" s="1" t="s">
        <v>64</v>
      </c>
      <c r="H5" s="1" t="s">
        <v>64</v>
      </c>
      <c r="I5" s="40" t="s">
        <v>64</v>
      </c>
      <c r="J5" s="1" t="s">
        <v>66</v>
      </c>
      <c r="K5" s="1" t="s">
        <v>67</v>
      </c>
      <c r="L5" s="41"/>
      <c r="M5" s="42"/>
      <c r="N5" s="41"/>
      <c r="O5" s="43"/>
      <c r="P5" s="44"/>
      <c r="Q5" s="1"/>
    </row>
    <row r="6" spans="2:17" ht="13.5" thickBot="1" x14ac:dyDescent="0.25">
      <c r="B6" s="45"/>
      <c r="C6" s="46" t="s">
        <v>68</v>
      </c>
      <c r="D6" s="46"/>
      <c r="E6" s="47" t="s">
        <v>70</v>
      </c>
      <c r="F6" s="48" t="s">
        <v>69</v>
      </c>
      <c r="G6" s="48" t="s">
        <v>72</v>
      </c>
      <c r="H6" s="48" t="s">
        <v>71</v>
      </c>
      <c r="I6" s="49" t="s">
        <v>63</v>
      </c>
      <c r="J6" s="48" t="s">
        <v>73</v>
      </c>
      <c r="K6" s="48" t="s">
        <v>74</v>
      </c>
      <c r="L6" s="48" t="s">
        <v>76</v>
      </c>
      <c r="M6" s="50" t="s">
        <v>75</v>
      </c>
      <c r="N6" s="48" t="s">
        <v>63</v>
      </c>
      <c r="O6" s="51"/>
      <c r="P6" s="52"/>
      <c r="Q6" s="1"/>
    </row>
    <row r="7" spans="2:17" ht="9" customHeight="1" x14ac:dyDescent="0.2">
      <c r="B7" s="53"/>
      <c r="C7" s="54"/>
      <c r="D7" s="55"/>
      <c r="E7" s="56"/>
      <c r="F7" s="28"/>
      <c r="G7" s="28"/>
      <c r="H7" s="28"/>
      <c r="I7" s="57"/>
      <c r="J7" s="28"/>
      <c r="K7" s="28"/>
      <c r="L7" s="28"/>
      <c r="M7" s="54"/>
      <c r="N7" s="53"/>
      <c r="O7" s="58"/>
      <c r="P7" s="59"/>
    </row>
    <row r="8" spans="2:17" ht="12.75" x14ac:dyDescent="0.2">
      <c r="B8" s="60"/>
      <c r="C8" s="38" t="s">
        <v>77</v>
      </c>
      <c r="D8" s="61"/>
      <c r="E8" s="56"/>
      <c r="F8" s="28"/>
      <c r="G8" s="28"/>
      <c r="H8" s="28"/>
      <c r="I8" s="62"/>
      <c r="J8" s="28"/>
      <c r="K8" s="28"/>
      <c r="L8" s="28"/>
      <c r="M8" s="63"/>
      <c r="N8" s="60"/>
      <c r="O8" s="64"/>
      <c r="P8" s="65"/>
    </row>
    <row r="9" spans="2:17" ht="7.5" customHeight="1" x14ac:dyDescent="0.2">
      <c r="B9" s="16"/>
      <c r="C9" s="20"/>
      <c r="D9" s="66"/>
      <c r="E9" s="67"/>
      <c r="I9" s="26"/>
      <c r="M9" s="10"/>
      <c r="N9" s="19"/>
      <c r="O9" s="20"/>
      <c r="P9" s="21"/>
    </row>
    <row r="10" spans="2:17" x14ac:dyDescent="0.2">
      <c r="B10" s="16"/>
      <c r="C10" s="17"/>
      <c r="D10" s="5" t="s">
        <v>0</v>
      </c>
      <c r="E10" s="6">
        <v>47</v>
      </c>
      <c r="F10" s="23">
        <v>2791265</v>
      </c>
      <c r="G10" s="23">
        <v>42562048</v>
      </c>
      <c r="H10" s="23">
        <v>2845861</v>
      </c>
      <c r="I10" s="18">
        <f>SUM(F10:H10)</f>
        <v>48199174</v>
      </c>
      <c r="J10" s="23">
        <v>13715702</v>
      </c>
      <c r="K10" s="22">
        <v>0</v>
      </c>
      <c r="L10" s="23">
        <v>3648236</v>
      </c>
      <c r="M10" s="9">
        <v>2398811</v>
      </c>
      <c r="N10" s="19">
        <f>SUM(I10:M10)</f>
        <v>67961923</v>
      </c>
      <c r="O10" s="24"/>
      <c r="P10" s="21"/>
    </row>
    <row r="11" spans="2:17" x14ac:dyDescent="0.2">
      <c r="B11" s="16"/>
      <c r="C11" s="17"/>
      <c r="D11" s="5" t="s">
        <v>103</v>
      </c>
      <c r="E11" s="6">
        <v>0</v>
      </c>
      <c r="F11" s="23">
        <v>0</v>
      </c>
      <c r="G11" s="23">
        <v>34642133</v>
      </c>
      <c r="H11" s="22">
        <v>2749000</v>
      </c>
      <c r="I11" s="18">
        <f t="shared" ref="I11:I47" si="0">SUM(F11:H11)</f>
        <v>37391133</v>
      </c>
      <c r="J11" s="23">
        <v>0</v>
      </c>
      <c r="K11" s="22">
        <v>0</v>
      </c>
      <c r="L11" s="22">
        <v>4120000</v>
      </c>
      <c r="M11" s="9">
        <v>635254</v>
      </c>
      <c r="N11" s="19">
        <f t="shared" ref="N11:N47" si="1">SUM(I11:M11)</f>
        <v>42146387</v>
      </c>
      <c r="O11" s="24"/>
      <c r="P11" s="21"/>
    </row>
    <row r="12" spans="2:17" x14ac:dyDescent="0.2">
      <c r="B12" s="16"/>
      <c r="C12" s="17"/>
      <c r="D12" s="5" t="s">
        <v>369</v>
      </c>
      <c r="E12" s="6">
        <v>312</v>
      </c>
      <c r="F12" s="23">
        <v>86672436</v>
      </c>
      <c r="G12" s="23">
        <v>60319921</v>
      </c>
      <c r="H12" s="22">
        <v>25968</v>
      </c>
      <c r="I12" s="18">
        <f t="shared" si="0"/>
        <v>147018325</v>
      </c>
      <c r="J12" s="23">
        <v>42536508</v>
      </c>
      <c r="K12" s="22">
        <v>0</v>
      </c>
      <c r="L12" s="22">
        <v>0</v>
      </c>
      <c r="M12" s="9">
        <v>0</v>
      </c>
      <c r="N12" s="19">
        <f t="shared" si="1"/>
        <v>189554833</v>
      </c>
      <c r="O12" s="24"/>
      <c r="P12" s="21"/>
    </row>
    <row r="13" spans="2:17" x14ac:dyDescent="0.2">
      <c r="B13" s="16"/>
      <c r="C13" s="17"/>
      <c r="D13" s="5" t="s">
        <v>83</v>
      </c>
      <c r="E13" s="6">
        <v>10</v>
      </c>
      <c r="F13" s="23">
        <v>4225821</v>
      </c>
      <c r="G13" s="23">
        <v>54386828</v>
      </c>
      <c r="H13" s="23">
        <v>20804675</v>
      </c>
      <c r="I13" s="18">
        <f t="shared" si="0"/>
        <v>79417324</v>
      </c>
      <c r="J13" s="23">
        <v>98356968</v>
      </c>
      <c r="K13" s="23">
        <v>0</v>
      </c>
      <c r="L13" s="23">
        <v>167928</v>
      </c>
      <c r="M13" s="9">
        <v>5194568</v>
      </c>
      <c r="N13" s="19">
        <f t="shared" si="1"/>
        <v>183136788</v>
      </c>
      <c r="O13" s="24"/>
      <c r="P13" s="21"/>
    </row>
    <row r="14" spans="2:17" x14ac:dyDescent="0.2">
      <c r="B14" s="16"/>
      <c r="C14" s="17"/>
      <c r="D14" s="5" t="s">
        <v>113</v>
      </c>
      <c r="E14" s="6">
        <v>100</v>
      </c>
      <c r="F14" s="23">
        <v>7850073</v>
      </c>
      <c r="G14" s="23">
        <v>5184175</v>
      </c>
      <c r="H14" s="23">
        <v>2333225</v>
      </c>
      <c r="I14" s="18">
        <f t="shared" si="0"/>
        <v>15367473</v>
      </c>
      <c r="J14" s="23">
        <v>4345647</v>
      </c>
      <c r="K14" s="22">
        <v>0</v>
      </c>
      <c r="L14" s="23">
        <v>0</v>
      </c>
      <c r="M14" s="10">
        <v>876000</v>
      </c>
      <c r="N14" s="19">
        <f t="shared" si="1"/>
        <v>20589120</v>
      </c>
      <c r="O14" s="24"/>
      <c r="P14" s="21"/>
    </row>
    <row r="15" spans="2:17" x14ac:dyDescent="0.2">
      <c r="B15" s="68"/>
      <c r="C15" s="69"/>
      <c r="D15" s="70" t="s">
        <v>1</v>
      </c>
      <c r="E15" s="3">
        <v>289</v>
      </c>
      <c r="F15" s="4">
        <v>49962692</v>
      </c>
      <c r="G15" s="4">
        <v>35658819</v>
      </c>
      <c r="H15" s="4">
        <v>20472538</v>
      </c>
      <c r="I15" s="71">
        <f t="shared" si="0"/>
        <v>106094049</v>
      </c>
      <c r="J15" s="8">
        <v>188328102</v>
      </c>
      <c r="K15" s="8">
        <v>0</v>
      </c>
      <c r="L15" s="4">
        <v>616900</v>
      </c>
      <c r="M15" s="8">
        <v>851426</v>
      </c>
      <c r="N15" s="72">
        <f t="shared" si="1"/>
        <v>295890477</v>
      </c>
      <c r="O15" s="73"/>
      <c r="P15" s="74"/>
    </row>
    <row r="16" spans="2:17" x14ac:dyDescent="0.2">
      <c r="B16" s="16"/>
      <c r="C16" s="17"/>
      <c r="D16" s="5" t="s">
        <v>2</v>
      </c>
      <c r="E16" s="6">
        <v>80</v>
      </c>
      <c r="F16" s="23">
        <v>18890289</v>
      </c>
      <c r="G16" s="23">
        <v>20236382</v>
      </c>
      <c r="H16" s="23">
        <v>468185</v>
      </c>
      <c r="I16" s="18">
        <f t="shared" si="0"/>
        <v>39594856</v>
      </c>
      <c r="J16" s="22">
        <v>0</v>
      </c>
      <c r="K16" s="22">
        <v>0</v>
      </c>
      <c r="L16" s="22">
        <v>19400</v>
      </c>
      <c r="M16" s="10">
        <v>760481</v>
      </c>
      <c r="N16" s="19">
        <f t="shared" si="1"/>
        <v>40374737</v>
      </c>
      <c r="O16" s="24"/>
      <c r="P16" s="21"/>
    </row>
    <row r="17" spans="2:16" x14ac:dyDescent="0.2">
      <c r="B17" s="16"/>
      <c r="C17" s="17"/>
      <c r="D17" s="5" t="s">
        <v>3</v>
      </c>
      <c r="E17" s="6">
        <v>66</v>
      </c>
      <c r="F17" s="23">
        <v>21683034</v>
      </c>
      <c r="G17" s="23">
        <v>9478760</v>
      </c>
      <c r="H17" s="22">
        <v>24000</v>
      </c>
      <c r="I17" s="18">
        <f t="shared" si="0"/>
        <v>31185794</v>
      </c>
      <c r="J17" s="22">
        <v>2880000</v>
      </c>
      <c r="K17" s="22">
        <v>0</v>
      </c>
      <c r="L17" s="22">
        <v>0</v>
      </c>
      <c r="M17" s="10">
        <v>551415</v>
      </c>
      <c r="N17" s="19">
        <f t="shared" si="1"/>
        <v>34617209</v>
      </c>
      <c r="O17" s="24"/>
      <c r="P17" s="21"/>
    </row>
    <row r="18" spans="2:16" x14ac:dyDescent="0.2">
      <c r="B18" s="16"/>
      <c r="C18" s="17"/>
      <c r="D18" s="5" t="s">
        <v>84</v>
      </c>
      <c r="E18" s="6">
        <v>8</v>
      </c>
      <c r="F18" s="23">
        <v>453800</v>
      </c>
      <c r="G18" s="23">
        <v>875000</v>
      </c>
      <c r="H18" s="23">
        <v>0</v>
      </c>
      <c r="I18" s="18">
        <f t="shared" si="0"/>
        <v>1328800</v>
      </c>
      <c r="J18" s="23">
        <v>4342015</v>
      </c>
      <c r="K18" s="22">
        <v>3446860</v>
      </c>
      <c r="L18" s="22">
        <v>0</v>
      </c>
      <c r="M18" s="9">
        <v>264300</v>
      </c>
      <c r="N18" s="19">
        <f t="shared" si="1"/>
        <v>9381975</v>
      </c>
      <c r="O18" s="24"/>
      <c r="P18" s="21"/>
    </row>
    <row r="19" spans="2:16" x14ac:dyDescent="0.2">
      <c r="B19" s="16"/>
      <c r="C19" s="17"/>
      <c r="D19" s="5" t="s">
        <v>85</v>
      </c>
      <c r="E19" s="6">
        <v>0</v>
      </c>
      <c r="F19" s="22">
        <v>0</v>
      </c>
      <c r="G19" s="23">
        <v>54469986</v>
      </c>
      <c r="H19" s="22">
        <v>0</v>
      </c>
      <c r="I19" s="18">
        <f t="shared" si="0"/>
        <v>54469986</v>
      </c>
      <c r="J19" s="23">
        <v>7161000</v>
      </c>
      <c r="K19" s="22">
        <v>0</v>
      </c>
      <c r="L19" s="23">
        <v>240000</v>
      </c>
      <c r="M19" s="9">
        <v>1324000</v>
      </c>
      <c r="N19" s="19">
        <f t="shared" si="1"/>
        <v>63194986</v>
      </c>
      <c r="O19" s="24"/>
      <c r="P19" s="21"/>
    </row>
    <row r="20" spans="2:16" x14ac:dyDescent="0.2">
      <c r="B20" s="68"/>
      <c r="C20" s="69"/>
      <c r="D20" s="70" t="s">
        <v>5</v>
      </c>
      <c r="E20" s="3">
        <v>83</v>
      </c>
      <c r="F20" s="4">
        <v>8813938</v>
      </c>
      <c r="G20" s="4">
        <v>19772003</v>
      </c>
      <c r="H20" s="4">
        <v>1458390</v>
      </c>
      <c r="I20" s="71">
        <f t="shared" si="0"/>
        <v>30044331</v>
      </c>
      <c r="J20" s="4">
        <v>413815</v>
      </c>
      <c r="K20" s="8">
        <v>0</v>
      </c>
      <c r="L20" s="8">
        <v>0</v>
      </c>
      <c r="M20" s="4">
        <v>136241</v>
      </c>
      <c r="N20" s="72">
        <f t="shared" si="1"/>
        <v>30594387</v>
      </c>
      <c r="O20" s="73"/>
      <c r="P20" s="74"/>
    </row>
    <row r="21" spans="2:16" x14ac:dyDescent="0.2">
      <c r="B21" s="16"/>
      <c r="C21" s="17"/>
      <c r="D21" s="7" t="s">
        <v>6</v>
      </c>
      <c r="E21" s="6">
        <v>78</v>
      </c>
      <c r="F21" s="22">
        <v>5262075</v>
      </c>
      <c r="G21" s="23">
        <v>61166194</v>
      </c>
      <c r="H21" s="22">
        <v>0</v>
      </c>
      <c r="I21" s="18">
        <f t="shared" si="0"/>
        <v>66428269</v>
      </c>
      <c r="J21" s="22">
        <v>0</v>
      </c>
      <c r="K21" s="22">
        <v>0</v>
      </c>
      <c r="L21" s="22">
        <v>0</v>
      </c>
      <c r="M21" s="9">
        <v>1767701</v>
      </c>
      <c r="N21" s="19">
        <f t="shared" si="1"/>
        <v>68195970</v>
      </c>
      <c r="O21" s="24"/>
      <c r="P21" s="21"/>
    </row>
    <row r="22" spans="2:16" x14ac:dyDescent="0.2">
      <c r="B22" s="16"/>
      <c r="C22" s="17"/>
      <c r="D22" s="7" t="s">
        <v>7</v>
      </c>
      <c r="E22" s="6">
        <v>7</v>
      </c>
      <c r="F22" s="23">
        <v>440000</v>
      </c>
      <c r="G22" s="23">
        <v>12514338</v>
      </c>
      <c r="H22" s="23">
        <v>741107</v>
      </c>
      <c r="I22" s="18">
        <f t="shared" si="0"/>
        <v>13695445</v>
      </c>
      <c r="J22" s="22">
        <v>0</v>
      </c>
      <c r="K22" s="22">
        <v>0</v>
      </c>
      <c r="L22" s="23">
        <v>0</v>
      </c>
      <c r="M22" s="9">
        <v>493662</v>
      </c>
      <c r="N22" s="19">
        <f t="shared" si="1"/>
        <v>14189107</v>
      </c>
      <c r="O22" s="24"/>
      <c r="P22" s="21"/>
    </row>
    <row r="23" spans="2:16" x14ac:dyDescent="0.2">
      <c r="B23" s="16"/>
      <c r="C23" s="17"/>
      <c r="D23" s="7" t="s">
        <v>41</v>
      </c>
      <c r="E23" s="6">
        <v>3</v>
      </c>
      <c r="F23" s="23">
        <v>970000</v>
      </c>
      <c r="G23" s="23">
        <v>3360750</v>
      </c>
      <c r="H23" s="23">
        <v>177000</v>
      </c>
      <c r="I23" s="18">
        <f t="shared" si="0"/>
        <v>4507750</v>
      </c>
      <c r="J23" s="22">
        <v>931895</v>
      </c>
      <c r="K23" s="22">
        <v>0</v>
      </c>
      <c r="L23" s="22">
        <v>0</v>
      </c>
      <c r="M23" s="10">
        <v>0</v>
      </c>
      <c r="N23" s="19">
        <f t="shared" si="1"/>
        <v>5439645</v>
      </c>
      <c r="O23" s="24"/>
      <c r="P23" s="21"/>
    </row>
    <row r="24" spans="2:16" x14ac:dyDescent="0.2">
      <c r="B24" s="16"/>
      <c r="C24" s="17"/>
      <c r="D24" s="7" t="s">
        <v>8</v>
      </c>
      <c r="E24" s="6">
        <v>16</v>
      </c>
      <c r="F24" s="23">
        <v>4095027</v>
      </c>
      <c r="G24" s="23">
        <v>9357103</v>
      </c>
      <c r="H24" s="23">
        <v>7413960</v>
      </c>
      <c r="I24" s="18">
        <f t="shared" si="0"/>
        <v>20866090</v>
      </c>
      <c r="J24" s="22">
        <v>0</v>
      </c>
      <c r="K24" s="22">
        <v>0</v>
      </c>
      <c r="L24" s="23">
        <v>1354766</v>
      </c>
      <c r="M24" s="9">
        <v>2212138</v>
      </c>
      <c r="N24" s="19">
        <f t="shared" si="1"/>
        <v>24432994</v>
      </c>
      <c r="O24" s="24"/>
      <c r="P24" s="21"/>
    </row>
    <row r="25" spans="2:16" x14ac:dyDescent="0.2">
      <c r="B25" s="68"/>
      <c r="C25" s="69"/>
      <c r="D25" s="2" t="s">
        <v>328</v>
      </c>
      <c r="E25" s="3">
        <v>93</v>
      </c>
      <c r="F25" s="4">
        <v>15621485</v>
      </c>
      <c r="G25" s="4">
        <v>1600000</v>
      </c>
      <c r="H25" s="4">
        <v>7470522</v>
      </c>
      <c r="I25" s="71">
        <f t="shared" si="0"/>
        <v>24692007</v>
      </c>
      <c r="J25" s="8">
        <v>0</v>
      </c>
      <c r="K25" s="8">
        <v>0</v>
      </c>
      <c r="L25" s="8">
        <v>0</v>
      </c>
      <c r="M25" s="4">
        <v>2850000</v>
      </c>
      <c r="N25" s="72">
        <f t="shared" si="1"/>
        <v>27542007</v>
      </c>
      <c r="O25" s="73"/>
      <c r="P25" s="74"/>
    </row>
    <row r="26" spans="2:16" x14ac:dyDescent="0.2">
      <c r="B26" s="16"/>
      <c r="C26" s="17"/>
      <c r="D26" s="7" t="s">
        <v>329</v>
      </c>
      <c r="E26" s="6">
        <v>44</v>
      </c>
      <c r="F26" s="23">
        <v>26285626</v>
      </c>
      <c r="G26" s="23">
        <v>10833911</v>
      </c>
      <c r="H26" s="23">
        <v>1267372</v>
      </c>
      <c r="I26" s="18">
        <f t="shared" si="0"/>
        <v>38386909</v>
      </c>
      <c r="J26" s="23">
        <v>4542932</v>
      </c>
      <c r="K26" s="23">
        <v>0</v>
      </c>
      <c r="L26" s="22">
        <v>0</v>
      </c>
      <c r="M26" s="9">
        <v>32386</v>
      </c>
      <c r="N26" s="19">
        <f t="shared" si="1"/>
        <v>42962227</v>
      </c>
      <c r="O26" s="24"/>
      <c r="P26" s="21"/>
    </row>
    <row r="27" spans="2:16" x14ac:dyDescent="0.2">
      <c r="B27" s="16"/>
      <c r="C27" s="17"/>
      <c r="D27" s="7" t="s">
        <v>92</v>
      </c>
      <c r="E27" s="6">
        <v>8</v>
      </c>
      <c r="F27" s="23">
        <v>2351721</v>
      </c>
      <c r="G27" s="23">
        <v>9750000</v>
      </c>
      <c r="H27" s="23">
        <v>0</v>
      </c>
      <c r="I27" s="18">
        <f t="shared" si="0"/>
        <v>12101721</v>
      </c>
      <c r="J27" s="23">
        <v>0</v>
      </c>
      <c r="K27" s="22">
        <v>0</v>
      </c>
      <c r="L27" s="23">
        <v>0</v>
      </c>
      <c r="M27" s="9">
        <v>0</v>
      </c>
      <c r="N27" s="19">
        <f t="shared" si="1"/>
        <v>12101721</v>
      </c>
      <c r="O27" s="24"/>
      <c r="P27" s="21"/>
    </row>
    <row r="28" spans="2:16" x14ac:dyDescent="0.2">
      <c r="B28" s="16"/>
      <c r="C28" s="17"/>
      <c r="D28" s="7" t="s">
        <v>9</v>
      </c>
      <c r="E28" s="6">
        <v>55</v>
      </c>
      <c r="F28" s="23">
        <v>15026058</v>
      </c>
      <c r="G28" s="23">
        <v>49117721</v>
      </c>
      <c r="H28" s="23">
        <v>4533739</v>
      </c>
      <c r="I28" s="18">
        <f t="shared" si="0"/>
        <v>68677518</v>
      </c>
      <c r="J28" s="22">
        <v>19524711</v>
      </c>
      <c r="K28" s="22">
        <v>0</v>
      </c>
      <c r="L28" s="23">
        <v>540151</v>
      </c>
      <c r="M28" s="10">
        <v>1931000</v>
      </c>
      <c r="N28" s="19">
        <f t="shared" si="1"/>
        <v>90673380</v>
      </c>
      <c r="O28" s="24"/>
      <c r="P28" s="21"/>
    </row>
    <row r="29" spans="2:16" x14ac:dyDescent="0.2">
      <c r="B29" s="16"/>
      <c r="C29" s="17"/>
      <c r="D29" s="7" t="s">
        <v>10</v>
      </c>
      <c r="E29" s="6">
        <v>7</v>
      </c>
      <c r="F29" s="22">
        <v>190000</v>
      </c>
      <c r="G29" s="23">
        <v>16971702</v>
      </c>
      <c r="H29" s="23">
        <v>1724480</v>
      </c>
      <c r="I29" s="18">
        <f t="shared" si="0"/>
        <v>18886182</v>
      </c>
      <c r="J29" s="22">
        <v>51961696</v>
      </c>
      <c r="K29" s="23">
        <v>0</v>
      </c>
      <c r="L29" s="22">
        <v>0</v>
      </c>
      <c r="M29" s="9">
        <v>9593980</v>
      </c>
      <c r="N29" s="19">
        <f t="shared" si="1"/>
        <v>80441858</v>
      </c>
      <c r="O29" s="24"/>
      <c r="P29" s="21"/>
    </row>
    <row r="30" spans="2:16" x14ac:dyDescent="0.2">
      <c r="B30" s="68"/>
      <c r="C30" s="69"/>
      <c r="D30" s="2" t="s">
        <v>330</v>
      </c>
      <c r="E30" s="3">
        <v>161</v>
      </c>
      <c r="F30" s="8">
        <v>37708550</v>
      </c>
      <c r="G30" s="4">
        <v>23483815</v>
      </c>
      <c r="H30" s="8">
        <v>7208000</v>
      </c>
      <c r="I30" s="71">
        <f t="shared" si="0"/>
        <v>68400365</v>
      </c>
      <c r="J30" s="8">
        <v>8377700</v>
      </c>
      <c r="K30" s="8">
        <v>0</v>
      </c>
      <c r="L30" s="4">
        <v>0</v>
      </c>
      <c r="M30" s="8">
        <v>2713315</v>
      </c>
      <c r="N30" s="72">
        <f t="shared" si="1"/>
        <v>79491380</v>
      </c>
      <c r="O30" s="73"/>
      <c r="P30" s="74"/>
    </row>
    <row r="31" spans="2:16" x14ac:dyDescent="0.2">
      <c r="B31" s="16"/>
      <c r="C31" s="17"/>
      <c r="D31" s="7" t="s">
        <v>86</v>
      </c>
      <c r="E31" s="6">
        <v>67</v>
      </c>
      <c r="F31" s="23">
        <v>21692000</v>
      </c>
      <c r="G31" s="23">
        <v>71870208</v>
      </c>
      <c r="H31" s="23">
        <v>28177600</v>
      </c>
      <c r="I31" s="18">
        <f t="shared" si="0"/>
        <v>121739808</v>
      </c>
      <c r="J31" s="23">
        <v>636628493</v>
      </c>
      <c r="K31" s="22">
        <v>18358805</v>
      </c>
      <c r="L31" s="23">
        <v>200000</v>
      </c>
      <c r="M31" s="10">
        <v>0</v>
      </c>
      <c r="N31" s="19">
        <f t="shared" si="1"/>
        <v>776927106</v>
      </c>
      <c r="O31" s="24"/>
      <c r="P31" s="21"/>
    </row>
    <row r="32" spans="2:16" x14ac:dyDescent="0.2">
      <c r="B32" s="16"/>
      <c r="C32" s="17"/>
      <c r="D32" s="7" t="s">
        <v>12</v>
      </c>
      <c r="E32" s="6">
        <v>175</v>
      </c>
      <c r="F32" s="23">
        <v>61189635</v>
      </c>
      <c r="G32" s="23">
        <v>41595215</v>
      </c>
      <c r="H32" s="23">
        <v>976525</v>
      </c>
      <c r="I32" s="18">
        <f t="shared" si="0"/>
        <v>103761375</v>
      </c>
      <c r="J32" s="22">
        <v>53003781</v>
      </c>
      <c r="K32" s="22">
        <v>0</v>
      </c>
      <c r="L32" s="23">
        <v>0</v>
      </c>
      <c r="M32" s="9">
        <v>0</v>
      </c>
      <c r="N32" s="19">
        <f t="shared" si="1"/>
        <v>156765156</v>
      </c>
      <c r="O32" s="24"/>
      <c r="P32" s="21"/>
    </row>
    <row r="33" spans="2:16" x14ac:dyDescent="0.2">
      <c r="B33" s="16"/>
      <c r="C33" s="17"/>
      <c r="D33" s="7" t="s">
        <v>370</v>
      </c>
      <c r="E33" s="6">
        <v>106</v>
      </c>
      <c r="F33" s="23">
        <v>16833599</v>
      </c>
      <c r="G33" s="23">
        <v>45419040</v>
      </c>
      <c r="H33" s="23">
        <v>0</v>
      </c>
      <c r="I33" s="18">
        <f t="shared" si="0"/>
        <v>62252639</v>
      </c>
      <c r="J33" s="22">
        <v>0</v>
      </c>
      <c r="K33" s="22">
        <v>3500000</v>
      </c>
      <c r="L33" s="23">
        <v>0</v>
      </c>
      <c r="M33" s="9">
        <v>1000279</v>
      </c>
      <c r="N33" s="19">
        <f t="shared" si="1"/>
        <v>66752918</v>
      </c>
      <c r="O33" s="24"/>
      <c r="P33" s="21"/>
    </row>
    <row r="34" spans="2:16" x14ac:dyDescent="0.2">
      <c r="B34" s="16"/>
      <c r="C34" s="17"/>
      <c r="D34" s="7" t="s">
        <v>13</v>
      </c>
      <c r="E34" s="6">
        <v>34</v>
      </c>
      <c r="F34" s="23">
        <v>19504259</v>
      </c>
      <c r="G34" s="23">
        <v>8830514</v>
      </c>
      <c r="H34" s="22">
        <v>6767690</v>
      </c>
      <c r="I34" s="18">
        <f t="shared" si="0"/>
        <v>35102463</v>
      </c>
      <c r="J34" s="23">
        <v>0</v>
      </c>
      <c r="K34" s="22">
        <v>0</v>
      </c>
      <c r="L34" s="22">
        <v>268000</v>
      </c>
      <c r="M34" s="10">
        <v>670000</v>
      </c>
      <c r="N34" s="19">
        <f t="shared" si="1"/>
        <v>36040463</v>
      </c>
      <c r="O34" s="24"/>
      <c r="P34" s="21"/>
    </row>
    <row r="35" spans="2:16" x14ac:dyDescent="0.2">
      <c r="B35" s="16"/>
      <c r="C35" s="17"/>
      <c r="D35" s="5" t="s">
        <v>14</v>
      </c>
      <c r="E35" s="6">
        <v>0</v>
      </c>
      <c r="F35" s="23">
        <v>0</v>
      </c>
      <c r="G35" s="23">
        <v>47083833</v>
      </c>
      <c r="H35" s="23">
        <v>62920</v>
      </c>
      <c r="I35" s="18">
        <f t="shared" si="0"/>
        <v>47146753</v>
      </c>
      <c r="J35" s="23">
        <v>9841308</v>
      </c>
      <c r="K35" s="22">
        <v>9300000</v>
      </c>
      <c r="L35" s="23">
        <v>140000</v>
      </c>
      <c r="M35" s="10">
        <v>0</v>
      </c>
      <c r="N35" s="19">
        <f t="shared" si="1"/>
        <v>66428061</v>
      </c>
      <c r="O35" s="24"/>
      <c r="P35" s="21"/>
    </row>
    <row r="36" spans="2:16" x14ac:dyDescent="0.2">
      <c r="B36" s="68"/>
      <c r="C36" s="69"/>
      <c r="D36" s="70" t="s">
        <v>15</v>
      </c>
      <c r="E36" s="3">
        <v>12</v>
      </c>
      <c r="F36" s="4">
        <v>2537273</v>
      </c>
      <c r="G36" s="4">
        <v>2135039</v>
      </c>
      <c r="H36" s="8">
        <v>1049353</v>
      </c>
      <c r="I36" s="71">
        <f t="shared" si="0"/>
        <v>5721665</v>
      </c>
      <c r="J36" s="4">
        <v>0</v>
      </c>
      <c r="K36" s="8">
        <v>0</v>
      </c>
      <c r="L36" s="8">
        <v>0</v>
      </c>
      <c r="M36" s="4">
        <v>4864411</v>
      </c>
      <c r="N36" s="72">
        <f t="shared" si="1"/>
        <v>10586076</v>
      </c>
      <c r="O36" s="73"/>
      <c r="P36" s="74"/>
    </row>
    <row r="37" spans="2:16" x14ac:dyDescent="0.2">
      <c r="B37" s="16"/>
      <c r="C37" s="17"/>
      <c r="D37" s="5" t="s">
        <v>105</v>
      </c>
      <c r="E37" s="6">
        <v>4</v>
      </c>
      <c r="F37" s="23">
        <v>394250</v>
      </c>
      <c r="G37" s="23">
        <v>280000</v>
      </c>
      <c r="H37" s="23">
        <v>0</v>
      </c>
      <c r="I37" s="18">
        <f t="shared" si="0"/>
        <v>674250</v>
      </c>
      <c r="J37" s="22">
        <v>0</v>
      </c>
      <c r="K37" s="22">
        <v>0</v>
      </c>
      <c r="L37" s="23">
        <v>0</v>
      </c>
      <c r="M37" s="10">
        <v>0</v>
      </c>
      <c r="N37" s="19">
        <f t="shared" si="1"/>
        <v>674250</v>
      </c>
      <c r="O37" s="24"/>
      <c r="P37" s="21"/>
    </row>
    <row r="38" spans="2:16" x14ac:dyDescent="0.2">
      <c r="B38" s="16"/>
      <c r="C38" s="17"/>
      <c r="D38" s="5" t="s">
        <v>331</v>
      </c>
      <c r="E38" s="6">
        <v>0</v>
      </c>
      <c r="F38" s="23">
        <v>0</v>
      </c>
      <c r="G38" s="23">
        <v>26612000</v>
      </c>
      <c r="H38" s="23">
        <v>135348</v>
      </c>
      <c r="I38" s="18">
        <f t="shared" si="0"/>
        <v>26747348</v>
      </c>
      <c r="J38" s="22">
        <v>13327197</v>
      </c>
      <c r="K38" s="22">
        <v>0</v>
      </c>
      <c r="L38" s="23">
        <v>950000</v>
      </c>
      <c r="M38" s="10">
        <v>887973</v>
      </c>
      <c r="N38" s="19">
        <f t="shared" si="1"/>
        <v>41912518</v>
      </c>
      <c r="O38" s="24"/>
      <c r="P38" s="21"/>
    </row>
    <row r="39" spans="2:16" x14ac:dyDescent="0.2">
      <c r="B39" s="16"/>
      <c r="C39" s="17"/>
      <c r="D39" s="5" t="s">
        <v>16</v>
      </c>
      <c r="E39" s="6">
        <v>3</v>
      </c>
      <c r="F39" s="23">
        <v>3728517</v>
      </c>
      <c r="G39" s="23">
        <v>22925583</v>
      </c>
      <c r="H39" s="23">
        <v>2340824</v>
      </c>
      <c r="I39" s="18">
        <f t="shared" si="0"/>
        <v>28994924</v>
      </c>
      <c r="J39" s="22">
        <v>0</v>
      </c>
      <c r="K39" s="22">
        <v>0</v>
      </c>
      <c r="L39" s="22">
        <v>800000</v>
      </c>
      <c r="M39" s="10">
        <v>0</v>
      </c>
      <c r="N39" s="19">
        <f t="shared" si="1"/>
        <v>29794924</v>
      </c>
      <c r="O39" s="24"/>
      <c r="P39" s="21"/>
    </row>
    <row r="40" spans="2:16" x14ac:dyDescent="0.2">
      <c r="B40" s="68"/>
      <c r="C40" s="69"/>
      <c r="D40" s="70" t="s">
        <v>17</v>
      </c>
      <c r="E40" s="3">
        <v>0</v>
      </c>
      <c r="F40" s="4">
        <v>103979</v>
      </c>
      <c r="G40" s="4">
        <v>21526145</v>
      </c>
      <c r="H40" s="4">
        <v>0</v>
      </c>
      <c r="I40" s="71">
        <f t="shared" si="0"/>
        <v>21630124</v>
      </c>
      <c r="J40" s="4">
        <v>36717840</v>
      </c>
      <c r="K40" s="8">
        <v>0</v>
      </c>
      <c r="L40" s="4">
        <v>0</v>
      </c>
      <c r="M40" s="8">
        <v>0</v>
      </c>
      <c r="N40" s="72">
        <f t="shared" si="1"/>
        <v>58347964</v>
      </c>
      <c r="O40" s="73"/>
      <c r="P40" s="74"/>
    </row>
    <row r="41" spans="2:16" x14ac:dyDescent="0.2">
      <c r="B41" s="16"/>
      <c r="C41" s="17"/>
      <c r="D41" s="5" t="s">
        <v>87</v>
      </c>
      <c r="E41" s="6">
        <v>97</v>
      </c>
      <c r="F41" s="23">
        <v>63146405</v>
      </c>
      <c r="G41" s="23">
        <v>8599206</v>
      </c>
      <c r="H41" s="22">
        <v>0</v>
      </c>
      <c r="I41" s="18">
        <f t="shared" si="0"/>
        <v>71745611</v>
      </c>
      <c r="J41" s="23">
        <v>33318115</v>
      </c>
      <c r="K41" s="22">
        <v>0</v>
      </c>
      <c r="L41" s="23">
        <v>0</v>
      </c>
      <c r="M41" s="9">
        <v>949746</v>
      </c>
      <c r="N41" s="19">
        <f t="shared" si="1"/>
        <v>106013472</v>
      </c>
      <c r="O41" s="24"/>
      <c r="P41" s="21"/>
    </row>
    <row r="42" spans="2:16" x14ac:dyDescent="0.2">
      <c r="B42" s="16"/>
      <c r="C42" s="17"/>
      <c r="D42" s="5" t="s">
        <v>18</v>
      </c>
      <c r="E42" s="6">
        <v>0</v>
      </c>
      <c r="F42" s="22">
        <v>0</v>
      </c>
      <c r="G42" s="23">
        <v>0</v>
      </c>
      <c r="H42" s="22">
        <v>0</v>
      </c>
      <c r="I42" s="18">
        <f t="shared" si="0"/>
        <v>0</v>
      </c>
      <c r="J42" s="23">
        <v>0</v>
      </c>
      <c r="K42" s="22">
        <v>0</v>
      </c>
      <c r="L42" s="23">
        <v>0</v>
      </c>
      <c r="M42" s="10">
        <v>6477979</v>
      </c>
      <c r="N42" s="19">
        <f t="shared" si="1"/>
        <v>6477979</v>
      </c>
      <c r="O42" s="24"/>
      <c r="P42" s="21"/>
    </row>
    <row r="43" spans="2:16" x14ac:dyDescent="0.2">
      <c r="B43" s="16"/>
      <c r="C43" s="17"/>
      <c r="D43" s="5" t="s">
        <v>19</v>
      </c>
      <c r="E43" s="6">
        <v>-3</v>
      </c>
      <c r="F43" s="23">
        <v>5556934</v>
      </c>
      <c r="G43" s="23">
        <v>40890210</v>
      </c>
      <c r="H43" s="23">
        <v>40000</v>
      </c>
      <c r="I43" s="18">
        <f t="shared" si="0"/>
        <v>46487144</v>
      </c>
      <c r="J43" s="22">
        <v>64729981</v>
      </c>
      <c r="K43" s="23">
        <v>0</v>
      </c>
      <c r="L43" s="22">
        <v>346252</v>
      </c>
      <c r="M43" s="10">
        <v>0</v>
      </c>
      <c r="N43" s="19">
        <f t="shared" si="1"/>
        <v>111563377</v>
      </c>
      <c r="O43" s="24"/>
      <c r="P43" s="21"/>
    </row>
    <row r="44" spans="2:16" x14ac:dyDescent="0.2">
      <c r="B44" s="16"/>
      <c r="C44" s="17"/>
      <c r="D44" s="5" t="s">
        <v>20</v>
      </c>
      <c r="E44" s="6">
        <v>53</v>
      </c>
      <c r="F44" s="9">
        <v>17601621</v>
      </c>
      <c r="G44" s="9">
        <v>19847023</v>
      </c>
      <c r="H44" s="9">
        <v>5577333</v>
      </c>
      <c r="I44" s="18">
        <f t="shared" si="0"/>
        <v>43025977</v>
      </c>
      <c r="J44" s="10">
        <v>1228447</v>
      </c>
      <c r="K44" s="9">
        <v>0</v>
      </c>
      <c r="L44" s="10">
        <v>0</v>
      </c>
      <c r="M44" s="10">
        <v>0</v>
      </c>
      <c r="N44" s="19">
        <f t="shared" si="1"/>
        <v>44254424</v>
      </c>
      <c r="O44" s="24"/>
      <c r="P44" s="21"/>
    </row>
    <row r="45" spans="2:16" x14ac:dyDescent="0.2">
      <c r="B45" s="16"/>
      <c r="C45" s="17"/>
      <c r="D45" s="5" t="s">
        <v>101</v>
      </c>
      <c r="E45" s="6">
        <v>31</v>
      </c>
      <c r="F45" s="9">
        <v>8357713</v>
      </c>
      <c r="G45" s="9">
        <v>11363907</v>
      </c>
      <c r="H45" s="9">
        <v>63066</v>
      </c>
      <c r="I45" s="18">
        <f>SUM(F45:H45)</f>
        <v>19784686</v>
      </c>
      <c r="J45" s="10">
        <v>200000</v>
      </c>
      <c r="K45" s="9">
        <v>0</v>
      </c>
      <c r="L45" s="10">
        <v>0</v>
      </c>
      <c r="M45" s="10">
        <v>0</v>
      </c>
      <c r="N45" s="19">
        <f t="shared" si="1"/>
        <v>19984686</v>
      </c>
      <c r="O45" s="24"/>
      <c r="P45" s="21"/>
    </row>
    <row r="46" spans="2:16" x14ac:dyDescent="0.2">
      <c r="B46" s="16"/>
      <c r="C46" s="17"/>
      <c r="D46" s="5" t="s">
        <v>21</v>
      </c>
      <c r="E46" s="6">
        <v>5</v>
      </c>
      <c r="F46" s="9">
        <v>1908800</v>
      </c>
      <c r="G46" s="9">
        <v>17855167</v>
      </c>
      <c r="H46" s="9">
        <v>2077923</v>
      </c>
      <c r="I46" s="18">
        <f t="shared" si="0"/>
        <v>21841890</v>
      </c>
      <c r="J46" s="10">
        <v>0</v>
      </c>
      <c r="K46" s="9">
        <v>1361154</v>
      </c>
      <c r="L46" s="10">
        <v>4439158</v>
      </c>
      <c r="M46" s="10">
        <v>-471200</v>
      </c>
      <c r="N46" s="19">
        <f t="shared" si="1"/>
        <v>27171002</v>
      </c>
      <c r="O46" s="24"/>
      <c r="P46" s="21"/>
    </row>
    <row r="47" spans="2:16" x14ac:dyDescent="0.2">
      <c r="B47" s="16"/>
      <c r="C47" s="17"/>
      <c r="D47" s="5" t="s">
        <v>88</v>
      </c>
      <c r="E47" s="6">
        <v>232</v>
      </c>
      <c r="F47" s="23">
        <v>61893766</v>
      </c>
      <c r="G47" s="23">
        <v>46421229</v>
      </c>
      <c r="H47" s="23">
        <v>9771456</v>
      </c>
      <c r="I47" s="18">
        <f t="shared" si="0"/>
        <v>118086451</v>
      </c>
      <c r="J47" s="22">
        <v>86006019</v>
      </c>
      <c r="K47" s="23">
        <v>0</v>
      </c>
      <c r="L47" s="22">
        <v>2770059</v>
      </c>
      <c r="M47" s="10">
        <v>0</v>
      </c>
      <c r="N47" s="19">
        <f t="shared" si="1"/>
        <v>206862529</v>
      </c>
      <c r="O47" s="24"/>
      <c r="P47" s="21"/>
    </row>
    <row r="48" spans="2:16" x14ac:dyDescent="0.2">
      <c r="B48" s="16"/>
      <c r="C48" s="17"/>
      <c r="D48" s="5"/>
      <c r="E48" s="6"/>
      <c r="F48" s="23"/>
      <c r="G48" s="23"/>
      <c r="H48" s="23"/>
      <c r="I48" s="18"/>
      <c r="K48" s="23"/>
      <c r="M48" s="10"/>
      <c r="N48" s="19"/>
      <c r="O48" s="24"/>
      <c r="P48" s="21"/>
    </row>
    <row r="49" spans="2:16" x14ac:dyDescent="0.2">
      <c r="B49" s="75"/>
      <c r="C49" s="76"/>
      <c r="D49" s="77" t="s">
        <v>78</v>
      </c>
      <c r="E49" s="78">
        <f t="shared" ref="E49:N49" si="2">SUM(E10:E47)</f>
        <v>2283</v>
      </c>
      <c r="F49" s="78">
        <f t="shared" si="2"/>
        <v>593742641</v>
      </c>
      <c r="G49" s="78">
        <f t="shared" si="2"/>
        <v>968995908</v>
      </c>
      <c r="H49" s="79">
        <f t="shared" si="2"/>
        <v>138758060</v>
      </c>
      <c r="I49" s="80">
        <f t="shared" si="2"/>
        <v>1701496609</v>
      </c>
      <c r="J49" s="81">
        <f t="shared" si="2"/>
        <v>1382419872</v>
      </c>
      <c r="K49" s="81">
        <f t="shared" si="2"/>
        <v>35966819</v>
      </c>
      <c r="L49" s="81">
        <f t="shared" si="2"/>
        <v>20620850</v>
      </c>
      <c r="M49" s="81">
        <f t="shared" si="2"/>
        <v>48965866</v>
      </c>
      <c r="N49" s="82">
        <f t="shared" si="2"/>
        <v>3189470016</v>
      </c>
      <c r="O49" s="83"/>
      <c r="P49" s="84"/>
    </row>
    <row r="50" spans="2:16" x14ac:dyDescent="0.2">
      <c r="B50" s="16"/>
      <c r="C50" s="17"/>
      <c r="D50" s="85"/>
      <c r="E50" s="86"/>
      <c r="F50" s="87"/>
      <c r="G50" s="87"/>
      <c r="H50" s="87"/>
      <c r="I50" s="87"/>
      <c r="J50" s="86"/>
      <c r="K50" s="88"/>
      <c r="L50" s="87"/>
      <c r="M50" s="87"/>
      <c r="N50" s="89"/>
      <c r="O50" s="24"/>
      <c r="P50" s="21"/>
    </row>
    <row r="51" spans="2:16" ht="11.25" customHeight="1" x14ac:dyDescent="0.2">
      <c r="B51" s="16"/>
      <c r="C51" s="17"/>
      <c r="D51" s="85" t="s">
        <v>118</v>
      </c>
      <c r="E51" s="6"/>
      <c r="F51" s="23"/>
      <c r="G51" s="23"/>
      <c r="H51" s="23"/>
      <c r="I51" s="18"/>
      <c r="J51" s="23"/>
      <c r="L51" s="23"/>
      <c r="M51" s="10"/>
      <c r="N51" s="19"/>
      <c r="O51" s="20"/>
      <c r="P51" s="21"/>
    </row>
    <row r="52" spans="2:16" ht="11.25" customHeight="1" x14ac:dyDescent="0.2">
      <c r="B52" s="16"/>
      <c r="C52" s="17"/>
      <c r="D52" s="85"/>
      <c r="E52" s="6"/>
      <c r="F52" s="23"/>
      <c r="G52" s="23"/>
      <c r="H52" s="23"/>
      <c r="I52" s="18"/>
      <c r="J52" s="23"/>
      <c r="L52" s="23"/>
      <c r="M52" s="10"/>
      <c r="N52" s="19"/>
      <c r="O52" s="20"/>
      <c r="P52" s="21"/>
    </row>
    <row r="53" spans="2:16" ht="12.75" customHeight="1" x14ac:dyDescent="0.2">
      <c r="B53" s="16"/>
      <c r="C53" s="38" t="s">
        <v>80</v>
      </c>
      <c r="D53" s="5"/>
      <c r="E53" s="6"/>
      <c r="F53" s="23"/>
      <c r="G53" s="23"/>
      <c r="H53" s="23"/>
      <c r="I53" s="18"/>
      <c r="J53" s="23"/>
      <c r="L53" s="23"/>
      <c r="M53" s="10"/>
      <c r="N53" s="19"/>
      <c r="O53" s="20"/>
      <c r="P53" s="21"/>
    </row>
    <row r="54" spans="2:16" ht="7.5" customHeight="1" x14ac:dyDescent="0.2">
      <c r="B54" s="16"/>
      <c r="C54" s="17"/>
      <c r="D54" s="5"/>
      <c r="E54" s="6"/>
      <c r="F54" s="23"/>
      <c r="G54" s="23"/>
      <c r="H54" s="23"/>
      <c r="I54" s="18"/>
      <c r="J54" s="23"/>
      <c r="L54" s="23"/>
      <c r="M54" s="10"/>
      <c r="N54" s="19"/>
      <c r="O54" s="20"/>
      <c r="P54" s="21"/>
    </row>
    <row r="55" spans="2:16" x14ac:dyDescent="0.2">
      <c r="B55" s="16"/>
      <c r="C55" s="17"/>
      <c r="D55" s="5" t="s">
        <v>332</v>
      </c>
      <c r="E55" s="6">
        <v>1</v>
      </c>
      <c r="F55" s="9">
        <v>158608</v>
      </c>
      <c r="G55" s="9">
        <v>119200</v>
      </c>
      <c r="H55" s="9">
        <v>18400</v>
      </c>
      <c r="I55" s="18">
        <f>SUM(F55:H55)</f>
        <v>296208</v>
      </c>
      <c r="J55" s="10">
        <v>0</v>
      </c>
      <c r="K55" s="10">
        <v>0</v>
      </c>
      <c r="L55" s="9">
        <v>0</v>
      </c>
      <c r="M55" s="10">
        <v>0</v>
      </c>
      <c r="N55" s="19">
        <f t="shared" ref="N55:N117" si="3">SUM(I55:M55)</f>
        <v>296208</v>
      </c>
      <c r="O55" s="20"/>
      <c r="P55" s="21"/>
    </row>
    <row r="56" spans="2:16" x14ac:dyDescent="0.2">
      <c r="B56" s="16"/>
      <c r="C56" s="17"/>
      <c r="D56" s="7" t="s">
        <v>262</v>
      </c>
      <c r="E56" s="6">
        <v>0</v>
      </c>
      <c r="F56" s="9">
        <v>0</v>
      </c>
      <c r="G56" s="9">
        <v>451926</v>
      </c>
      <c r="H56" s="9">
        <v>0</v>
      </c>
      <c r="I56" s="18">
        <f t="shared" ref="I56:I118" si="4">SUM(F56:H56)</f>
        <v>451926</v>
      </c>
      <c r="J56" s="10">
        <v>0</v>
      </c>
      <c r="K56" s="10">
        <v>0</v>
      </c>
      <c r="L56" s="9">
        <v>72000</v>
      </c>
      <c r="M56" s="9">
        <v>1031385</v>
      </c>
      <c r="N56" s="19">
        <f>SUM(I56:M56)</f>
        <v>1555311</v>
      </c>
      <c r="O56" s="20"/>
      <c r="P56" s="21"/>
    </row>
    <row r="57" spans="2:16" x14ac:dyDescent="0.2">
      <c r="B57" s="16"/>
      <c r="C57" s="17"/>
      <c r="D57" s="7" t="s">
        <v>22</v>
      </c>
      <c r="E57" s="6">
        <v>29</v>
      </c>
      <c r="F57" s="9">
        <v>6023800</v>
      </c>
      <c r="G57" s="9">
        <v>5277064</v>
      </c>
      <c r="H57" s="10">
        <v>4267759</v>
      </c>
      <c r="I57" s="18">
        <f>SUM(F57:H57)</f>
        <v>15568623</v>
      </c>
      <c r="J57" s="9">
        <v>0</v>
      </c>
      <c r="K57" s="10">
        <v>0</v>
      </c>
      <c r="L57" s="10">
        <v>0</v>
      </c>
      <c r="M57" s="10">
        <v>0</v>
      </c>
      <c r="N57" s="19">
        <f t="shared" si="3"/>
        <v>15568623</v>
      </c>
      <c r="O57" s="20"/>
      <c r="P57" s="21"/>
    </row>
    <row r="58" spans="2:16" x14ac:dyDescent="0.2">
      <c r="B58" s="16"/>
      <c r="C58" s="17"/>
      <c r="D58" s="7" t="s">
        <v>333</v>
      </c>
      <c r="E58" s="6">
        <v>0</v>
      </c>
      <c r="F58" s="9">
        <v>0</v>
      </c>
      <c r="G58" s="9">
        <v>9987452</v>
      </c>
      <c r="H58" s="10">
        <v>0</v>
      </c>
      <c r="I58" s="18">
        <f t="shared" si="4"/>
        <v>9987452</v>
      </c>
      <c r="J58" s="10">
        <v>0</v>
      </c>
      <c r="K58" s="10">
        <v>0</v>
      </c>
      <c r="L58" s="9">
        <v>0</v>
      </c>
      <c r="M58" s="9">
        <v>0</v>
      </c>
      <c r="N58" s="19">
        <f t="shared" si="3"/>
        <v>9987452</v>
      </c>
      <c r="O58" s="20"/>
      <c r="P58" s="21"/>
    </row>
    <row r="59" spans="2:16" x14ac:dyDescent="0.2">
      <c r="B59" s="68"/>
      <c r="C59" s="69"/>
      <c r="D59" s="2" t="s">
        <v>82</v>
      </c>
      <c r="E59" s="3">
        <v>70</v>
      </c>
      <c r="F59" s="8">
        <v>18455464</v>
      </c>
      <c r="G59" s="4">
        <v>5362165</v>
      </c>
      <c r="H59" s="4">
        <v>2000000</v>
      </c>
      <c r="I59" s="71">
        <f t="shared" si="4"/>
        <v>25817629</v>
      </c>
      <c r="J59" s="4">
        <v>7503430</v>
      </c>
      <c r="K59" s="8">
        <v>0</v>
      </c>
      <c r="L59" s="4">
        <v>0</v>
      </c>
      <c r="M59" s="8">
        <v>0</v>
      </c>
      <c r="N59" s="72">
        <f t="shared" si="3"/>
        <v>33321059</v>
      </c>
      <c r="O59" s="90"/>
      <c r="P59" s="74"/>
    </row>
    <row r="60" spans="2:16" x14ac:dyDescent="0.2">
      <c r="B60" s="16"/>
      <c r="C60" s="17"/>
      <c r="D60" s="7" t="s">
        <v>334</v>
      </c>
      <c r="E60" s="6">
        <v>25</v>
      </c>
      <c r="F60" s="10">
        <v>2733184</v>
      </c>
      <c r="G60" s="9">
        <v>5084723</v>
      </c>
      <c r="H60" s="10">
        <v>230000</v>
      </c>
      <c r="I60" s="18">
        <f t="shared" si="4"/>
        <v>8047907</v>
      </c>
      <c r="J60" s="10">
        <v>0</v>
      </c>
      <c r="K60" s="10">
        <v>0</v>
      </c>
      <c r="L60" s="10">
        <v>320000</v>
      </c>
      <c r="M60" s="10">
        <v>0</v>
      </c>
      <c r="N60" s="19">
        <f t="shared" si="3"/>
        <v>8367907</v>
      </c>
      <c r="O60" s="20"/>
      <c r="P60" s="21"/>
    </row>
    <row r="61" spans="2:16" x14ac:dyDescent="0.2">
      <c r="B61" s="16"/>
      <c r="C61" s="17"/>
      <c r="D61" s="7" t="s">
        <v>241</v>
      </c>
      <c r="E61" s="6">
        <v>0</v>
      </c>
      <c r="F61" s="9">
        <v>0</v>
      </c>
      <c r="G61" s="9">
        <v>0</v>
      </c>
      <c r="H61" s="10">
        <v>0</v>
      </c>
      <c r="I61" s="18">
        <f t="shared" si="4"/>
        <v>0</v>
      </c>
      <c r="J61" s="10">
        <v>0</v>
      </c>
      <c r="K61" s="10">
        <v>0</v>
      </c>
      <c r="L61" s="9">
        <v>0</v>
      </c>
      <c r="M61" s="10">
        <v>290933</v>
      </c>
      <c r="N61" s="19">
        <f t="shared" si="3"/>
        <v>290933</v>
      </c>
      <c r="O61" s="20"/>
      <c r="P61" s="21"/>
    </row>
    <row r="62" spans="2:16" x14ac:dyDescent="0.2">
      <c r="B62" s="16"/>
      <c r="C62" s="17"/>
      <c r="D62" s="7" t="s">
        <v>263</v>
      </c>
      <c r="E62" s="6">
        <v>0</v>
      </c>
      <c r="F62" s="9">
        <v>0</v>
      </c>
      <c r="G62" s="9">
        <v>1472422</v>
      </c>
      <c r="H62" s="10">
        <v>60000</v>
      </c>
      <c r="I62" s="18">
        <f t="shared" si="4"/>
        <v>1532422</v>
      </c>
      <c r="J62" s="10">
        <v>0</v>
      </c>
      <c r="K62" s="10">
        <v>0</v>
      </c>
      <c r="L62" s="9">
        <v>0</v>
      </c>
      <c r="M62" s="10">
        <v>1796762</v>
      </c>
      <c r="N62" s="19">
        <f t="shared" si="3"/>
        <v>3329184</v>
      </c>
      <c r="O62" s="20"/>
      <c r="P62" s="21"/>
    </row>
    <row r="63" spans="2:16" x14ac:dyDescent="0.2">
      <c r="B63" s="16"/>
      <c r="C63" s="17"/>
      <c r="D63" s="7" t="s">
        <v>23</v>
      </c>
      <c r="E63" s="6">
        <v>17</v>
      </c>
      <c r="F63" s="9">
        <v>2104885</v>
      </c>
      <c r="G63" s="9">
        <v>4933599</v>
      </c>
      <c r="H63" s="9">
        <v>504048</v>
      </c>
      <c r="I63" s="18">
        <f t="shared" si="4"/>
        <v>7542532</v>
      </c>
      <c r="J63" s="10">
        <v>11546553</v>
      </c>
      <c r="K63" s="10">
        <v>0</v>
      </c>
      <c r="L63" s="10">
        <v>0</v>
      </c>
      <c r="M63" s="10">
        <v>125000</v>
      </c>
      <c r="N63" s="19">
        <f t="shared" si="3"/>
        <v>19214085</v>
      </c>
      <c r="O63" s="20"/>
      <c r="P63" s="21"/>
    </row>
    <row r="64" spans="2:16" x14ac:dyDescent="0.2">
      <c r="B64" s="16"/>
      <c r="C64" s="17"/>
      <c r="D64" s="5" t="s">
        <v>24</v>
      </c>
      <c r="E64" s="6">
        <v>29</v>
      </c>
      <c r="F64" s="9">
        <v>2090730</v>
      </c>
      <c r="G64" s="9">
        <v>3446400</v>
      </c>
      <c r="H64" s="9">
        <v>692000</v>
      </c>
      <c r="I64" s="18">
        <f t="shared" si="4"/>
        <v>6229130</v>
      </c>
      <c r="J64" s="10">
        <v>0</v>
      </c>
      <c r="K64" s="10">
        <v>0</v>
      </c>
      <c r="L64" s="10">
        <v>320000</v>
      </c>
      <c r="M64" s="10">
        <v>1474000</v>
      </c>
      <c r="N64" s="19">
        <f t="shared" si="3"/>
        <v>8023130</v>
      </c>
      <c r="O64" s="20"/>
      <c r="P64" s="21"/>
    </row>
    <row r="65" spans="2:16" x14ac:dyDescent="0.2">
      <c r="B65" s="91"/>
      <c r="C65" s="92"/>
      <c r="D65" s="11" t="s">
        <v>294</v>
      </c>
      <c r="E65" s="12">
        <v>0</v>
      </c>
      <c r="F65" s="13">
        <v>0</v>
      </c>
      <c r="G65" s="13">
        <v>616142</v>
      </c>
      <c r="H65" s="14">
        <v>0</v>
      </c>
      <c r="I65" s="93">
        <f t="shared" si="4"/>
        <v>616142</v>
      </c>
      <c r="J65" s="14">
        <v>0</v>
      </c>
      <c r="K65" s="14">
        <v>0</v>
      </c>
      <c r="L65" s="13">
        <v>0</v>
      </c>
      <c r="M65" s="13">
        <v>1848427</v>
      </c>
      <c r="N65" s="94">
        <f t="shared" si="3"/>
        <v>2464569</v>
      </c>
      <c r="O65" s="95"/>
      <c r="P65" s="96"/>
    </row>
    <row r="66" spans="2:16" x14ac:dyDescent="0.2">
      <c r="B66" s="16"/>
      <c r="C66" s="17"/>
      <c r="D66" s="5" t="s">
        <v>250</v>
      </c>
      <c r="E66" s="6">
        <v>0</v>
      </c>
      <c r="F66" s="10">
        <v>0</v>
      </c>
      <c r="G66" s="9">
        <v>60646</v>
      </c>
      <c r="H66" s="10">
        <v>0</v>
      </c>
      <c r="I66" s="18">
        <f t="shared" si="4"/>
        <v>60646</v>
      </c>
      <c r="J66" s="10">
        <v>0</v>
      </c>
      <c r="K66" s="10">
        <v>0</v>
      </c>
      <c r="L66" s="9">
        <v>0</v>
      </c>
      <c r="M66" s="9">
        <v>0</v>
      </c>
      <c r="N66" s="19">
        <f t="shared" si="3"/>
        <v>60646</v>
      </c>
      <c r="O66" s="20"/>
      <c r="P66" s="21"/>
    </row>
    <row r="67" spans="2:16" x14ac:dyDescent="0.2">
      <c r="B67" s="16"/>
      <c r="C67" s="17"/>
      <c r="D67" s="5" t="s">
        <v>102</v>
      </c>
      <c r="E67" s="6">
        <v>0</v>
      </c>
      <c r="F67" s="9">
        <v>0</v>
      </c>
      <c r="G67" s="9">
        <v>1345370</v>
      </c>
      <c r="H67" s="10">
        <v>0</v>
      </c>
      <c r="I67" s="18">
        <f t="shared" si="4"/>
        <v>1345370</v>
      </c>
      <c r="J67" s="10">
        <v>0</v>
      </c>
      <c r="K67" s="10">
        <v>0</v>
      </c>
      <c r="L67" s="10">
        <v>30000</v>
      </c>
      <c r="M67" s="10">
        <v>753022</v>
      </c>
      <c r="N67" s="19">
        <f t="shared" si="3"/>
        <v>2128392</v>
      </c>
      <c r="O67" s="20"/>
      <c r="P67" s="21"/>
    </row>
    <row r="68" spans="2:16" x14ac:dyDescent="0.2">
      <c r="B68" s="16"/>
      <c r="C68" s="17"/>
      <c r="D68" s="7" t="s">
        <v>25</v>
      </c>
      <c r="E68" s="6">
        <v>1</v>
      </c>
      <c r="F68" s="9">
        <v>56440</v>
      </c>
      <c r="G68" s="9">
        <v>115440</v>
      </c>
      <c r="H68" s="10">
        <v>5294400</v>
      </c>
      <c r="I68" s="18">
        <f t="shared" si="4"/>
        <v>5466280</v>
      </c>
      <c r="J68" s="10">
        <v>0</v>
      </c>
      <c r="K68" s="10">
        <v>0</v>
      </c>
      <c r="L68" s="9">
        <v>0</v>
      </c>
      <c r="M68" s="10">
        <v>0</v>
      </c>
      <c r="N68" s="19">
        <f t="shared" si="3"/>
        <v>5466280</v>
      </c>
      <c r="O68" s="20"/>
      <c r="P68" s="21"/>
    </row>
    <row r="69" spans="2:16" x14ac:dyDescent="0.2">
      <c r="B69" s="16"/>
      <c r="C69" s="17"/>
      <c r="D69" s="7" t="s">
        <v>97</v>
      </c>
      <c r="E69" s="6">
        <v>0</v>
      </c>
      <c r="F69" s="9">
        <v>0</v>
      </c>
      <c r="G69" s="9">
        <v>3795440</v>
      </c>
      <c r="H69" s="10">
        <v>528000</v>
      </c>
      <c r="I69" s="18">
        <f t="shared" si="4"/>
        <v>4323440</v>
      </c>
      <c r="J69" s="10">
        <v>0</v>
      </c>
      <c r="K69" s="10">
        <v>0</v>
      </c>
      <c r="L69" s="10">
        <v>0</v>
      </c>
      <c r="M69" s="10">
        <v>0</v>
      </c>
      <c r="N69" s="19">
        <f t="shared" si="3"/>
        <v>4323440</v>
      </c>
      <c r="O69" s="20"/>
      <c r="P69" s="21"/>
    </row>
    <row r="70" spans="2:16" x14ac:dyDescent="0.2">
      <c r="B70" s="16"/>
      <c r="C70" s="17"/>
      <c r="D70" s="7" t="s">
        <v>185</v>
      </c>
      <c r="E70" s="6">
        <v>0</v>
      </c>
      <c r="F70" s="9">
        <v>0</v>
      </c>
      <c r="G70" s="9">
        <v>334767</v>
      </c>
      <c r="H70" s="10">
        <v>0</v>
      </c>
      <c r="I70" s="18">
        <f t="shared" si="4"/>
        <v>334767</v>
      </c>
      <c r="J70" s="10">
        <v>0</v>
      </c>
      <c r="K70" s="10">
        <v>0</v>
      </c>
      <c r="L70" s="9">
        <v>0</v>
      </c>
      <c r="M70" s="9">
        <v>404946</v>
      </c>
      <c r="N70" s="19">
        <f t="shared" si="3"/>
        <v>739713</v>
      </c>
      <c r="O70" s="20"/>
      <c r="P70" s="21"/>
    </row>
    <row r="71" spans="2:16" x14ac:dyDescent="0.2">
      <c r="B71" s="16"/>
      <c r="C71" s="17"/>
      <c r="D71" s="5" t="s">
        <v>26</v>
      </c>
      <c r="E71" s="6">
        <v>0</v>
      </c>
      <c r="F71" s="23">
        <v>0</v>
      </c>
      <c r="G71" s="23">
        <v>4499452</v>
      </c>
      <c r="H71" s="23">
        <v>110600</v>
      </c>
      <c r="I71" s="18">
        <f t="shared" si="4"/>
        <v>4610052</v>
      </c>
      <c r="J71" s="23">
        <v>0</v>
      </c>
      <c r="K71" s="23">
        <v>0</v>
      </c>
      <c r="L71" s="23">
        <v>200000</v>
      </c>
      <c r="M71" s="9">
        <v>150000</v>
      </c>
      <c r="N71" s="19">
        <f t="shared" si="3"/>
        <v>4960052</v>
      </c>
      <c r="O71" s="20"/>
      <c r="P71" s="21"/>
    </row>
    <row r="72" spans="2:16" x14ac:dyDescent="0.2">
      <c r="B72" s="16"/>
      <c r="C72" s="17"/>
      <c r="D72" s="7" t="s">
        <v>158</v>
      </c>
      <c r="E72" s="6">
        <v>0</v>
      </c>
      <c r="F72" s="9">
        <v>0</v>
      </c>
      <c r="G72" s="9">
        <v>0</v>
      </c>
      <c r="H72" s="10">
        <v>0</v>
      </c>
      <c r="I72" s="18">
        <f t="shared" si="4"/>
        <v>0</v>
      </c>
      <c r="J72" s="10">
        <v>0</v>
      </c>
      <c r="K72" s="10">
        <v>0</v>
      </c>
      <c r="L72" s="9">
        <v>0</v>
      </c>
      <c r="M72" s="10">
        <v>606009</v>
      </c>
      <c r="N72" s="19">
        <f t="shared" si="3"/>
        <v>606009</v>
      </c>
      <c r="O72" s="20"/>
      <c r="P72" s="21"/>
    </row>
    <row r="73" spans="2:16" x14ac:dyDescent="0.2">
      <c r="B73" s="16"/>
      <c r="C73" s="17"/>
      <c r="D73" s="7" t="s">
        <v>238</v>
      </c>
      <c r="E73" s="6">
        <v>0</v>
      </c>
      <c r="F73" s="9">
        <v>0</v>
      </c>
      <c r="G73" s="9">
        <v>0</v>
      </c>
      <c r="H73" s="10">
        <v>0</v>
      </c>
      <c r="I73" s="18">
        <f t="shared" si="4"/>
        <v>0</v>
      </c>
      <c r="J73" s="9">
        <v>0</v>
      </c>
      <c r="K73" s="10">
        <v>0</v>
      </c>
      <c r="L73" s="9">
        <v>0</v>
      </c>
      <c r="M73" s="10">
        <v>176025</v>
      </c>
      <c r="N73" s="19">
        <f t="shared" si="3"/>
        <v>176025</v>
      </c>
      <c r="O73" s="20"/>
      <c r="P73" s="21"/>
    </row>
    <row r="74" spans="2:16" x14ac:dyDescent="0.2">
      <c r="B74" s="16"/>
      <c r="C74" s="17"/>
      <c r="D74" s="7" t="s">
        <v>215</v>
      </c>
      <c r="E74" s="6">
        <v>0</v>
      </c>
      <c r="F74" s="9">
        <v>0</v>
      </c>
      <c r="G74" s="9">
        <v>0</v>
      </c>
      <c r="H74" s="10">
        <v>0</v>
      </c>
      <c r="I74" s="18">
        <f t="shared" si="4"/>
        <v>0</v>
      </c>
      <c r="J74" s="9">
        <v>0</v>
      </c>
      <c r="K74" s="10">
        <v>0</v>
      </c>
      <c r="L74" s="9">
        <v>0</v>
      </c>
      <c r="M74" s="10">
        <v>174624</v>
      </c>
      <c r="N74" s="19">
        <f t="shared" si="3"/>
        <v>174624</v>
      </c>
      <c r="O74" s="20"/>
      <c r="P74" s="21"/>
    </row>
    <row r="75" spans="2:16" x14ac:dyDescent="0.2">
      <c r="B75" s="16"/>
      <c r="C75" s="17"/>
      <c r="D75" s="7" t="s">
        <v>111</v>
      </c>
      <c r="E75" s="6">
        <v>3</v>
      </c>
      <c r="F75" s="9">
        <v>813007</v>
      </c>
      <c r="G75" s="9">
        <v>3348617</v>
      </c>
      <c r="H75" s="10">
        <v>0</v>
      </c>
      <c r="I75" s="18">
        <f t="shared" si="4"/>
        <v>4161624</v>
      </c>
      <c r="J75" s="9">
        <v>0</v>
      </c>
      <c r="K75" s="10">
        <v>0</v>
      </c>
      <c r="L75" s="9">
        <v>0</v>
      </c>
      <c r="M75" s="10">
        <v>0</v>
      </c>
      <c r="N75" s="19">
        <f t="shared" si="3"/>
        <v>4161624</v>
      </c>
      <c r="O75" s="20"/>
      <c r="P75" s="21"/>
    </row>
    <row r="76" spans="2:16" x14ac:dyDescent="0.2">
      <c r="B76" s="16"/>
      <c r="C76" s="17"/>
      <c r="D76" s="7" t="s">
        <v>27</v>
      </c>
      <c r="E76" s="6">
        <v>7</v>
      </c>
      <c r="F76" s="9">
        <v>1709578</v>
      </c>
      <c r="G76" s="9">
        <v>849735</v>
      </c>
      <c r="H76" s="9">
        <v>966794</v>
      </c>
      <c r="I76" s="18">
        <f t="shared" si="4"/>
        <v>3526107</v>
      </c>
      <c r="J76" s="10">
        <v>0</v>
      </c>
      <c r="K76" s="10">
        <v>0</v>
      </c>
      <c r="L76" s="9">
        <v>0</v>
      </c>
      <c r="M76" s="10">
        <v>325000</v>
      </c>
      <c r="N76" s="19">
        <f t="shared" si="3"/>
        <v>3851107</v>
      </c>
      <c r="O76" s="20"/>
      <c r="P76" s="21"/>
    </row>
    <row r="77" spans="2:16" x14ac:dyDescent="0.2">
      <c r="B77" s="16"/>
      <c r="C77" s="17"/>
      <c r="D77" s="5" t="s">
        <v>83</v>
      </c>
      <c r="E77" s="6">
        <v>6</v>
      </c>
      <c r="F77" s="10">
        <v>1994592</v>
      </c>
      <c r="G77" s="9">
        <v>112489</v>
      </c>
      <c r="H77" s="9">
        <v>0</v>
      </c>
      <c r="I77" s="18">
        <f t="shared" si="4"/>
        <v>2107081</v>
      </c>
      <c r="J77" s="10">
        <v>0</v>
      </c>
      <c r="K77" s="10">
        <v>0</v>
      </c>
      <c r="L77" s="10">
        <v>0</v>
      </c>
      <c r="M77" s="9">
        <v>1172772</v>
      </c>
      <c r="N77" s="19">
        <f t="shared" si="3"/>
        <v>3279853</v>
      </c>
      <c r="O77" s="20"/>
      <c r="P77" s="21"/>
    </row>
    <row r="78" spans="2:16" x14ac:dyDescent="0.2">
      <c r="B78" s="16"/>
      <c r="C78" s="17"/>
      <c r="D78" s="5" t="s">
        <v>286</v>
      </c>
      <c r="E78" s="6">
        <v>6</v>
      </c>
      <c r="F78" s="9">
        <v>1275000</v>
      </c>
      <c r="G78" s="9">
        <v>384000</v>
      </c>
      <c r="H78" s="9">
        <v>0</v>
      </c>
      <c r="I78" s="18">
        <f t="shared" si="4"/>
        <v>1659000</v>
      </c>
      <c r="J78" s="10">
        <v>0</v>
      </c>
      <c r="K78" s="10">
        <v>0</v>
      </c>
      <c r="L78" s="9">
        <v>0</v>
      </c>
      <c r="M78" s="10">
        <v>0</v>
      </c>
      <c r="N78" s="19">
        <f t="shared" si="3"/>
        <v>1659000</v>
      </c>
      <c r="O78" s="20"/>
      <c r="P78" s="21"/>
    </row>
    <row r="79" spans="2:16" x14ac:dyDescent="0.2">
      <c r="B79" s="16"/>
      <c r="C79" s="17"/>
      <c r="D79" s="5" t="s">
        <v>89</v>
      </c>
      <c r="E79" s="6">
        <v>0</v>
      </c>
      <c r="F79" s="9">
        <v>0</v>
      </c>
      <c r="G79" s="9">
        <v>1721274</v>
      </c>
      <c r="H79" s="10">
        <v>0</v>
      </c>
      <c r="I79" s="18">
        <f t="shared" si="4"/>
        <v>1721274</v>
      </c>
      <c r="J79" s="10">
        <v>0</v>
      </c>
      <c r="K79" s="10">
        <v>0</v>
      </c>
      <c r="L79" s="9">
        <v>640000</v>
      </c>
      <c r="M79" s="10">
        <v>0</v>
      </c>
      <c r="N79" s="19">
        <f t="shared" si="3"/>
        <v>2361274</v>
      </c>
      <c r="O79" s="20"/>
      <c r="P79" s="21"/>
    </row>
    <row r="80" spans="2:16" x14ac:dyDescent="0.2">
      <c r="B80" s="91"/>
      <c r="C80" s="92"/>
      <c r="D80" s="11" t="s">
        <v>335</v>
      </c>
      <c r="E80" s="12">
        <v>2</v>
      </c>
      <c r="F80" s="14">
        <v>120000</v>
      </c>
      <c r="G80" s="13">
        <v>0</v>
      </c>
      <c r="H80" s="14">
        <v>0</v>
      </c>
      <c r="I80" s="93">
        <f t="shared" si="4"/>
        <v>120000</v>
      </c>
      <c r="J80" s="13">
        <v>0</v>
      </c>
      <c r="K80" s="14">
        <v>0</v>
      </c>
      <c r="L80" s="13">
        <v>0</v>
      </c>
      <c r="M80" s="14">
        <v>205231</v>
      </c>
      <c r="N80" s="94">
        <f t="shared" si="3"/>
        <v>325231</v>
      </c>
      <c r="O80" s="95"/>
      <c r="P80" s="96"/>
    </row>
    <row r="81" spans="2:16" x14ac:dyDescent="0.2">
      <c r="B81" s="16"/>
      <c r="C81" s="17"/>
      <c r="D81" s="5" t="s">
        <v>265</v>
      </c>
      <c r="E81" s="6">
        <v>0</v>
      </c>
      <c r="F81" s="10">
        <v>0</v>
      </c>
      <c r="G81" s="9">
        <v>1313048</v>
      </c>
      <c r="H81" s="9">
        <v>0</v>
      </c>
      <c r="I81" s="18">
        <f t="shared" si="4"/>
        <v>1313048</v>
      </c>
      <c r="J81" s="10">
        <v>0</v>
      </c>
      <c r="K81" s="10">
        <v>0</v>
      </c>
      <c r="L81" s="10">
        <v>10260</v>
      </c>
      <c r="M81" s="10">
        <v>1831076</v>
      </c>
      <c r="N81" s="19">
        <f t="shared" si="3"/>
        <v>3154384</v>
      </c>
      <c r="O81" s="20"/>
      <c r="P81" s="21"/>
    </row>
    <row r="82" spans="2:16" x14ac:dyDescent="0.2">
      <c r="B82" s="16"/>
      <c r="C82" s="17"/>
      <c r="D82" s="5" t="s">
        <v>112</v>
      </c>
      <c r="E82" s="6">
        <v>13</v>
      </c>
      <c r="F82" s="10">
        <v>2274932</v>
      </c>
      <c r="G82" s="9">
        <v>13632334</v>
      </c>
      <c r="H82" s="9">
        <v>320000</v>
      </c>
      <c r="I82" s="18">
        <f t="shared" si="4"/>
        <v>16227266</v>
      </c>
      <c r="J82" s="10">
        <v>3737698</v>
      </c>
      <c r="K82" s="10">
        <v>0</v>
      </c>
      <c r="L82" s="9">
        <v>480000</v>
      </c>
      <c r="M82" s="9">
        <v>0</v>
      </c>
      <c r="N82" s="19">
        <f t="shared" si="3"/>
        <v>20444964</v>
      </c>
      <c r="O82" s="20"/>
      <c r="P82" s="21"/>
    </row>
    <row r="83" spans="2:16" x14ac:dyDescent="0.2">
      <c r="B83" s="16"/>
      <c r="C83" s="17"/>
      <c r="D83" s="5" t="s">
        <v>220</v>
      </c>
      <c r="E83" s="6">
        <v>1</v>
      </c>
      <c r="F83" s="10">
        <v>0</v>
      </c>
      <c r="G83" s="9">
        <v>0</v>
      </c>
      <c r="H83" s="9">
        <v>0</v>
      </c>
      <c r="I83" s="18">
        <f t="shared" si="4"/>
        <v>0</v>
      </c>
      <c r="J83" s="10">
        <v>0</v>
      </c>
      <c r="K83" s="10">
        <v>0</v>
      </c>
      <c r="L83" s="9">
        <v>0</v>
      </c>
      <c r="M83" s="9">
        <v>100000</v>
      </c>
      <c r="N83" s="19">
        <f t="shared" si="3"/>
        <v>100000</v>
      </c>
      <c r="O83" s="20"/>
      <c r="P83" s="21"/>
    </row>
    <row r="84" spans="2:16" x14ac:dyDescent="0.2">
      <c r="B84" s="16"/>
      <c r="C84" s="17"/>
      <c r="D84" s="7" t="s">
        <v>276</v>
      </c>
      <c r="E84" s="6">
        <v>0</v>
      </c>
      <c r="F84" s="10">
        <v>4000</v>
      </c>
      <c r="G84" s="9">
        <v>1457291</v>
      </c>
      <c r="H84" s="10">
        <v>44800</v>
      </c>
      <c r="I84" s="18">
        <f t="shared" si="4"/>
        <v>1506091</v>
      </c>
      <c r="J84" s="10">
        <v>0</v>
      </c>
      <c r="K84" s="10">
        <v>0</v>
      </c>
      <c r="L84" s="10">
        <v>100000</v>
      </c>
      <c r="M84" s="10">
        <v>4109926</v>
      </c>
      <c r="N84" s="19">
        <f t="shared" si="3"/>
        <v>5716017</v>
      </c>
      <c r="O84" s="20"/>
      <c r="P84" s="21"/>
    </row>
    <row r="85" spans="2:16" x14ac:dyDescent="0.2">
      <c r="B85" s="16"/>
      <c r="C85" s="17"/>
      <c r="D85" s="7" t="s">
        <v>127</v>
      </c>
      <c r="E85" s="6">
        <v>1</v>
      </c>
      <c r="F85" s="9">
        <v>210988</v>
      </c>
      <c r="G85" s="9">
        <v>3591641</v>
      </c>
      <c r="H85" s="9">
        <v>1640012</v>
      </c>
      <c r="I85" s="18">
        <f t="shared" si="4"/>
        <v>5442641</v>
      </c>
      <c r="J85" s="10">
        <v>41376</v>
      </c>
      <c r="K85" s="10">
        <v>0</v>
      </c>
      <c r="L85" s="9">
        <v>1887832</v>
      </c>
      <c r="M85" s="10">
        <v>1564799</v>
      </c>
      <c r="N85" s="19">
        <f t="shared" si="3"/>
        <v>8936648</v>
      </c>
      <c r="O85" s="20"/>
      <c r="P85" s="21"/>
    </row>
    <row r="86" spans="2:16" x14ac:dyDescent="0.2">
      <c r="B86" s="16"/>
      <c r="C86" s="17"/>
      <c r="D86" s="7" t="s">
        <v>28</v>
      </c>
      <c r="E86" s="6">
        <v>9</v>
      </c>
      <c r="F86" s="10">
        <v>333533</v>
      </c>
      <c r="G86" s="9">
        <v>4690375</v>
      </c>
      <c r="H86" s="10">
        <v>54177</v>
      </c>
      <c r="I86" s="18">
        <f t="shared" si="4"/>
        <v>5078085</v>
      </c>
      <c r="J86" s="10">
        <v>0</v>
      </c>
      <c r="K86" s="10">
        <v>0</v>
      </c>
      <c r="L86" s="10">
        <v>95838</v>
      </c>
      <c r="M86" s="9">
        <v>2611133</v>
      </c>
      <c r="N86" s="19">
        <f t="shared" si="3"/>
        <v>7785056</v>
      </c>
      <c r="O86" s="20"/>
      <c r="P86" s="21"/>
    </row>
    <row r="87" spans="2:16" x14ac:dyDescent="0.2">
      <c r="B87" s="91"/>
      <c r="C87" s="92"/>
      <c r="D87" s="97" t="s">
        <v>90</v>
      </c>
      <c r="E87" s="12">
        <v>0</v>
      </c>
      <c r="F87" s="14">
        <v>0</v>
      </c>
      <c r="G87" s="13">
        <v>2635041</v>
      </c>
      <c r="H87" s="14">
        <v>425202</v>
      </c>
      <c r="I87" s="93">
        <f t="shared" si="4"/>
        <v>3060243</v>
      </c>
      <c r="J87" s="14">
        <v>0</v>
      </c>
      <c r="K87" s="14">
        <v>0</v>
      </c>
      <c r="L87" s="14">
        <v>0</v>
      </c>
      <c r="M87" s="13">
        <v>100000</v>
      </c>
      <c r="N87" s="94">
        <f t="shared" si="3"/>
        <v>3160243</v>
      </c>
      <c r="O87" s="95"/>
      <c r="P87" s="96"/>
    </row>
    <row r="88" spans="2:16" x14ac:dyDescent="0.2">
      <c r="B88" s="16"/>
      <c r="C88" s="17"/>
      <c r="D88" s="7" t="s">
        <v>29</v>
      </c>
      <c r="E88" s="6">
        <v>8</v>
      </c>
      <c r="F88" s="10">
        <v>296215</v>
      </c>
      <c r="G88" s="9">
        <v>3239278</v>
      </c>
      <c r="H88" s="10">
        <v>66128</v>
      </c>
      <c r="I88" s="18">
        <f t="shared" si="4"/>
        <v>3601621</v>
      </c>
      <c r="J88" s="10">
        <v>0</v>
      </c>
      <c r="K88" s="10">
        <v>0</v>
      </c>
      <c r="L88" s="10">
        <v>455082</v>
      </c>
      <c r="M88" s="10">
        <v>1581765</v>
      </c>
      <c r="N88" s="19">
        <f t="shared" si="3"/>
        <v>5638468</v>
      </c>
      <c r="O88" s="20"/>
      <c r="P88" s="21"/>
    </row>
    <row r="89" spans="2:16" x14ac:dyDescent="0.2">
      <c r="B89" s="16"/>
      <c r="C89" s="17"/>
      <c r="D89" s="5" t="s">
        <v>96</v>
      </c>
      <c r="E89" s="6">
        <v>9</v>
      </c>
      <c r="F89" s="9">
        <v>910000</v>
      </c>
      <c r="G89" s="9">
        <v>3738903</v>
      </c>
      <c r="H89" s="10">
        <v>71840</v>
      </c>
      <c r="I89" s="18">
        <f t="shared" si="4"/>
        <v>4720743</v>
      </c>
      <c r="J89" s="10">
        <v>0</v>
      </c>
      <c r="K89" s="10">
        <v>0</v>
      </c>
      <c r="L89" s="10">
        <v>200000</v>
      </c>
      <c r="M89" s="10">
        <v>0</v>
      </c>
      <c r="N89" s="19">
        <f t="shared" si="3"/>
        <v>4920743</v>
      </c>
      <c r="O89" s="20"/>
      <c r="P89" s="21"/>
    </row>
    <row r="90" spans="2:16" x14ac:dyDescent="0.2">
      <c r="B90" s="16"/>
      <c r="C90" s="17"/>
      <c r="D90" s="5" t="s">
        <v>30</v>
      </c>
      <c r="E90" s="6">
        <v>2</v>
      </c>
      <c r="F90" s="9">
        <v>256000</v>
      </c>
      <c r="G90" s="9">
        <v>761868</v>
      </c>
      <c r="H90" s="10">
        <v>170640</v>
      </c>
      <c r="I90" s="18">
        <f t="shared" si="4"/>
        <v>1188508</v>
      </c>
      <c r="J90" s="10">
        <v>0</v>
      </c>
      <c r="K90" s="10">
        <v>0</v>
      </c>
      <c r="L90" s="10">
        <v>202964</v>
      </c>
      <c r="M90" s="10">
        <v>0</v>
      </c>
      <c r="N90" s="19">
        <f t="shared" si="3"/>
        <v>1391472</v>
      </c>
      <c r="O90" s="20"/>
      <c r="P90" s="21"/>
    </row>
    <row r="91" spans="2:16" x14ac:dyDescent="0.2">
      <c r="B91" s="68"/>
      <c r="C91" s="69"/>
      <c r="D91" s="2" t="s">
        <v>4</v>
      </c>
      <c r="E91" s="3">
        <v>64</v>
      </c>
      <c r="F91" s="4">
        <v>5766044</v>
      </c>
      <c r="G91" s="4">
        <v>164751</v>
      </c>
      <c r="H91" s="8">
        <v>12000000</v>
      </c>
      <c r="I91" s="71">
        <f t="shared" si="4"/>
        <v>17930795</v>
      </c>
      <c r="J91" s="8">
        <v>0</v>
      </c>
      <c r="K91" s="8">
        <v>0</v>
      </c>
      <c r="L91" s="4">
        <v>0</v>
      </c>
      <c r="M91" s="8">
        <v>0</v>
      </c>
      <c r="N91" s="72">
        <f t="shared" si="3"/>
        <v>17930795</v>
      </c>
      <c r="O91" s="90"/>
      <c r="P91" s="74"/>
    </row>
    <row r="92" spans="2:16" x14ac:dyDescent="0.2">
      <c r="B92" s="16"/>
      <c r="C92" s="17"/>
      <c r="D92" s="7" t="s">
        <v>221</v>
      </c>
      <c r="E92" s="6">
        <v>15</v>
      </c>
      <c r="F92" s="9">
        <v>2672900</v>
      </c>
      <c r="G92" s="9">
        <v>303530</v>
      </c>
      <c r="H92" s="9">
        <v>12042</v>
      </c>
      <c r="I92" s="18">
        <f t="shared" si="4"/>
        <v>2988472</v>
      </c>
      <c r="J92" s="10">
        <v>0</v>
      </c>
      <c r="K92" s="9">
        <v>0</v>
      </c>
      <c r="L92" s="9">
        <v>13528</v>
      </c>
      <c r="M92" s="10">
        <v>1098000</v>
      </c>
      <c r="N92" s="19">
        <f t="shared" si="3"/>
        <v>4100000</v>
      </c>
      <c r="O92" s="20"/>
      <c r="P92" s="21"/>
    </row>
    <row r="93" spans="2:16" x14ac:dyDescent="0.2">
      <c r="B93" s="16"/>
      <c r="C93" s="17"/>
      <c r="D93" s="7" t="s">
        <v>31</v>
      </c>
      <c r="E93" s="6">
        <v>0</v>
      </c>
      <c r="F93" s="9">
        <v>0</v>
      </c>
      <c r="G93" s="9">
        <v>2468921</v>
      </c>
      <c r="H93" s="9">
        <v>260000</v>
      </c>
      <c r="I93" s="18">
        <f t="shared" si="4"/>
        <v>2728921</v>
      </c>
      <c r="J93" s="10">
        <v>0</v>
      </c>
      <c r="K93" s="9">
        <v>0</v>
      </c>
      <c r="L93" s="9">
        <v>212000</v>
      </c>
      <c r="M93" s="10">
        <v>0</v>
      </c>
      <c r="N93" s="19">
        <f t="shared" si="3"/>
        <v>2940921</v>
      </c>
      <c r="O93" s="20"/>
      <c r="P93" s="21"/>
    </row>
    <row r="94" spans="2:16" x14ac:dyDescent="0.2">
      <c r="B94" s="16"/>
      <c r="C94" s="17"/>
      <c r="D94" s="7" t="s">
        <v>32</v>
      </c>
      <c r="E94" s="6">
        <v>0</v>
      </c>
      <c r="F94" s="9">
        <v>40000</v>
      </c>
      <c r="G94" s="9">
        <v>13629211</v>
      </c>
      <c r="H94" s="9">
        <v>1933151</v>
      </c>
      <c r="I94" s="18">
        <f t="shared" si="4"/>
        <v>15602362</v>
      </c>
      <c r="J94" s="10">
        <v>0</v>
      </c>
      <c r="K94" s="10">
        <v>0</v>
      </c>
      <c r="L94" s="9">
        <v>390623</v>
      </c>
      <c r="M94" s="9">
        <v>656380</v>
      </c>
      <c r="N94" s="19">
        <f t="shared" si="3"/>
        <v>16649365</v>
      </c>
      <c r="O94" s="20"/>
      <c r="P94" s="21"/>
    </row>
    <row r="95" spans="2:16" x14ac:dyDescent="0.2">
      <c r="B95" s="16"/>
      <c r="C95" s="17"/>
      <c r="D95" s="7" t="s">
        <v>33</v>
      </c>
      <c r="E95" s="6">
        <v>17</v>
      </c>
      <c r="F95" s="10">
        <v>1052501</v>
      </c>
      <c r="G95" s="9">
        <v>4364600</v>
      </c>
      <c r="H95" s="10">
        <v>686446</v>
      </c>
      <c r="I95" s="18">
        <f t="shared" si="4"/>
        <v>6103547</v>
      </c>
      <c r="J95" s="10">
        <v>0</v>
      </c>
      <c r="K95" s="10">
        <v>0</v>
      </c>
      <c r="L95" s="10">
        <v>551541</v>
      </c>
      <c r="M95" s="9">
        <v>165000</v>
      </c>
      <c r="N95" s="19">
        <f t="shared" si="3"/>
        <v>6820088</v>
      </c>
      <c r="O95" s="20"/>
      <c r="P95" s="21"/>
    </row>
    <row r="96" spans="2:16" x14ac:dyDescent="0.2">
      <c r="B96" s="16"/>
      <c r="C96" s="17"/>
      <c r="D96" s="7" t="s">
        <v>336</v>
      </c>
      <c r="E96" s="6">
        <v>9</v>
      </c>
      <c r="F96" s="9">
        <v>1156000</v>
      </c>
      <c r="G96" s="9">
        <v>170000</v>
      </c>
      <c r="H96" s="10">
        <v>98000</v>
      </c>
      <c r="I96" s="18">
        <f t="shared" si="4"/>
        <v>1424000</v>
      </c>
      <c r="J96" s="10">
        <v>0</v>
      </c>
      <c r="K96" s="10">
        <v>0</v>
      </c>
      <c r="L96" s="9">
        <v>0</v>
      </c>
      <c r="M96" s="10">
        <v>1806575</v>
      </c>
      <c r="N96" s="19">
        <f t="shared" si="3"/>
        <v>3230575</v>
      </c>
      <c r="O96" s="20"/>
      <c r="P96" s="21"/>
    </row>
    <row r="97" spans="2:16" x14ac:dyDescent="0.2">
      <c r="B97" s="91"/>
      <c r="C97" s="92"/>
      <c r="D97" s="97" t="s">
        <v>34</v>
      </c>
      <c r="E97" s="12">
        <v>2</v>
      </c>
      <c r="F97" s="13">
        <v>1045000</v>
      </c>
      <c r="G97" s="13">
        <v>13475788</v>
      </c>
      <c r="H97" s="14">
        <v>286437</v>
      </c>
      <c r="I97" s="93">
        <f t="shared" si="4"/>
        <v>14807225</v>
      </c>
      <c r="J97" s="14">
        <v>0</v>
      </c>
      <c r="K97" s="14">
        <v>0</v>
      </c>
      <c r="L97" s="14">
        <v>587140</v>
      </c>
      <c r="M97" s="14">
        <v>0</v>
      </c>
      <c r="N97" s="94">
        <f t="shared" si="3"/>
        <v>15394365</v>
      </c>
      <c r="O97" s="95"/>
      <c r="P97" s="96"/>
    </row>
    <row r="98" spans="2:16" x14ac:dyDescent="0.2">
      <c r="B98" s="16"/>
      <c r="C98" s="17"/>
      <c r="D98" s="7" t="s">
        <v>242</v>
      </c>
      <c r="E98" s="6">
        <v>0</v>
      </c>
      <c r="F98" s="9">
        <v>0</v>
      </c>
      <c r="G98" s="9">
        <v>0</v>
      </c>
      <c r="H98" s="10">
        <v>0</v>
      </c>
      <c r="I98" s="18">
        <f t="shared" si="4"/>
        <v>0</v>
      </c>
      <c r="J98" s="10">
        <v>0</v>
      </c>
      <c r="K98" s="10">
        <v>0</v>
      </c>
      <c r="L98" s="10">
        <v>0</v>
      </c>
      <c r="M98" s="10">
        <v>3325001</v>
      </c>
      <c r="N98" s="19">
        <f t="shared" si="3"/>
        <v>3325001</v>
      </c>
      <c r="O98" s="20"/>
      <c r="P98" s="21"/>
    </row>
    <row r="99" spans="2:16" x14ac:dyDescent="0.2">
      <c r="B99" s="16"/>
      <c r="C99" s="17"/>
      <c r="D99" s="7" t="s">
        <v>35</v>
      </c>
      <c r="E99" s="6">
        <v>0</v>
      </c>
      <c r="F99" s="9">
        <v>0</v>
      </c>
      <c r="G99" s="10">
        <v>5140611</v>
      </c>
      <c r="H99" s="10">
        <v>1128000</v>
      </c>
      <c r="I99" s="18">
        <f t="shared" si="4"/>
        <v>6268611</v>
      </c>
      <c r="J99" s="10">
        <v>0</v>
      </c>
      <c r="K99" s="10">
        <v>0</v>
      </c>
      <c r="L99" s="9">
        <v>90000</v>
      </c>
      <c r="M99" s="9">
        <v>0</v>
      </c>
      <c r="N99" s="19">
        <f t="shared" si="3"/>
        <v>6358611</v>
      </c>
      <c r="O99" s="20"/>
      <c r="P99" s="21"/>
    </row>
    <row r="100" spans="2:16" x14ac:dyDescent="0.2">
      <c r="B100" s="16"/>
      <c r="C100" s="17"/>
      <c r="D100" s="7" t="s">
        <v>36</v>
      </c>
      <c r="E100" s="6">
        <v>1</v>
      </c>
      <c r="F100" s="9">
        <v>79461</v>
      </c>
      <c r="G100" s="9">
        <v>1630166</v>
      </c>
      <c r="H100" s="9">
        <v>226902</v>
      </c>
      <c r="I100" s="18">
        <f t="shared" si="4"/>
        <v>1936529</v>
      </c>
      <c r="J100" s="10">
        <v>0</v>
      </c>
      <c r="K100" s="9">
        <v>0</v>
      </c>
      <c r="L100" s="9">
        <v>20000</v>
      </c>
      <c r="M100" s="10">
        <v>436057</v>
      </c>
      <c r="N100" s="19">
        <f t="shared" si="3"/>
        <v>2392586</v>
      </c>
      <c r="O100" s="20"/>
      <c r="P100" s="21"/>
    </row>
    <row r="101" spans="2:16" x14ac:dyDescent="0.2">
      <c r="B101" s="16"/>
      <c r="C101" s="17"/>
      <c r="D101" s="7" t="s">
        <v>337</v>
      </c>
      <c r="E101" s="6">
        <v>0</v>
      </c>
      <c r="F101" s="9">
        <v>0</v>
      </c>
      <c r="G101" s="9">
        <v>583404</v>
      </c>
      <c r="H101" s="9">
        <v>0</v>
      </c>
      <c r="I101" s="18">
        <f t="shared" si="4"/>
        <v>583404</v>
      </c>
      <c r="J101" s="10">
        <v>0</v>
      </c>
      <c r="K101" s="10">
        <v>0</v>
      </c>
      <c r="L101" s="10">
        <v>0</v>
      </c>
      <c r="M101" s="10">
        <v>631000</v>
      </c>
      <c r="N101" s="19">
        <f t="shared" si="3"/>
        <v>1214404</v>
      </c>
      <c r="O101" s="20"/>
      <c r="P101" s="21"/>
    </row>
    <row r="102" spans="2:16" x14ac:dyDescent="0.2">
      <c r="B102" s="68"/>
      <c r="C102" s="69"/>
      <c r="D102" s="2" t="s">
        <v>192</v>
      </c>
      <c r="E102" s="3">
        <v>2</v>
      </c>
      <c r="F102" s="8">
        <v>2037898</v>
      </c>
      <c r="G102" s="4">
        <v>2570000</v>
      </c>
      <c r="H102" s="8">
        <v>1421000</v>
      </c>
      <c r="I102" s="71">
        <f t="shared" si="4"/>
        <v>6028898</v>
      </c>
      <c r="J102" s="8">
        <v>0</v>
      </c>
      <c r="K102" s="8">
        <v>0</v>
      </c>
      <c r="L102" s="4">
        <v>0</v>
      </c>
      <c r="M102" s="4">
        <v>315140</v>
      </c>
      <c r="N102" s="72">
        <f t="shared" si="3"/>
        <v>6344038</v>
      </c>
      <c r="O102" s="90"/>
      <c r="P102" s="74"/>
    </row>
    <row r="103" spans="2:16" x14ac:dyDescent="0.2">
      <c r="B103" s="16"/>
      <c r="C103" s="17"/>
      <c r="D103" s="7" t="s">
        <v>109</v>
      </c>
      <c r="E103" s="6">
        <v>0</v>
      </c>
      <c r="F103" s="9">
        <v>0</v>
      </c>
      <c r="G103" s="9">
        <v>1804941</v>
      </c>
      <c r="H103" s="9">
        <v>0</v>
      </c>
      <c r="I103" s="18">
        <f t="shared" si="4"/>
        <v>1804941</v>
      </c>
      <c r="J103" s="10">
        <v>0</v>
      </c>
      <c r="K103" s="10">
        <v>0</v>
      </c>
      <c r="L103" s="10">
        <v>0</v>
      </c>
      <c r="M103" s="10">
        <v>369570</v>
      </c>
      <c r="N103" s="19">
        <f t="shared" si="3"/>
        <v>2174511</v>
      </c>
      <c r="O103" s="20"/>
      <c r="P103" s="21"/>
    </row>
    <row r="104" spans="2:16" x14ac:dyDescent="0.2">
      <c r="B104" s="16"/>
      <c r="C104" s="17"/>
      <c r="D104" s="7" t="s">
        <v>125</v>
      </c>
      <c r="E104" s="6">
        <v>0</v>
      </c>
      <c r="F104" s="9">
        <v>0</v>
      </c>
      <c r="G104" s="9">
        <v>470232</v>
      </c>
      <c r="H104" s="10">
        <v>239639</v>
      </c>
      <c r="I104" s="18">
        <f t="shared" si="4"/>
        <v>709871</v>
      </c>
      <c r="J104" s="10">
        <v>0</v>
      </c>
      <c r="K104" s="10">
        <v>0</v>
      </c>
      <c r="L104" s="9">
        <v>50000</v>
      </c>
      <c r="M104" s="10">
        <v>1282928</v>
      </c>
      <c r="N104" s="19">
        <f t="shared" si="3"/>
        <v>2042799</v>
      </c>
      <c r="O104" s="20"/>
      <c r="P104" s="21"/>
    </row>
    <row r="105" spans="2:16" x14ac:dyDescent="0.2">
      <c r="B105" s="16"/>
      <c r="C105" s="17"/>
      <c r="D105" s="7" t="s">
        <v>37</v>
      </c>
      <c r="E105" s="6">
        <v>0</v>
      </c>
      <c r="F105" s="9">
        <v>0</v>
      </c>
      <c r="G105" s="9">
        <v>2415786</v>
      </c>
      <c r="H105" s="10">
        <v>166000</v>
      </c>
      <c r="I105" s="18">
        <f t="shared" si="4"/>
        <v>2581786</v>
      </c>
      <c r="J105" s="10">
        <v>0</v>
      </c>
      <c r="K105" s="10">
        <v>0</v>
      </c>
      <c r="L105" s="10">
        <v>0</v>
      </c>
      <c r="M105" s="10">
        <v>1000000</v>
      </c>
      <c r="N105" s="19">
        <f t="shared" si="3"/>
        <v>3581786</v>
      </c>
      <c r="O105" s="20"/>
      <c r="P105" s="21"/>
    </row>
    <row r="106" spans="2:16" x14ac:dyDescent="0.2">
      <c r="B106" s="16"/>
      <c r="C106" s="17"/>
      <c r="D106" s="7" t="s">
        <v>91</v>
      </c>
      <c r="E106" s="6">
        <v>7</v>
      </c>
      <c r="F106" s="9">
        <v>3250000</v>
      </c>
      <c r="G106" s="9">
        <v>6148000</v>
      </c>
      <c r="H106" s="10">
        <v>739200</v>
      </c>
      <c r="I106" s="18">
        <f t="shared" si="4"/>
        <v>10137200</v>
      </c>
      <c r="J106" s="10">
        <v>0</v>
      </c>
      <c r="K106" s="10">
        <v>0</v>
      </c>
      <c r="L106" s="10">
        <v>479419</v>
      </c>
      <c r="M106" s="10">
        <v>0</v>
      </c>
      <c r="N106" s="19">
        <f t="shared" si="3"/>
        <v>10616619</v>
      </c>
      <c r="O106" s="20"/>
      <c r="P106" s="21"/>
    </row>
    <row r="107" spans="2:16" x14ac:dyDescent="0.2">
      <c r="B107" s="16"/>
      <c r="C107" s="17"/>
      <c r="D107" s="7" t="s">
        <v>297</v>
      </c>
      <c r="E107" s="6">
        <v>0</v>
      </c>
      <c r="F107" s="9">
        <v>0</v>
      </c>
      <c r="G107" s="9">
        <v>537059</v>
      </c>
      <c r="H107" s="9">
        <v>0</v>
      </c>
      <c r="I107" s="18">
        <f t="shared" si="4"/>
        <v>537059</v>
      </c>
      <c r="J107" s="10">
        <v>0</v>
      </c>
      <c r="K107" s="10">
        <v>0</v>
      </c>
      <c r="L107" s="10">
        <v>0</v>
      </c>
      <c r="M107" s="10">
        <v>1611176</v>
      </c>
      <c r="N107" s="19">
        <f t="shared" si="3"/>
        <v>2148235</v>
      </c>
      <c r="O107" s="20"/>
      <c r="P107" s="21"/>
    </row>
    <row r="108" spans="2:16" x14ac:dyDescent="0.2">
      <c r="B108" s="16"/>
      <c r="C108" s="17"/>
      <c r="D108" s="7" t="s">
        <v>38</v>
      </c>
      <c r="E108" s="6">
        <v>6</v>
      </c>
      <c r="F108" s="10">
        <v>1396000</v>
      </c>
      <c r="G108" s="9">
        <v>120599</v>
      </c>
      <c r="H108" s="9">
        <v>113390</v>
      </c>
      <c r="I108" s="18">
        <f t="shared" si="4"/>
        <v>1629989</v>
      </c>
      <c r="J108" s="10">
        <v>0</v>
      </c>
      <c r="K108" s="10">
        <v>0</v>
      </c>
      <c r="L108" s="9">
        <v>0</v>
      </c>
      <c r="M108" s="10">
        <v>1105000</v>
      </c>
      <c r="N108" s="19">
        <f t="shared" si="3"/>
        <v>2734989</v>
      </c>
      <c r="O108" s="20"/>
      <c r="P108" s="21"/>
    </row>
    <row r="109" spans="2:16" x14ac:dyDescent="0.2">
      <c r="B109" s="16"/>
      <c r="C109" s="17"/>
      <c r="D109" s="7" t="s">
        <v>98</v>
      </c>
      <c r="E109" s="6">
        <v>0</v>
      </c>
      <c r="F109" s="10">
        <v>0</v>
      </c>
      <c r="G109" s="9">
        <v>3893490</v>
      </c>
      <c r="H109" s="10">
        <v>21236</v>
      </c>
      <c r="I109" s="18">
        <f t="shared" si="4"/>
        <v>3914726</v>
      </c>
      <c r="J109" s="10">
        <v>0</v>
      </c>
      <c r="K109" s="10">
        <v>0</v>
      </c>
      <c r="L109" s="9">
        <v>0</v>
      </c>
      <c r="M109" s="10">
        <v>0</v>
      </c>
      <c r="N109" s="19">
        <f t="shared" si="3"/>
        <v>3914726</v>
      </c>
      <c r="O109" s="20"/>
      <c r="P109" s="21"/>
    </row>
    <row r="110" spans="2:16" x14ac:dyDescent="0.2">
      <c r="B110" s="16"/>
      <c r="C110" s="17"/>
      <c r="D110" s="7" t="s">
        <v>338</v>
      </c>
      <c r="E110" s="6">
        <v>0</v>
      </c>
      <c r="F110" s="9">
        <v>0</v>
      </c>
      <c r="G110" s="9">
        <v>910000</v>
      </c>
      <c r="H110" s="10">
        <v>35000</v>
      </c>
      <c r="I110" s="18">
        <f t="shared" si="4"/>
        <v>945000</v>
      </c>
      <c r="J110" s="10">
        <v>0</v>
      </c>
      <c r="K110" s="10">
        <v>0</v>
      </c>
      <c r="L110" s="10">
        <v>300000</v>
      </c>
      <c r="M110" s="9">
        <v>1406168</v>
      </c>
      <c r="N110" s="19">
        <f t="shared" si="3"/>
        <v>2651168</v>
      </c>
      <c r="O110" s="20"/>
      <c r="P110" s="21"/>
    </row>
    <row r="111" spans="2:16" x14ac:dyDescent="0.2">
      <c r="B111" s="16"/>
      <c r="C111" s="17"/>
      <c r="D111" s="7" t="s">
        <v>130</v>
      </c>
      <c r="E111" s="6">
        <v>0</v>
      </c>
      <c r="F111" s="9">
        <v>0</v>
      </c>
      <c r="G111" s="9">
        <v>0</v>
      </c>
      <c r="H111" s="10">
        <v>0</v>
      </c>
      <c r="I111" s="18">
        <f t="shared" si="4"/>
        <v>0</v>
      </c>
      <c r="J111" s="10">
        <v>0</v>
      </c>
      <c r="K111" s="10">
        <v>0</v>
      </c>
      <c r="L111" s="10">
        <v>0</v>
      </c>
      <c r="M111" s="9">
        <v>1200000</v>
      </c>
      <c r="N111" s="19">
        <f t="shared" si="3"/>
        <v>1200000</v>
      </c>
      <c r="O111" s="20"/>
      <c r="P111" s="21"/>
    </row>
    <row r="112" spans="2:16" x14ac:dyDescent="0.2">
      <c r="B112" s="16"/>
      <c r="C112" s="17"/>
      <c r="D112" s="7" t="s">
        <v>39</v>
      </c>
      <c r="E112" s="6">
        <v>5</v>
      </c>
      <c r="F112" s="9">
        <v>1479936</v>
      </c>
      <c r="G112" s="9">
        <v>8523723</v>
      </c>
      <c r="H112" s="10">
        <v>379862</v>
      </c>
      <c r="I112" s="18">
        <f t="shared" si="4"/>
        <v>10383521</v>
      </c>
      <c r="J112" s="10">
        <v>0</v>
      </c>
      <c r="K112" s="10">
        <v>0</v>
      </c>
      <c r="L112" s="9">
        <v>0</v>
      </c>
      <c r="M112" s="10">
        <v>642194</v>
      </c>
      <c r="N112" s="19">
        <f t="shared" si="3"/>
        <v>11025715</v>
      </c>
      <c r="O112" s="20"/>
      <c r="P112" s="21"/>
    </row>
    <row r="113" spans="2:16" x14ac:dyDescent="0.2">
      <c r="B113" s="68"/>
      <c r="C113" s="69"/>
      <c r="D113" s="2" t="s">
        <v>224</v>
      </c>
      <c r="E113" s="3">
        <v>0</v>
      </c>
      <c r="F113" s="4">
        <v>0</v>
      </c>
      <c r="G113" s="8">
        <v>396400</v>
      </c>
      <c r="H113" s="8">
        <v>0</v>
      </c>
      <c r="I113" s="71">
        <f t="shared" si="4"/>
        <v>396400</v>
      </c>
      <c r="J113" s="8">
        <v>0</v>
      </c>
      <c r="K113" s="8">
        <v>0</v>
      </c>
      <c r="L113" s="8">
        <v>0</v>
      </c>
      <c r="M113" s="4">
        <v>359162</v>
      </c>
      <c r="N113" s="72">
        <f t="shared" si="3"/>
        <v>755562</v>
      </c>
      <c r="O113" s="90"/>
      <c r="P113" s="74"/>
    </row>
    <row r="114" spans="2:16" x14ac:dyDescent="0.2">
      <c r="B114" s="16"/>
      <c r="C114" s="17"/>
      <c r="D114" s="7" t="s">
        <v>229</v>
      </c>
      <c r="E114" s="6">
        <v>0</v>
      </c>
      <c r="F114" s="9">
        <v>0</v>
      </c>
      <c r="G114" s="9">
        <v>208172</v>
      </c>
      <c r="H114" s="10">
        <v>0</v>
      </c>
      <c r="I114" s="18">
        <f t="shared" si="4"/>
        <v>208172</v>
      </c>
      <c r="J114" s="10">
        <v>0</v>
      </c>
      <c r="K114" s="10">
        <v>0</v>
      </c>
      <c r="L114" s="9">
        <v>0</v>
      </c>
      <c r="M114" s="9">
        <v>540000</v>
      </c>
      <c r="N114" s="19">
        <f t="shared" si="3"/>
        <v>748172</v>
      </c>
      <c r="O114" s="20"/>
      <c r="P114" s="21"/>
    </row>
    <row r="115" spans="2:16" x14ac:dyDescent="0.2">
      <c r="B115" s="16"/>
      <c r="C115" s="17"/>
      <c r="D115" s="7" t="s">
        <v>40</v>
      </c>
      <c r="E115" s="6">
        <v>3</v>
      </c>
      <c r="F115" s="9">
        <v>483144</v>
      </c>
      <c r="G115" s="9">
        <v>747657</v>
      </c>
      <c r="H115" s="9">
        <v>0</v>
      </c>
      <c r="I115" s="18">
        <f t="shared" si="4"/>
        <v>1230801</v>
      </c>
      <c r="J115" s="10">
        <v>0</v>
      </c>
      <c r="K115" s="10">
        <v>0</v>
      </c>
      <c r="L115" s="10">
        <v>0</v>
      </c>
      <c r="M115" s="10">
        <v>1152689</v>
      </c>
      <c r="N115" s="19">
        <f t="shared" si="3"/>
        <v>2383490</v>
      </c>
      <c r="O115" s="20"/>
      <c r="P115" s="21"/>
    </row>
    <row r="116" spans="2:16" x14ac:dyDescent="0.2">
      <c r="B116" s="16"/>
      <c r="C116" s="17"/>
      <c r="D116" s="7" t="s">
        <v>339</v>
      </c>
      <c r="E116" s="6">
        <v>89</v>
      </c>
      <c r="F116" s="9">
        <v>5050000</v>
      </c>
      <c r="G116" s="9">
        <v>200000</v>
      </c>
      <c r="H116" s="9">
        <v>0</v>
      </c>
      <c r="I116" s="18">
        <f t="shared" si="4"/>
        <v>5250000</v>
      </c>
      <c r="J116" s="10">
        <v>0</v>
      </c>
      <c r="K116" s="10">
        <v>0</v>
      </c>
      <c r="L116" s="10">
        <v>0</v>
      </c>
      <c r="M116" s="10">
        <v>6186240</v>
      </c>
      <c r="N116" s="19">
        <f t="shared" si="3"/>
        <v>11436240</v>
      </c>
      <c r="O116" s="20"/>
      <c r="P116" s="21"/>
    </row>
    <row r="117" spans="2:16" x14ac:dyDescent="0.2">
      <c r="B117" s="16"/>
      <c r="C117" s="17"/>
      <c r="D117" s="7" t="s">
        <v>269</v>
      </c>
      <c r="E117" s="6">
        <v>0</v>
      </c>
      <c r="F117" s="9">
        <v>0</v>
      </c>
      <c r="G117" s="9">
        <v>978816</v>
      </c>
      <c r="H117" s="10">
        <v>452221</v>
      </c>
      <c r="I117" s="18">
        <f t="shared" si="4"/>
        <v>1431037</v>
      </c>
      <c r="J117" s="10">
        <v>0</v>
      </c>
      <c r="K117" s="10">
        <v>0</v>
      </c>
      <c r="L117" s="10">
        <v>55047</v>
      </c>
      <c r="M117" s="10">
        <v>3672659</v>
      </c>
      <c r="N117" s="19">
        <f t="shared" si="3"/>
        <v>5158743</v>
      </c>
      <c r="O117" s="20"/>
      <c r="P117" s="21"/>
    </row>
    <row r="118" spans="2:16" x14ac:dyDescent="0.2">
      <c r="B118" s="16"/>
      <c r="C118" s="17"/>
      <c r="D118" s="7" t="s">
        <v>183</v>
      </c>
      <c r="E118" s="6">
        <v>1</v>
      </c>
      <c r="F118" s="9">
        <v>229200</v>
      </c>
      <c r="G118" s="9">
        <v>552363</v>
      </c>
      <c r="H118" s="10">
        <v>0</v>
      </c>
      <c r="I118" s="18">
        <f t="shared" si="4"/>
        <v>781563</v>
      </c>
      <c r="J118" s="10">
        <v>0</v>
      </c>
      <c r="K118" s="10">
        <v>0</v>
      </c>
      <c r="L118" s="10">
        <v>0</v>
      </c>
      <c r="M118" s="10">
        <v>1342522</v>
      </c>
      <c r="N118" s="19">
        <f t="shared" ref="N118:N163" si="5">SUM(I118:M118)</f>
        <v>2124085</v>
      </c>
      <c r="O118" s="20"/>
      <c r="P118" s="21"/>
    </row>
    <row r="119" spans="2:16" x14ac:dyDescent="0.2">
      <c r="B119" s="16"/>
      <c r="C119" s="17"/>
      <c r="D119" s="7" t="s">
        <v>151</v>
      </c>
      <c r="E119" s="6">
        <v>0</v>
      </c>
      <c r="F119" s="9">
        <v>0</v>
      </c>
      <c r="G119" s="9">
        <v>0</v>
      </c>
      <c r="H119" s="10">
        <v>0</v>
      </c>
      <c r="I119" s="18">
        <f t="shared" ref="I119:I163" si="6">SUM(F119:H119)</f>
        <v>0</v>
      </c>
      <c r="J119" s="9">
        <v>0</v>
      </c>
      <c r="K119" s="10">
        <v>0</v>
      </c>
      <c r="L119" s="9">
        <v>0</v>
      </c>
      <c r="M119" s="10">
        <v>2530153</v>
      </c>
      <c r="N119" s="19">
        <f t="shared" si="5"/>
        <v>2530153</v>
      </c>
      <c r="O119" s="20"/>
      <c r="P119" s="21"/>
    </row>
    <row r="120" spans="2:16" x14ac:dyDescent="0.2">
      <c r="B120" s="16"/>
      <c r="C120" s="17"/>
      <c r="D120" s="5" t="s">
        <v>42</v>
      </c>
      <c r="E120" s="6">
        <v>4</v>
      </c>
      <c r="F120" s="9">
        <v>3158078</v>
      </c>
      <c r="G120" s="9">
        <v>2754930</v>
      </c>
      <c r="H120" s="9">
        <v>0</v>
      </c>
      <c r="I120" s="18">
        <f t="shared" si="6"/>
        <v>5913008</v>
      </c>
      <c r="J120" s="10">
        <v>0</v>
      </c>
      <c r="K120" s="10">
        <v>0</v>
      </c>
      <c r="L120" s="10">
        <v>100000</v>
      </c>
      <c r="M120" s="10">
        <v>850000</v>
      </c>
      <c r="N120" s="19">
        <f t="shared" si="5"/>
        <v>6863008</v>
      </c>
      <c r="O120" s="20"/>
      <c r="P120" s="21"/>
    </row>
    <row r="121" spans="2:16" x14ac:dyDescent="0.2">
      <c r="B121" s="68"/>
      <c r="C121" s="69"/>
      <c r="D121" s="70" t="s">
        <v>43</v>
      </c>
      <c r="E121" s="3">
        <v>73</v>
      </c>
      <c r="F121" s="4">
        <v>4046017</v>
      </c>
      <c r="G121" s="4">
        <v>1223358</v>
      </c>
      <c r="H121" s="4">
        <v>1394200</v>
      </c>
      <c r="I121" s="71">
        <f t="shared" si="6"/>
        <v>6663575</v>
      </c>
      <c r="J121" s="8">
        <v>0</v>
      </c>
      <c r="K121" s="8">
        <v>0</v>
      </c>
      <c r="L121" s="4">
        <v>480493</v>
      </c>
      <c r="M121" s="8">
        <v>0</v>
      </c>
      <c r="N121" s="72">
        <f t="shared" si="5"/>
        <v>7144068</v>
      </c>
      <c r="O121" s="90"/>
      <c r="P121" s="74"/>
    </row>
    <row r="122" spans="2:16" x14ac:dyDescent="0.2">
      <c r="B122" s="16"/>
      <c r="C122" s="17"/>
      <c r="D122" s="5" t="s">
        <v>104</v>
      </c>
      <c r="E122" s="6">
        <v>0</v>
      </c>
      <c r="F122" s="9">
        <v>0</v>
      </c>
      <c r="G122" s="9">
        <v>3444532</v>
      </c>
      <c r="H122" s="10">
        <v>938834</v>
      </c>
      <c r="I122" s="18">
        <f t="shared" si="6"/>
        <v>4383366</v>
      </c>
      <c r="J122" s="9">
        <v>0</v>
      </c>
      <c r="K122" s="10">
        <v>0</v>
      </c>
      <c r="L122" s="10">
        <v>0</v>
      </c>
      <c r="M122" s="10">
        <v>0</v>
      </c>
      <c r="N122" s="19">
        <f t="shared" si="5"/>
        <v>4383366</v>
      </c>
      <c r="O122" s="20"/>
      <c r="P122" s="21"/>
    </row>
    <row r="123" spans="2:16" x14ac:dyDescent="0.2">
      <c r="B123" s="16"/>
      <c r="C123" s="17"/>
      <c r="D123" s="5" t="s">
        <v>44</v>
      </c>
      <c r="E123" s="6">
        <v>2</v>
      </c>
      <c r="F123" s="9">
        <v>752000</v>
      </c>
      <c r="G123" s="9">
        <v>1660000</v>
      </c>
      <c r="H123" s="10">
        <v>50000</v>
      </c>
      <c r="I123" s="18">
        <f t="shared" si="6"/>
        <v>2462000</v>
      </c>
      <c r="J123" s="9">
        <v>0</v>
      </c>
      <c r="K123" s="10">
        <v>0</v>
      </c>
      <c r="L123" s="10">
        <v>114066</v>
      </c>
      <c r="M123" s="10">
        <v>0</v>
      </c>
      <c r="N123" s="19">
        <f t="shared" si="5"/>
        <v>2576066</v>
      </c>
      <c r="O123" s="20"/>
      <c r="P123" s="21"/>
    </row>
    <row r="124" spans="2:16" x14ac:dyDescent="0.2">
      <c r="B124" s="16"/>
      <c r="C124" s="17"/>
      <c r="D124" s="5" t="s">
        <v>45</v>
      </c>
      <c r="E124" s="6">
        <v>4</v>
      </c>
      <c r="F124" s="9">
        <v>1050003</v>
      </c>
      <c r="G124" s="9">
        <v>2201362</v>
      </c>
      <c r="H124" s="10">
        <v>576000</v>
      </c>
      <c r="I124" s="18">
        <f t="shared" si="6"/>
        <v>3827365</v>
      </c>
      <c r="J124" s="9">
        <v>0</v>
      </c>
      <c r="K124" s="10">
        <v>0</v>
      </c>
      <c r="L124" s="10">
        <v>440864</v>
      </c>
      <c r="M124" s="10">
        <v>0</v>
      </c>
      <c r="N124" s="19">
        <f t="shared" si="5"/>
        <v>4268229</v>
      </c>
      <c r="O124" s="20"/>
      <c r="P124" s="21"/>
    </row>
    <row r="125" spans="2:16" x14ac:dyDescent="0.2">
      <c r="B125" s="16"/>
      <c r="C125" s="17"/>
      <c r="D125" s="5" t="s">
        <v>340</v>
      </c>
      <c r="E125" s="6">
        <v>42</v>
      </c>
      <c r="F125" s="10">
        <v>10680596</v>
      </c>
      <c r="G125" s="9">
        <v>18433808</v>
      </c>
      <c r="H125" s="10">
        <v>6856787</v>
      </c>
      <c r="I125" s="18">
        <f t="shared" si="6"/>
        <v>35971191</v>
      </c>
      <c r="J125" s="10">
        <v>0</v>
      </c>
      <c r="K125" s="10">
        <v>0</v>
      </c>
      <c r="L125" s="10">
        <v>0</v>
      </c>
      <c r="M125" s="10">
        <v>58674</v>
      </c>
      <c r="N125" s="19">
        <f t="shared" si="5"/>
        <v>36029865</v>
      </c>
      <c r="O125" s="20"/>
      <c r="P125" s="21"/>
    </row>
    <row r="126" spans="2:16" x14ac:dyDescent="0.2">
      <c r="B126" s="16"/>
      <c r="C126" s="17"/>
      <c r="D126" s="5" t="s">
        <v>99</v>
      </c>
      <c r="E126" s="6">
        <v>0</v>
      </c>
      <c r="F126" s="9">
        <v>0</v>
      </c>
      <c r="G126" s="9">
        <v>1209831</v>
      </c>
      <c r="H126" s="9">
        <v>50000</v>
      </c>
      <c r="I126" s="18">
        <f t="shared" si="6"/>
        <v>1259831</v>
      </c>
      <c r="J126" s="10">
        <v>0</v>
      </c>
      <c r="K126" s="10">
        <v>0</v>
      </c>
      <c r="L126" s="9">
        <v>48220</v>
      </c>
      <c r="M126" s="9">
        <v>168773</v>
      </c>
      <c r="N126" s="19">
        <f t="shared" si="5"/>
        <v>1476824</v>
      </c>
      <c r="O126" s="20"/>
      <c r="P126" s="21"/>
    </row>
    <row r="127" spans="2:16" x14ac:dyDescent="0.2">
      <c r="B127" s="16"/>
      <c r="C127" s="17"/>
      <c r="D127" s="5" t="s">
        <v>46</v>
      </c>
      <c r="E127" s="6">
        <v>4</v>
      </c>
      <c r="F127" s="10">
        <v>419968</v>
      </c>
      <c r="G127" s="9">
        <v>5968319</v>
      </c>
      <c r="H127" s="10">
        <v>508466</v>
      </c>
      <c r="I127" s="18">
        <f t="shared" si="6"/>
        <v>6896753</v>
      </c>
      <c r="J127" s="10">
        <v>0</v>
      </c>
      <c r="K127" s="10">
        <v>0</v>
      </c>
      <c r="L127" s="9">
        <v>40400</v>
      </c>
      <c r="M127" s="9">
        <v>0</v>
      </c>
      <c r="N127" s="19">
        <f t="shared" si="5"/>
        <v>6937153</v>
      </c>
      <c r="O127" s="20"/>
      <c r="P127" s="21"/>
    </row>
    <row r="128" spans="2:16" x14ac:dyDescent="0.2">
      <c r="B128" s="91"/>
      <c r="C128" s="92"/>
      <c r="D128" s="11" t="s">
        <v>47</v>
      </c>
      <c r="E128" s="12">
        <v>12</v>
      </c>
      <c r="F128" s="13">
        <v>1557089</v>
      </c>
      <c r="G128" s="13">
        <v>2803971</v>
      </c>
      <c r="H128" s="13">
        <v>110144</v>
      </c>
      <c r="I128" s="93">
        <f t="shared" si="6"/>
        <v>4471204</v>
      </c>
      <c r="J128" s="13">
        <v>0</v>
      </c>
      <c r="K128" s="14">
        <v>0</v>
      </c>
      <c r="L128" s="13">
        <v>433600</v>
      </c>
      <c r="M128" s="13">
        <v>900445</v>
      </c>
      <c r="N128" s="94">
        <f t="shared" si="5"/>
        <v>5805249</v>
      </c>
      <c r="O128" s="95"/>
      <c r="P128" s="96"/>
    </row>
    <row r="129" spans="2:16" x14ac:dyDescent="0.2">
      <c r="B129" s="16"/>
      <c r="C129" s="17"/>
      <c r="D129" s="5" t="s">
        <v>120</v>
      </c>
      <c r="E129" s="6">
        <v>0</v>
      </c>
      <c r="F129" s="9">
        <v>0</v>
      </c>
      <c r="G129" s="9">
        <v>973178</v>
      </c>
      <c r="H129" s="9">
        <v>80800</v>
      </c>
      <c r="I129" s="18">
        <f t="shared" si="6"/>
        <v>1053978</v>
      </c>
      <c r="J129" s="9">
        <v>0</v>
      </c>
      <c r="K129" s="10">
        <v>0</v>
      </c>
      <c r="L129" s="9">
        <v>0</v>
      </c>
      <c r="M129" s="9">
        <v>1558340</v>
      </c>
      <c r="N129" s="19">
        <f t="shared" si="5"/>
        <v>2612318</v>
      </c>
      <c r="O129" s="20"/>
      <c r="P129" s="21"/>
    </row>
    <row r="130" spans="2:16" x14ac:dyDescent="0.2">
      <c r="B130" s="16"/>
      <c r="C130" s="17"/>
      <c r="D130" s="5" t="s">
        <v>341</v>
      </c>
      <c r="E130" s="6">
        <v>0</v>
      </c>
      <c r="F130" s="9">
        <v>0</v>
      </c>
      <c r="G130" s="9">
        <v>571361</v>
      </c>
      <c r="H130" s="9">
        <v>44800</v>
      </c>
      <c r="I130" s="18">
        <f t="shared" si="6"/>
        <v>616161</v>
      </c>
      <c r="J130" s="9">
        <v>0</v>
      </c>
      <c r="K130" s="10">
        <v>0</v>
      </c>
      <c r="L130" s="9">
        <v>0</v>
      </c>
      <c r="M130" s="9">
        <v>754565</v>
      </c>
      <c r="N130" s="19">
        <f t="shared" si="5"/>
        <v>1370726</v>
      </c>
      <c r="O130" s="20"/>
      <c r="P130" s="21"/>
    </row>
    <row r="131" spans="2:16" x14ac:dyDescent="0.2">
      <c r="B131" s="16"/>
      <c r="C131" s="17"/>
      <c r="D131" s="5" t="s">
        <v>212</v>
      </c>
      <c r="E131" s="6">
        <v>1</v>
      </c>
      <c r="F131" s="9">
        <v>337942</v>
      </c>
      <c r="G131" s="9">
        <v>0</v>
      </c>
      <c r="H131" s="9">
        <v>0</v>
      </c>
      <c r="I131" s="18">
        <f t="shared" si="6"/>
        <v>337942</v>
      </c>
      <c r="J131" s="9">
        <v>0</v>
      </c>
      <c r="K131" s="10">
        <v>0</v>
      </c>
      <c r="L131" s="9">
        <v>0</v>
      </c>
      <c r="M131" s="9">
        <v>0</v>
      </c>
      <c r="N131" s="19">
        <f t="shared" si="5"/>
        <v>337942</v>
      </c>
      <c r="O131" s="20"/>
      <c r="P131" s="21"/>
    </row>
    <row r="132" spans="2:16" x14ac:dyDescent="0.2">
      <c r="B132" s="16"/>
      <c r="C132" s="17"/>
      <c r="D132" s="5" t="s">
        <v>48</v>
      </c>
      <c r="E132" s="6">
        <v>28</v>
      </c>
      <c r="F132" s="9">
        <v>835200</v>
      </c>
      <c r="G132" s="9">
        <v>12349793</v>
      </c>
      <c r="H132" s="9">
        <v>1617854</v>
      </c>
      <c r="I132" s="18">
        <f t="shared" si="6"/>
        <v>14802847</v>
      </c>
      <c r="J132" s="9">
        <v>2640000</v>
      </c>
      <c r="K132" s="10">
        <v>0</v>
      </c>
      <c r="L132" s="9">
        <v>100000</v>
      </c>
      <c r="M132" s="9">
        <v>3742000</v>
      </c>
      <c r="N132" s="19">
        <f t="shared" si="5"/>
        <v>21284847</v>
      </c>
      <c r="O132" s="20"/>
      <c r="P132" s="21"/>
    </row>
    <row r="133" spans="2:16" x14ac:dyDescent="0.2">
      <c r="B133" s="16"/>
      <c r="C133" s="17"/>
      <c r="D133" s="5" t="s">
        <v>11</v>
      </c>
      <c r="E133" s="6">
        <v>0</v>
      </c>
      <c r="F133" s="9">
        <v>0</v>
      </c>
      <c r="G133" s="9">
        <v>-610869</v>
      </c>
      <c r="H133" s="9">
        <v>242401</v>
      </c>
      <c r="I133" s="18">
        <f t="shared" si="6"/>
        <v>-368468</v>
      </c>
      <c r="J133" s="9">
        <v>3464593</v>
      </c>
      <c r="K133" s="10">
        <v>0</v>
      </c>
      <c r="L133" s="9">
        <v>0</v>
      </c>
      <c r="M133" s="9">
        <v>0</v>
      </c>
      <c r="N133" s="19">
        <f t="shared" si="5"/>
        <v>3096125</v>
      </c>
      <c r="O133" s="20"/>
      <c r="P133" s="21"/>
    </row>
    <row r="134" spans="2:16" x14ac:dyDescent="0.2">
      <c r="B134" s="16"/>
      <c r="C134" s="17"/>
      <c r="D134" s="5" t="s">
        <v>114</v>
      </c>
      <c r="E134" s="6">
        <v>0</v>
      </c>
      <c r="F134" s="9">
        <v>100000</v>
      </c>
      <c r="G134" s="9">
        <v>5999214</v>
      </c>
      <c r="H134" s="9">
        <v>178400</v>
      </c>
      <c r="I134" s="18">
        <f t="shared" si="6"/>
        <v>6277614</v>
      </c>
      <c r="J134" s="9">
        <v>0</v>
      </c>
      <c r="K134" s="10">
        <v>0</v>
      </c>
      <c r="L134" s="9">
        <v>920000</v>
      </c>
      <c r="M134" s="9">
        <v>360000</v>
      </c>
      <c r="N134" s="19">
        <f t="shared" si="5"/>
        <v>7557614</v>
      </c>
      <c r="O134" s="20"/>
      <c r="P134" s="21"/>
    </row>
    <row r="135" spans="2:16" x14ac:dyDescent="0.2">
      <c r="B135" s="16"/>
      <c r="C135" s="17"/>
      <c r="D135" s="5" t="s">
        <v>93</v>
      </c>
      <c r="E135" s="6">
        <v>12</v>
      </c>
      <c r="F135" s="9">
        <v>2631835</v>
      </c>
      <c r="G135" s="9">
        <v>6107290</v>
      </c>
      <c r="H135" s="9">
        <v>436436</v>
      </c>
      <c r="I135" s="18">
        <f t="shared" si="6"/>
        <v>9175561</v>
      </c>
      <c r="J135" s="9">
        <v>0</v>
      </c>
      <c r="K135" s="10">
        <v>0</v>
      </c>
      <c r="L135" s="9">
        <v>999964</v>
      </c>
      <c r="M135" s="9">
        <v>0</v>
      </c>
      <c r="N135" s="19">
        <f t="shared" si="5"/>
        <v>10175525</v>
      </c>
      <c r="O135" s="20"/>
      <c r="P135" s="21"/>
    </row>
    <row r="136" spans="2:16" x14ac:dyDescent="0.2">
      <c r="B136" s="16"/>
      <c r="C136" s="17"/>
      <c r="D136" s="5" t="s">
        <v>94</v>
      </c>
      <c r="E136" s="6">
        <v>0</v>
      </c>
      <c r="F136" s="9">
        <v>0</v>
      </c>
      <c r="G136" s="9">
        <v>2471810</v>
      </c>
      <c r="H136" s="9">
        <v>360000</v>
      </c>
      <c r="I136" s="18">
        <f t="shared" si="6"/>
        <v>2831810</v>
      </c>
      <c r="J136" s="9">
        <v>0</v>
      </c>
      <c r="K136" s="10">
        <v>0</v>
      </c>
      <c r="L136" s="9">
        <v>456935</v>
      </c>
      <c r="M136" s="9">
        <v>0</v>
      </c>
      <c r="N136" s="19">
        <f t="shared" si="5"/>
        <v>3288745</v>
      </c>
      <c r="O136" s="20"/>
      <c r="P136" s="21"/>
    </row>
    <row r="137" spans="2:16" x14ac:dyDescent="0.2">
      <c r="B137" s="16"/>
      <c r="C137" s="17"/>
      <c r="D137" s="5" t="s">
        <v>186</v>
      </c>
      <c r="E137" s="6">
        <v>0</v>
      </c>
      <c r="F137" s="9">
        <v>275400</v>
      </c>
      <c r="G137" s="9">
        <v>573702</v>
      </c>
      <c r="H137" s="9">
        <v>411627</v>
      </c>
      <c r="I137" s="18">
        <f t="shared" si="6"/>
        <v>1260729</v>
      </c>
      <c r="J137" s="9">
        <v>0</v>
      </c>
      <c r="K137" s="10">
        <v>0</v>
      </c>
      <c r="L137" s="9">
        <v>0</v>
      </c>
      <c r="M137" s="9">
        <v>5488458</v>
      </c>
      <c r="N137" s="19">
        <f t="shared" si="5"/>
        <v>6749187</v>
      </c>
      <c r="O137" s="20"/>
      <c r="P137" s="21"/>
    </row>
    <row r="138" spans="2:16" x14ac:dyDescent="0.2">
      <c r="B138" s="16"/>
      <c r="C138" s="17"/>
      <c r="D138" s="5" t="s">
        <v>300</v>
      </c>
      <c r="E138" s="6">
        <v>0</v>
      </c>
      <c r="F138" s="9">
        <v>0</v>
      </c>
      <c r="G138" s="9">
        <v>0</v>
      </c>
      <c r="H138" s="9">
        <v>0</v>
      </c>
      <c r="I138" s="18">
        <f t="shared" si="6"/>
        <v>0</v>
      </c>
      <c r="J138" s="9">
        <v>0</v>
      </c>
      <c r="K138" s="10">
        <v>0</v>
      </c>
      <c r="L138" s="9">
        <v>0</v>
      </c>
      <c r="M138" s="9">
        <v>2702910</v>
      </c>
      <c r="N138" s="19">
        <f t="shared" si="5"/>
        <v>2702910</v>
      </c>
      <c r="O138" s="20"/>
      <c r="P138" s="21"/>
    </row>
    <row r="139" spans="2:16" x14ac:dyDescent="0.2">
      <c r="B139" s="16"/>
      <c r="C139" s="17"/>
      <c r="D139" s="5" t="s">
        <v>49</v>
      </c>
      <c r="E139" s="6">
        <v>11</v>
      </c>
      <c r="F139" s="9">
        <v>3680000</v>
      </c>
      <c r="G139" s="9">
        <v>6165652</v>
      </c>
      <c r="H139" s="9">
        <v>0</v>
      </c>
      <c r="I139" s="18">
        <f t="shared" si="6"/>
        <v>9845652</v>
      </c>
      <c r="J139" s="9">
        <v>0</v>
      </c>
      <c r="K139" s="10">
        <v>0</v>
      </c>
      <c r="L139" s="9">
        <v>359683</v>
      </c>
      <c r="M139" s="9">
        <v>0</v>
      </c>
      <c r="N139" s="19">
        <f t="shared" si="5"/>
        <v>10205335</v>
      </c>
      <c r="O139" s="20"/>
      <c r="P139" s="21"/>
    </row>
    <row r="140" spans="2:16" x14ac:dyDescent="0.2">
      <c r="B140" s="16"/>
      <c r="C140" s="17"/>
      <c r="D140" s="5" t="s">
        <v>50</v>
      </c>
      <c r="E140" s="6">
        <v>16</v>
      </c>
      <c r="F140" s="9">
        <v>1072461</v>
      </c>
      <c r="G140" s="9">
        <v>969525</v>
      </c>
      <c r="H140" s="9">
        <v>0</v>
      </c>
      <c r="I140" s="18">
        <f t="shared" si="6"/>
        <v>2041986</v>
      </c>
      <c r="J140" s="9">
        <v>0</v>
      </c>
      <c r="K140" s="10">
        <v>0</v>
      </c>
      <c r="L140" s="9">
        <v>0</v>
      </c>
      <c r="M140" s="9">
        <v>0</v>
      </c>
      <c r="N140" s="19">
        <f t="shared" si="5"/>
        <v>2041986</v>
      </c>
      <c r="O140" s="20"/>
      <c r="P140" s="21"/>
    </row>
    <row r="141" spans="2:16" x14ac:dyDescent="0.2">
      <c r="B141" s="16"/>
      <c r="C141" s="17"/>
      <c r="D141" s="5" t="s">
        <v>95</v>
      </c>
      <c r="E141" s="6">
        <v>36</v>
      </c>
      <c r="F141" s="9">
        <v>7509013</v>
      </c>
      <c r="G141" s="9">
        <v>21543619</v>
      </c>
      <c r="H141" s="9">
        <v>2991068</v>
      </c>
      <c r="I141" s="18">
        <f t="shared" si="6"/>
        <v>32043700</v>
      </c>
      <c r="J141" s="9">
        <v>0</v>
      </c>
      <c r="K141" s="10">
        <v>0</v>
      </c>
      <c r="L141" s="9">
        <v>0</v>
      </c>
      <c r="M141" s="9">
        <v>0</v>
      </c>
      <c r="N141" s="19">
        <f t="shared" si="5"/>
        <v>32043700</v>
      </c>
      <c r="O141" s="20"/>
      <c r="P141" s="21"/>
    </row>
    <row r="142" spans="2:16" x14ac:dyDescent="0.2">
      <c r="B142" s="16"/>
      <c r="C142" s="17"/>
      <c r="D142" s="5" t="s">
        <v>51</v>
      </c>
      <c r="E142" s="6">
        <v>0</v>
      </c>
      <c r="F142" s="9">
        <v>0</v>
      </c>
      <c r="G142" s="9">
        <v>1392093</v>
      </c>
      <c r="H142" s="9">
        <v>30000</v>
      </c>
      <c r="I142" s="18">
        <f t="shared" si="6"/>
        <v>1422093</v>
      </c>
      <c r="J142" s="9">
        <v>0</v>
      </c>
      <c r="K142" s="10">
        <v>0</v>
      </c>
      <c r="L142" s="9">
        <v>0</v>
      </c>
      <c r="M142" s="9">
        <v>143942</v>
      </c>
      <c r="N142" s="19">
        <f t="shared" si="5"/>
        <v>1566035</v>
      </c>
      <c r="O142" s="20"/>
      <c r="P142" s="21"/>
    </row>
    <row r="143" spans="2:16" x14ac:dyDescent="0.2">
      <c r="B143" s="16"/>
      <c r="C143" s="17"/>
      <c r="D143" s="5" t="s">
        <v>106</v>
      </c>
      <c r="E143" s="6">
        <v>0</v>
      </c>
      <c r="F143" s="9">
        <v>0</v>
      </c>
      <c r="G143" s="9">
        <v>1396000</v>
      </c>
      <c r="H143" s="9">
        <v>0</v>
      </c>
      <c r="I143" s="18">
        <f t="shared" si="6"/>
        <v>1396000</v>
      </c>
      <c r="J143" s="9">
        <v>0</v>
      </c>
      <c r="K143" s="10">
        <v>0</v>
      </c>
      <c r="L143" s="9">
        <v>360000</v>
      </c>
      <c r="M143" s="9">
        <v>483000</v>
      </c>
      <c r="N143" s="19">
        <f t="shared" si="5"/>
        <v>2239000</v>
      </c>
      <c r="O143" s="20"/>
      <c r="P143" s="21"/>
    </row>
    <row r="144" spans="2:16" x14ac:dyDescent="0.2">
      <c r="B144" s="16"/>
      <c r="C144" s="17"/>
      <c r="D144" s="5" t="s">
        <v>115</v>
      </c>
      <c r="E144" s="6">
        <v>0</v>
      </c>
      <c r="F144" s="9">
        <v>0</v>
      </c>
      <c r="G144" s="9">
        <v>4002198</v>
      </c>
      <c r="H144" s="9">
        <v>0</v>
      </c>
      <c r="I144" s="18">
        <f t="shared" si="6"/>
        <v>4002198</v>
      </c>
      <c r="J144" s="9">
        <v>0</v>
      </c>
      <c r="K144" s="10">
        <v>0</v>
      </c>
      <c r="L144" s="9">
        <v>0</v>
      </c>
      <c r="M144" s="9">
        <v>1035111</v>
      </c>
      <c r="N144" s="19">
        <f t="shared" si="5"/>
        <v>5037309</v>
      </c>
      <c r="O144" s="20"/>
      <c r="P144" s="21"/>
    </row>
    <row r="145" spans="2:16" x14ac:dyDescent="0.2">
      <c r="B145" s="16"/>
      <c r="C145" s="17"/>
      <c r="D145" s="5" t="s">
        <v>52</v>
      </c>
      <c r="E145" s="6">
        <v>4</v>
      </c>
      <c r="F145" s="9">
        <v>1103121</v>
      </c>
      <c r="G145" s="9">
        <v>2737092</v>
      </c>
      <c r="H145" s="9">
        <v>120000</v>
      </c>
      <c r="I145" s="18">
        <f t="shared" si="6"/>
        <v>3960213</v>
      </c>
      <c r="J145" s="9">
        <v>0</v>
      </c>
      <c r="K145" s="10">
        <v>0</v>
      </c>
      <c r="L145" s="9">
        <v>0</v>
      </c>
      <c r="M145" s="9">
        <v>0</v>
      </c>
      <c r="N145" s="19">
        <f t="shared" si="5"/>
        <v>3960213</v>
      </c>
      <c r="O145" s="20"/>
      <c r="P145" s="21"/>
    </row>
    <row r="146" spans="2:16" x14ac:dyDescent="0.2">
      <c r="B146" s="16"/>
      <c r="C146" s="17"/>
      <c r="D146" s="5" t="s">
        <v>53</v>
      </c>
      <c r="E146" s="6">
        <v>0</v>
      </c>
      <c r="F146" s="9">
        <v>0</v>
      </c>
      <c r="G146" s="9">
        <v>2795000</v>
      </c>
      <c r="H146" s="9">
        <v>14596</v>
      </c>
      <c r="I146" s="18">
        <f t="shared" si="6"/>
        <v>2809596</v>
      </c>
      <c r="J146" s="9">
        <v>0</v>
      </c>
      <c r="K146" s="10">
        <v>0</v>
      </c>
      <c r="L146" s="9">
        <v>30000</v>
      </c>
      <c r="M146" s="9">
        <v>0</v>
      </c>
      <c r="N146" s="19">
        <f t="shared" si="5"/>
        <v>2839596</v>
      </c>
      <c r="O146" s="20"/>
      <c r="P146" s="21"/>
    </row>
    <row r="147" spans="2:16" x14ac:dyDescent="0.2">
      <c r="B147" s="16"/>
      <c r="C147" s="17"/>
      <c r="D147" s="5" t="s">
        <v>54</v>
      </c>
      <c r="E147" s="6">
        <v>0</v>
      </c>
      <c r="F147" s="9">
        <v>160000</v>
      </c>
      <c r="G147" s="9">
        <v>1553107</v>
      </c>
      <c r="H147" s="9">
        <v>395235</v>
      </c>
      <c r="I147" s="18">
        <f t="shared" si="6"/>
        <v>2108342</v>
      </c>
      <c r="J147" s="9">
        <v>0</v>
      </c>
      <c r="K147" s="10">
        <v>0</v>
      </c>
      <c r="L147" s="9">
        <v>0</v>
      </c>
      <c r="M147" s="9">
        <v>125000</v>
      </c>
      <c r="N147" s="19">
        <f t="shared" si="5"/>
        <v>2233342</v>
      </c>
      <c r="O147" s="20"/>
      <c r="P147" s="21"/>
    </row>
    <row r="148" spans="2:16" x14ac:dyDescent="0.2">
      <c r="B148" s="16"/>
      <c r="C148" s="17"/>
      <c r="D148" s="5" t="s">
        <v>342</v>
      </c>
      <c r="E148" s="6">
        <v>0</v>
      </c>
      <c r="F148" s="9">
        <v>0</v>
      </c>
      <c r="G148" s="9">
        <v>16811162</v>
      </c>
      <c r="H148" s="9">
        <v>0</v>
      </c>
      <c r="I148" s="18">
        <f t="shared" si="6"/>
        <v>16811162</v>
      </c>
      <c r="J148" s="9">
        <v>0</v>
      </c>
      <c r="K148" s="10">
        <v>0</v>
      </c>
      <c r="L148" s="9">
        <v>0</v>
      </c>
      <c r="M148" s="9">
        <v>0</v>
      </c>
      <c r="N148" s="19">
        <f t="shared" si="5"/>
        <v>16811162</v>
      </c>
      <c r="O148" s="20"/>
      <c r="P148" s="21"/>
    </row>
    <row r="149" spans="2:16" x14ac:dyDescent="0.2">
      <c r="B149" s="16"/>
      <c r="C149" s="17"/>
      <c r="D149" s="5" t="s">
        <v>55</v>
      </c>
      <c r="E149" s="6">
        <v>30</v>
      </c>
      <c r="F149" s="9">
        <v>1208000</v>
      </c>
      <c r="G149" s="9">
        <v>6514958</v>
      </c>
      <c r="H149" s="9">
        <v>4269951</v>
      </c>
      <c r="I149" s="18">
        <f t="shared" si="6"/>
        <v>11992909</v>
      </c>
      <c r="J149" s="9">
        <v>0</v>
      </c>
      <c r="K149" s="10">
        <v>0</v>
      </c>
      <c r="L149" s="9">
        <v>160000</v>
      </c>
      <c r="M149" s="9">
        <v>396000</v>
      </c>
      <c r="N149" s="19">
        <f t="shared" si="5"/>
        <v>12548909</v>
      </c>
      <c r="O149" s="20"/>
      <c r="P149" s="21"/>
    </row>
    <row r="150" spans="2:16" x14ac:dyDescent="0.2">
      <c r="B150" s="16"/>
      <c r="C150" s="17"/>
      <c r="D150" s="5" t="s">
        <v>56</v>
      </c>
      <c r="E150" s="6">
        <v>0</v>
      </c>
      <c r="F150" s="9">
        <v>0</v>
      </c>
      <c r="G150" s="9">
        <v>1376067</v>
      </c>
      <c r="H150" s="9">
        <v>23730</v>
      </c>
      <c r="I150" s="18">
        <f t="shared" si="6"/>
        <v>1399797</v>
      </c>
      <c r="J150" s="9">
        <v>0</v>
      </c>
      <c r="K150" s="10">
        <v>0</v>
      </c>
      <c r="L150" s="9">
        <v>96984</v>
      </c>
      <c r="M150" s="9">
        <v>1184105</v>
      </c>
      <c r="N150" s="19">
        <f t="shared" si="5"/>
        <v>2680886</v>
      </c>
      <c r="O150" s="20"/>
      <c r="P150" s="21"/>
    </row>
    <row r="151" spans="2:16" x14ac:dyDescent="0.2">
      <c r="B151" s="16"/>
      <c r="C151" s="17"/>
      <c r="D151" s="5" t="s">
        <v>57</v>
      </c>
      <c r="E151" s="6">
        <v>0</v>
      </c>
      <c r="F151" s="9">
        <v>0</v>
      </c>
      <c r="G151" s="9">
        <v>0</v>
      </c>
      <c r="H151" s="9">
        <v>0</v>
      </c>
      <c r="I151" s="18">
        <f t="shared" si="6"/>
        <v>0</v>
      </c>
      <c r="J151" s="9">
        <v>5477889</v>
      </c>
      <c r="K151" s="10">
        <v>0</v>
      </c>
      <c r="L151" s="9">
        <v>0</v>
      </c>
      <c r="M151" s="9">
        <v>0</v>
      </c>
      <c r="N151" s="19">
        <f t="shared" si="5"/>
        <v>5477889</v>
      </c>
      <c r="O151" s="20"/>
      <c r="P151" s="21"/>
    </row>
    <row r="152" spans="2:16" x14ac:dyDescent="0.2">
      <c r="B152" s="16"/>
      <c r="C152" s="17"/>
      <c r="D152" s="5" t="s">
        <v>58</v>
      </c>
      <c r="E152" s="6">
        <v>0</v>
      </c>
      <c r="F152" s="9">
        <v>0</v>
      </c>
      <c r="G152" s="9">
        <v>5499686</v>
      </c>
      <c r="H152" s="9">
        <v>319773</v>
      </c>
      <c r="I152" s="18">
        <f t="shared" si="6"/>
        <v>5819459</v>
      </c>
      <c r="J152" s="9">
        <v>0</v>
      </c>
      <c r="K152" s="10">
        <v>0</v>
      </c>
      <c r="L152" s="9">
        <v>0</v>
      </c>
      <c r="M152" s="9">
        <v>500000</v>
      </c>
      <c r="N152" s="19">
        <f t="shared" si="5"/>
        <v>6319459</v>
      </c>
      <c r="O152" s="20"/>
      <c r="P152" s="21"/>
    </row>
    <row r="153" spans="2:16" x14ac:dyDescent="0.2">
      <c r="B153" s="16"/>
      <c r="C153" s="17"/>
      <c r="D153" s="5" t="s">
        <v>81</v>
      </c>
      <c r="E153" s="6">
        <v>54</v>
      </c>
      <c r="F153" s="9">
        <v>8755797</v>
      </c>
      <c r="G153" s="9">
        <v>0</v>
      </c>
      <c r="H153" s="9">
        <v>0</v>
      </c>
      <c r="I153" s="18">
        <f t="shared" si="6"/>
        <v>8755797</v>
      </c>
      <c r="J153" s="9">
        <v>0</v>
      </c>
      <c r="K153" s="10">
        <v>4012440</v>
      </c>
      <c r="L153" s="9">
        <v>0</v>
      </c>
      <c r="M153" s="9">
        <v>0</v>
      </c>
      <c r="N153" s="19">
        <f t="shared" si="5"/>
        <v>12768237</v>
      </c>
      <c r="O153" s="20"/>
      <c r="P153" s="21"/>
    </row>
    <row r="154" spans="2:16" x14ac:dyDescent="0.2">
      <c r="B154" s="16"/>
      <c r="C154" s="17"/>
      <c r="D154" s="5" t="s">
        <v>59</v>
      </c>
      <c r="E154" s="6">
        <v>3</v>
      </c>
      <c r="F154" s="9">
        <v>365000</v>
      </c>
      <c r="G154" s="9">
        <v>3262345</v>
      </c>
      <c r="H154" s="9">
        <v>267000</v>
      </c>
      <c r="I154" s="18">
        <f t="shared" si="6"/>
        <v>3894345</v>
      </c>
      <c r="J154" s="9">
        <v>0</v>
      </c>
      <c r="K154" s="10">
        <v>0</v>
      </c>
      <c r="L154" s="9">
        <v>1230000</v>
      </c>
      <c r="M154" s="9">
        <v>1410000</v>
      </c>
      <c r="N154" s="19">
        <f t="shared" si="5"/>
        <v>6534345</v>
      </c>
      <c r="O154" s="20"/>
      <c r="P154" s="21"/>
    </row>
    <row r="155" spans="2:16" x14ac:dyDescent="0.2">
      <c r="B155" s="16"/>
      <c r="C155" s="17"/>
      <c r="D155" s="5" t="s">
        <v>143</v>
      </c>
      <c r="E155" s="6">
        <v>1</v>
      </c>
      <c r="F155" s="9">
        <v>450000</v>
      </c>
      <c r="G155" s="9">
        <v>562500</v>
      </c>
      <c r="H155" s="9">
        <v>0</v>
      </c>
      <c r="I155" s="18">
        <f t="shared" si="6"/>
        <v>1012500</v>
      </c>
      <c r="J155" s="9">
        <v>0</v>
      </c>
      <c r="K155" s="10">
        <v>0</v>
      </c>
      <c r="L155" s="9">
        <v>0</v>
      </c>
      <c r="M155" s="9">
        <v>0</v>
      </c>
      <c r="N155" s="19">
        <f t="shared" si="5"/>
        <v>1012500</v>
      </c>
      <c r="O155" s="20"/>
      <c r="P155" s="21"/>
    </row>
    <row r="156" spans="2:16" x14ac:dyDescent="0.2">
      <c r="B156" s="16"/>
      <c r="C156" s="17"/>
      <c r="D156" s="5" t="s">
        <v>107</v>
      </c>
      <c r="E156" s="6">
        <v>0</v>
      </c>
      <c r="F156" s="9">
        <v>0</v>
      </c>
      <c r="G156" s="9">
        <v>1042760</v>
      </c>
      <c r="H156" s="9">
        <v>0</v>
      </c>
      <c r="I156" s="18">
        <f t="shared" si="6"/>
        <v>1042760</v>
      </c>
      <c r="J156" s="9">
        <v>0</v>
      </c>
      <c r="K156" s="10">
        <v>0</v>
      </c>
      <c r="L156" s="9">
        <v>102755</v>
      </c>
      <c r="M156" s="9">
        <v>1054100</v>
      </c>
      <c r="N156" s="19">
        <f t="shared" si="5"/>
        <v>2199615</v>
      </c>
      <c r="O156" s="20"/>
      <c r="P156" s="21"/>
    </row>
    <row r="157" spans="2:16" x14ac:dyDescent="0.2">
      <c r="B157" s="16"/>
      <c r="C157" s="17"/>
      <c r="D157" s="5" t="s">
        <v>373</v>
      </c>
      <c r="E157" s="6">
        <v>7</v>
      </c>
      <c r="F157" s="9">
        <v>315739</v>
      </c>
      <c r="G157" s="9">
        <v>367429</v>
      </c>
      <c r="H157" s="9">
        <v>0</v>
      </c>
      <c r="I157" s="18">
        <f t="shared" si="6"/>
        <v>683168</v>
      </c>
      <c r="J157" s="9">
        <v>0</v>
      </c>
      <c r="K157" s="10">
        <v>0</v>
      </c>
      <c r="L157" s="9">
        <v>0</v>
      </c>
      <c r="M157" s="9">
        <v>474356</v>
      </c>
      <c r="N157" s="19">
        <f t="shared" si="5"/>
        <v>1157524</v>
      </c>
      <c r="O157" s="20"/>
      <c r="P157" s="21"/>
    </row>
    <row r="158" spans="2:16" x14ac:dyDescent="0.2">
      <c r="B158" s="16"/>
      <c r="C158" s="17"/>
      <c r="D158" s="5" t="s">
        <v>374</v>
      </c>
      <c r="E158" s="6">
        <v>2</v>
      </c>
      <c r="F158" s="9">
        <v>96398</v>
      </c>
      <c r="G158" s="9">
        <v>0</v>
      </c>
      <c r="H158" s="9">
        <v>0</v>
      </c>
      <c r="I158" s="18">
        <f t="shared" si="6"/>
        <v>96398</v>
      </c>
      <c r="J158" s="9"/>
      <c r="K158" s="10"/>
      <c r="L158" s="9"/>
      <c r="M158" s="9">
        <v>103428</v>
      </c>
      <c r="N158" s="19">
        <f t="shared" si="5"/>
        <v>199826</v>
      </c>
      <c r="O158" s="20"/>
      <c r="P158" s="21"/>
    </row>
    <row r="159" spans="2:16" x14ac:dyDescent="0.2">
      <c r="B159" s="16"/>
      <c r="C159" s="17"/>
      <c r="D159" s="5" t="s">
        <v>60</v>
      </c>
      <c r="E159" s="6">
        <v>16</v>
      </c>
      <c r="F159" s="9">
        <v>5427079</v>
      </c>
      <c r="G159" s="9">
        <v>2576036</v>
      </c>
      <c r="H159" s="9">
        <v>68611</v>
      </c>
      <c r="I159" s="18">
        <f t="shared" si="6"/>
        <v>8071726</v>
      </c>
      <c r="J159" s="9">
        <v>0</v>
      </c>
      <c r="K159" s="10">
        <v>0</v>
      </c>
      <c r="L159" s="9">
        <v>205083</v>
      </c>
      <c r="M159" s="9">
        <v>1868881</v>
      </c>
      <c r="N159" s="19">
        <f t="shared" si="5"/>
        <v>10145690</v>
      </c>
      <c r="O159" s="20"/>
      <c r="P159" s="21"/>
    </row>
    <row r="160" spans="2:16" x14ac:dyDescent="0.2">
      <c r="B160" s="16"/>
      <c r="C160" s="17"/>
      <c r="D160" s="5" t="s">
        <v>227</v>
      </c>
      <c r="E160" s="6">
        <v>0</v>
      </c>
      <c r="F160" s="9">
        <v>0</v>
      </c>
      <c r="G160" s="9">
        <v>0</v>
      </c>
      <c r="H160" s="9">
        <v>3754095</v>
      </c>
      <c r="I160" s="18">
        <f t="shared" si="6"/>
        <v>3754095</v>
      </c>
      <c r="J160" s="9">
        <v>0</v>
      </c>
      <c r="K160" s="10">
        <v>0</v>
      </c>
      <c r="L160" s="9">
        <v>0</v>
      </c>
      <c r="M160" s="9">
        <v>1809336</v>
      </c>
      <c r="N160" s="19">
        <f t="shared" si="5"/>
        <v>5563431</v>
      </c>
      <c r="O160" s="20"/>
      <c r="P160" s="21"/>
    </row>
    <row r="161" spans="2:16" x14ac:dyDescent="0.2">
      <c r="B161" s="16"/>
      <c r="C161" s="17"/>
      <c r="D161" s="5" t="s">
        <v>61</v>
      </c>
      <c r="E161" s="6">
        <v>0</v>
      </c>
      <c r="F161" s="9">
        <v>120000</v>
      </c>
      <c r="G161" s="9">
        <v>679853</v>
      </c>
      <c r="H161" s="9">
        <v>0</v>
      </c>
      <c r="I161" s="18">
        <f t="shared" si="6"/>
        <v>799853</v>
      </c>
      <c r="J161" s="9">
        <v>0</v>
      </c>
      <c r="K161" s="10">
        <v>0</v>
      </c>
      <c r="L161" s="9">
        <v>0</v>
      </c>
      <c r="M161" s="9">
        <v>0</v>
      </c>
      <c r="N161" s="19">
        <f t="shared" si="5"/>
        <v>799853</v>
      </c>
      <c r="O161" s="20"/>
      <c r="P161" s="21"/>
    </row>
    <row r="162" spans="2:16" x14ac:dyDescent="0.2">
      <c r="B162" s="16"/>
      <c r="C162" s="17"/>
      <c r="D162" s="5" t="s">
        <v>62</v>
      </c>
      <c r="E162" s="6">
        <v>26</v>
      </c>
      <c r="F162" s="9">
        <v>10010653</v>
      </c>
      <c r="G162" s="9">
        <v>2834008</v>
      </c>
      <c r="H162" s="9">
        <v>225496</v>
      </c>
      <c r="I162" s="18">
        <f t="shared" si="6"/>
        <v>13070157</v>
      </c>
      <c r="J162" s="9">
        <v>0</v>
      </c>
      <c r="K162" s="10">
        <v>0</v>
      </c>
      <c r="L162" s="9">
        <v>247252</v>
      </c>
      <c r="M162" s="9">
        <v>0</v>
      </c>
      <c r="N162" s="19">
        <f t="shared" si="5"/>
        <v>13317409</v>
      </c>
      <c r="O162" s="20"/>
      <c r="P162" s="21"/>
    </row>
    <row r="163" spans="2:16" x14ac:dyDescent="0.2">
      <c r="B163" s="16"/>
      <c r="C163" s="17"/>
      <c r="D163" s="5" t="s">
        <v>249</v>
      </c>
      <c r="E163" s="6">
        <v>3</v>
      </c>
      <c r="F163" s="9">
        <v>210000</v>
      </c>
      <c r="G163" s="9">
        <v>150000</v>
      </c>
      <c r="H163" s="9">
        <v>0</v>
      </c>
      <c r="I163" s="18">
        <f t="shared" si="6"/>
        <v>360000</v>
      </c>
      <c r="J163" s="9">
        <v>0</v>
      </c>
      <c r="K163" s="10">
        <v>0</v>
      </c>
      <c r="L163" s="9">
        <v>0</v>
      </c>
      <c r="M163" s="9">
        <v>0</v>
      </c>
      <c r="N163" s="19">
        <f t="shared" si="5"/>
        <v>360000</v>
      </c>
      <c r="O163" s="20"/>
      <c r="P163" s="21"/>
    </row>
    <row r="164" spans="2:16" ht="10.5" customHeight="1" x14ac:dyDescent="0.2">
      <c r="B164" s="16"/>
      <c r="C164" s="17"/>
      <c r="D164" s="5"/>
      <c r="E164" s="6"/>
      <c r="F164" s="9"/>
      <c r="G164" s="9"/>
      <c r="H164" s="9"/>
      <c r="I164" s="18"/>
      <c r="J164" s="9"/>
      <c r="K164" s="10"/>
      <c r="L164" s="9"/>
      <c r="M164" s="9"/>
      <c r="N164" s="19"/>
      <c r="O164" s="20"/>
      <c r="P164" s="21"/>
    </row>
    <row r="165" spans="2:16" x14ac:dyDescent="0.2">
      <c r="B165" s="75"/>
      <c r="C165" s="76"/>
      <c r="D165" s="98" t="s">
        <v>78</v>
      </c>
      <c r="E165" s="99">
        <f t="shared" ref="E165:N165" si="7">SUM(E55:E163)</f>
        <v>851</v>
      </c>
      <c r="F165" s="100">
        <f t="shared" si="7"/>
        <v>133886429</v>
      </c>
      <c r="G165" s="100">
        <f t="shared" si="7"/>
        <v>313153002</v>
      </c>
      <c r="H165" s="100">
        <f t="shared" si="7"/>
        <v>63999630</v>
      </c>
      <c r="I165" s="101">
        <f t="shared" si="7"/>
        <v>511039061</v>
      </c>
      <c r="J165" s="102">
        <f t="shared" si="7"/>
        <v>34411539</v>
      </c>
      <c r="K165" s="100">
        <f t="shared" si="7"/>
        <v>4012440</v>
      </c>
      <c r="L165" s="100">
        <f t="shared" si="7"/>
        <v>14689573</v>
      </c>
      <c r="M165" s="100">
        <f t="shared" si="7"/>
        <v>82437873</v>
      </c>
      <c r="N165" s="103">
        <f t="shared" si="7"/>
        <v>646590486</v>
      </c>
      <c r="O165" s="83"/>
      <c r="P165" s="84"/>
    </row>
    <row r="166" spans="2:16" x14ac:dyDescent="0.2">
      <c r="B166" s="16"/>
      <c r="C166" s="17"/>
      <c r="D166" s="85"/>
      <c r="E166" s="86"/>
      <c r="F166" s="102"/>
      <c r="G166" s="102"/>
      <c r="H166" s="102"/>
      <c r="I166" s="104"/>
      <c r="J166" s="105"/>
      <c r="K166" s="102"/>
      <c r="L166" s="102"/>
      <c r="M166" s="102"/>
      <c r="N166" s="106"/>
      <c r="O166" s="24"/>
      <c r="P166" s="21"/>
    </row>
    <row r="167" spans="2:16" x14ac:dyDescent="0.2">
      <c r="B167" s="16"/>
      <c r="C167" s="17"/>
      <c r="D167" s="85" t="s">
        <v>117</v>
      </c>
      <c r="E167" s="86"/>
      <c r="F167" s="102"/>
      <c r="G167" s="102"/>
      <c r="H167" s="102"/>
      <c r="I167" s="107"/>
      <c r="J167" s="102"/>
      <c r="K167" s="102"/>
      <c r="L167" s="102"/>
      <c r="M167" s="102"/>
      <c r="N167" s="108"/>
      <c r="O167" s="24"/>
      <c r="P167" s="21"/>
    </row>
    <row r="168" spans="2:16" ht="11.25" customHeight="1" x14ac:dyDescent="0.2">
      <c r="B168" s="16"/>
      <c r="C168" s="20"/>
      <c r="D168" s="66"/>
      <c r="E168" s="67"/>
      <c r="I168" s="26"/>
      <c r="M168" s="10"/>
      <c r="N168" s="19"/>
      <c r="O168" s="20"/>
      <c r="P168" s="21"/>
    </row>
    <row r="169" spans="2:16" ht="12.75" customHeight="1" x14ac:dyDescent="0.2">
      <c r="B169" s="16"/>
      <c r="C169" s="38" t="s">
        <v>79</v>
      </c>
      <c r="D169" s="109"/>
      <c r="E169" s="67"/>
      <c r="I169" s="26"/>
      <c r="M169" s="10"/>
      <c r="N169" s="19"/>
      <c r="O169" s="20"/>
      <c r="P169" s="21"/>
    </row>
    <row r="170" spans="2:16" ht="7.5" customHeight="1" x14ac:dyDescent="0.2">
      <c r="B170" s="16"/>
      <c r="C170" s="20"/>
      <c r="D170" s="66"/>
      <c r="E170" s="67"/>
      <c r="I170" s="26"/>
      <c r="M170" s="10"/>
      <c r="N170" s="19"/>
      <c r="O170" s="20"/>
      <c r="P170" s="21"/>
    </row>
    <row r="171" spans="2:16" x14ac:dyDescent="0.2">
      <c r="B171" s="16"/>
      <c r="C171" s="20"/>
      <c r="D171" s="7" t="s">
        <v>181</v>
      </c>
      <c r="E171" s="25">
        <v>0</v>
      </c>
      <c r="F171" s="10">
        <v>0</v>
      </c>
      <c r="G171" s="10">
        <v>79207</v>
      </c>
      <c r="H171" s="10">
        <v>0</v>
      </c>
      <c r="I171" s="26">
        <f>SUM(F171:H171)</f>
        <v>79207</v>
      </c>
      <c r="J171" s="9">
        <v>0</v>
      </c>
      <c r="K171" s="10">
        <v>0</v>
      </c>
      <c r="L171" s="10">
        <v>40000</v>
      </c>
      <c r="M171" s="9">
        <v>375000</v>
      </c>
      <c r="N171" s="19">
        <f>SUM(I171:M171)</f>
        <v>494207</v>
      </c>
      <c r="O171" s="20"/>
      <c r="P171" s="21"/>
    </row>
    <row r="172" spans="2:16" x14ac:dyDescent="0.2">
      <c r="B172" s="16"/>
      <c r="C172" s="20"/>
      <c r="D172" s="7" t="s">
        <v>343</v>
      </c>
      <c r="E172" s="25">
        <v>8</v>
      </c>
      <c r="F172" s="9">
        <v>2448500</v>
      </c>
      <c r="G172" s="9">
        <v>0</v>
      </c>
      <c r="H172" s="10">
        <v>0</v>
      </c>
      <c r="I172" s="26">
        <f t="shared" ref="I172:I217" si="8">SUM(F172:H172)</f>
        <v>2448500</v>
      </c>
      <c r="J172" s="10">
        <v>0</v>
      </c>
      <c r="K172" s="10">
        <v>0</v>
      </c>
      <c r="L172" s="9">
        <v>0</v>
      </c>
      <c r="M172" s="9">
        <v>0</v>
      </c>
      <c r="N172" s="19">
        <f t="shared" ref="N172:N217" si="9">SUM(I172:M172)</f>
        <v>2448500</v>
      </c>
      <c r="O172" s="20"/>
      <c r="P172" s="21"/>
    </row>
    <row r="173" spans="2:16" x14ac:dyDescent="0.2">
      <c r="B173" s="16"/>
      <c r="C173" s="20"/>
      <c r="D173" s="7" t="s">
        <v>172</v>
      </c>
      <c r="E173" s="25">
        <v>0</v>
      </c>
      <c r="F173" s="9">
        <v>0</v>
      </c>
      <c r="G173" s="9">
        <v>0</v>
      </c>
      <c r="H173" s="9">
        <v>0</v>
      </c>
      <c r="I173" s="26">
        <f t="shared" si="8"/>
        <v>0</v>
      </c>
      <c r="J173" s="10">
        <v>0</v>
      </c>
      <c r="K173" s="10">
        <v>0</v>
      </c>
      <c r="L173" s="9">
        <v>0</v>
      </c>
      <c r="M173" s="9">
        <v>1901771</v>
      </c>
      <c r="N173" s="19">
        <f t="shared" si="9"/>
        <v>1901771</v>
      </c>
      <c r="O173" s="20"/>
      <c r="P173" s="21"/>
    </row>
    <row r="174" spans="2:16" x14ac:dyDescent="0.2">
      <c r="B174" s="16"/>
      <c r="C174" s="20"/>
      <c r="D174" s="7" t="s">
        <v>164</v>
      </c>
      <c r="E174" s="25">
        <v>0</v>
      </c>
      <c r="F174" s="9">
        <v>0</v>
      </c>
      <c r="G174" s="9">
        <v>0</v>
      </c>
      <c r="H174" s="9">
        <v>0</v>
      </c>
      <c r="I174" s="26">
        <f t="shared" si="8"/>
        <v>0</v>
      </c>
      <c r="J174" s="9">
        <v>0</v>
      </c>
      <c r="K174" s="10">
        <v>0</v>
      </c>
      <c r="L174" s="9">
        <v>0</v>
      </c>
      <c r="M174" s="9">
        <v>983494</v>
      </c>
      <c r="N174" s="19">
        <f t="shared" si="9"/>
        <v>983494</v>
      </c>
      <c r="O174" s="20"/>
      <c r="P174" s="21"/>
    </row>
    <row r="175" spans="2:16" x14ac:dyDescent="0.2">
      <c r="B175" s="91"/>
      <c r="C175" s="95"/>
      <c r="D175" s="97" t="s">
        <v>187</v>
      </c>
      <c r="E175" s="110">
        <v>22</v>
      </c>
      <c r="F175" s="14">
        <v>2542500</v>
      </c>
      <c r="G175" s="13">
        <v>8882888</v>
      </c>
      <c r="H175" s="14">
        <v>626400</v>
      </c>
      <c r="I175" s="111">
        <f t="shared" si="8"/>
        <v>12051788</v>
      </c>
      <c r="J175" s="14">
        <v>0</v>
      </c>
      <c r="K175" s="14">
        <v>0</v>
      </c>
      <c r="L175" s="13">
        <v>80000</v>
      </c>
      <c r="M175" s="13">
        <v>743165</v>
      </c>
      <c r="N175" s="94">
        <f t="shared" si="9"/>
        <v>12874953</v>
      </c>
      <c r="O175" s="95"/>
      <c r="P175" s="96"/>
    </row>
    <row r="176" spans="2:16" x14ac:dyDescent="0.2">
      <c r="B176" s="16"/>
      <c r="C176" s="20"/>
      <c r="D176" s="7" t="s">
        <v>190</v>
      </c>
      <c r="E176" s="25">
        <v>3</v>
      </c>
      <c r="F176" s="9">
        <v>179200</v>
      </c>
      <c r="G176" s="9">
        <v>9600</v>
      </c>
      <c r="H176" s="9">
        <v>30400</v>
      </c>
      <c r="I176" s="26">
        <f t="shared" si="8"/>
        <v>219200</v>
      </c>
      <c r="J176" s="9">
        <v>0</v>
      </c>
      <c r="K176" s="10">
        <v>0</v>
      </c>
      <c r="L176" s="9">
        <v>0</v>
      </c>
      <c r="M176" s="9">
        <v>1018968</v>
      </c>
      <c r="N176" s="19">
        <f t="shared" si="9"/>
        <v>1238168</v>
      </c>
      <c r="O176" s="20"/>
      <c r="P176" s="21"/>
    </row>
    <row r="177" spans="2:16" x14ac:dyDescent="0.2">
      <c r="B177" s="16"/>
      <c r="C177" s="20"/>
      <c r="D177" s="7" t="s">
        <v>191</v>
      </c>
      <c r="E177" s="25">
        <v>10</v>
      </c>
      <c r="F177" s="9">
        <v>203566</v>
      </c>
      <c r="G177" s="9">
        <v>0</v>
      </c>
      <c r="H177" s="9">
        <v>0</v>
      </c>
      <c r="I177" s="26">
        <f t="shared" si="8"/>
        <v>203566</v>
      </c>
      <c r="J177" s="9">
        <v>0</v>
      </c>
      <c r="K177" s="10">
        <v>0</v>
      </c>
      <c r="L177" s="9">
        <v>0</v>
      </c>
      <c r="M177" s="9">
        <v>1328038</v>
      </c>
      <c r="N177" s="19">
        <f t="shared" si="9"/>
        <v>1531604</v>
      </c>
      <c r="O177" s="20"/>
      <c r="P177" s="21"/>
    </row>
    <row r="178" spans="2:16" x14ac:dyDescent="0.2">
      <c r="B178" s="16"/>
      <c r="C178" s="20"/>
      <c r="D178" s="7" t="s">
        <v>264</v>
      </c>
      <c r="E178" s="25">
        <v>0</v>
      </c>
      <c r="F178" s="9">
        <v>0</v>
      </c>
      <c r="G178" s="9">
        <v>0</v>
      </c>
      <c r="H178" s="10">
        <v>0</v>
      </c>
      <c r="I178" s="26">
        <f t="shared" si="8"/>
        <v>0</v>
      </c>
      <c r="J178" s="10">
        <v>0</v>
      </c>
      <c r="K178" s="10">
        <v>0</v>
      </c>
      <c r="L178" s="10">
        <v>0</v>
      </c>
      <c r="M178" s="10">
        <v>2124174</v>
      </c>
      <c r="N178" s="19">
        <f t="shared" si="9"/>
        <v>2124174</v>
      </c>
      <c r="O178" s="20"/>
      <c r="P178" s="21"/>
    </row>
    <row r="179" spans="2:16" x14ac:dyDescent="0.2">
      <c r="B179" s="68"/>
      <c r="C179" s="90"/>
      <c r="D179" s="2" t="s">
        <v>158</v>
      </c>
      <c r="E179" s="112">
        <v>0</v>
      </c>
      <c r="F179" s="4">
        <v>0</v>
      </c>
      <c r="G179" s="4">
        <v>0</v>
      </c>
      <c r="H179" s="8">
        <v>0</v>
      </c>
      <c r="I179" s="113">
        <f t="shared" si="8"/>
        <v>0</v>
      </c>
      <c r="J179" s="8">
        <v>0</v>
      </c>
      <c r="K179" s="8">
        <v>0</v>
      </c>
      <c r="L179" s="8">
        <v>0</v>
      </c>
      <c r="M179" s="4">
        <v>156225</v>
      </c>
      <c r="N179" s="72">
        <f t="shared" si="9"/>
        <v>156225</v>
      </c>
      <c r="O179" s="90"/>
      <c r="P179" s="74"/>
    </row>
    <row r="180" spans="2:16" x14ac:dyDescent="0.2">
      <c r="B180" s="16"/>
      <c r="C180" s="20"/>
      <c r="D180" s="7" t="s">
        <v>344</v>
      </c>
      <c r="E180" s="25">
        <v>9</v>
      </c>
      <c r="F180" s="9">
        <v>417400</v>
      </c>
      <c r="G180" s="9">
        <v>0</v>
      </c>
      <c r="H180" s="10">
        <v>0</v>
      </c>
      <c r="I180" s="26">
        <f t="shared" si="8"/>
        <v>417400</v>
      </c>
      <c r="J180" s="10">
        <v>0</v>
      </c>
      <c r="K180" s="10">
        <v>0</v>
      </c>
      <c r="L180" s="10">
        <v>0</v>
      </c>
      <c r="M180" s="9">
        <v>700000</v>
      </c>
      <c r="N180" s="19">
        <f t="shared" si="9"/>
        <v>1117400</v>
      </c>
      <c r="O180" s="20"/>
      <c r="P180" s="21"/>
    </row>
    <row r="181" spans="2:16" x14ac:dyDescent="0.2">
      <c r="B181" s="16"/>
      <c r="C181" s="20"/>
      <c r="D181" s="7" t="s">
        <v>208</v>
      </c>
      <c r="E181" s="25">
        <v>0</v>
      </c>
      <c r="F181" s="10">
        <v>0</v>
      </c>
      <c r="G181" s="9">
        <v>0</v>
      </c>
      <c r="H181" s="9">
        <v>0</v>
      </c>
      <c r="I181" s="26">
        <f t="shared" si="8"/>
        <v>0</v>
      </c>
      <c r="J181" s="10">
        <v>0</v>
      </c>
      <c r="K181" s="10">
        <v>0</v>
      </c>
      <c r="L181" s="9">
        <v>0</v>
      </c>
      <c r="M181" s="9">
        <v>390000</v>
      </c>
      <c r="N181" s="19">
        <f t="shared" si="9"/>
        <v>390000</v>
      </c>
      <c r="O181" s="20"/>
      <c r="P181" s="21"/>
    </row>
    <row r="182" spans="2:16" x14ac:dyDescent="0.2">
      <c r="B182" s="16"/>
      <c r="C182" s="20"/>
      <c r="D182" s="7" t="s">
        <v>228</v>
      </c>
      <c r="E182" s="25">
        <v>0</v>
      </c>
      <c r="F182" s="10">
        <v>0</v>
      </c>
      <c r="G182" s="9">
        <v>0</v>
      </c>
      <c r="H182" s="9">
        <v>0</v>
      </c>
      <c r="I182" s="26">
        <f t="shared" si="8"/>
        <v>0</v>
      </c>
      <c r="J182" s="10">
        <v>0</v>
      </c>
      <c r="K182" s="10">
        <v>0</v>
      </c>
      <c r="L182" s="9">
        <v>0</v>
      </c>
      <c r="M182" s="9">
        <v>742570</v>
      </c>
      <c r="N182" s="19">
        <f t="shared" si="9"/>
        <v>742570</v>
      </c>
      <c r="O182" s="20"/>
      <c r="P182" s="21"/>
    </row>
    <row r="183" spans="2:16" x14ac:dyDescent="0.2">
      <c r="B183" s="16"/>
      <c r="C183" s="20"/>
      <c r="D183" s="7" t="s">
        <v>277</v>
      </c>
      <c r="E183" s="25">
        <v>7</v>
      </c>
      <c r="F183" s="9">
        <v>2436872</v>
      </c>
      <c r="G183" s="9">
        <v>96030</v>
      </c>
      <c r="H183" s="10">
        <v>345205</v>
      </c>
      <c r="I183" s="26">
        <f t="shared" si="8"/>
        <v>2878107</v>
      </c>
      <c r="J183" s="10">
        <v>0</v>
      </c>
      <c r="K183" s="10">
        <v>0</v>
      </c>
      <c r="L183" s="10">
        <v>0</v>
      </c>
      <c r="M183" s="9">
        <v>293512</v>
      </c>
      <c r="N183" s="19">
        <f t="shared" si="9"/>
        <v>3171619</v>
      </c>
      <c r="O183" s="20"/>
      <c r="P183" s="21"/>
    </row>
    <row r="184" spans="2:16" x14ac:dyDescent="0.2">
      <c r="B184" s="16"/>
      <c r="C184" s="20"/>
      <c r="D184" s="7" t="s">
        <v>165</v>
      </c>
      <c r="E184" s="25">
        <v>3</v>
      </c>
      <c r="F184" s="9">
        <v>216234</v>
      </c>
      <c r="G184" s="9">
        <v>120000</v>
      </c>
      <c r="H184" s="9">
        <v>160000</v>
      </c>
      <c r="I184" s="26">
        <f t="shared" si="8"/>
        <v>496234</v>
      </c>
      <c r="J184" s="10">
        <v>0</v>
      </c>
      <c r="K184" s="10">
        <v>0</v>
      </c>
      <c r="L184" s="9">
        <v>0</v>
      </c>
      <c r="M184" s="9">
        <v>1636839</v>
      </c>
      <c r="N184" s="19">
        <f t="shared" si="9"/>
        <v>2133073</v>
      </c>
      <c r="O184" s="20"/>
      <c r="P184" s="21"/>
    </row>
    <row r="185" spans="2:16" x14ac:dyDescent="0.2">
      <c r="B185" s="91"/>
      <c r="C185" s="95"/>
      <c r="D185" s="97" t="s">
        <v>159</v>
      </c>
      <c r="E185" s="110">
        <v>5</v>
      </c>
      <c r="F185" s="14">
        <v>1640000</v>
      </c>
      <c r="G185" s="13">
        <v>0</v>
      </c>
      <c r="H185" s="14">
        <v>1200000</v>
      </c>
      <c r="I185" s="111">
        <f t="shared" si="8"/>
        <v>2840000</v>
      </c>
      <c r="J185" s="14">
        <v>0</v>
      </c>
      <c r="K185" s="14">
        <v>0</v>
      </c>
      <c r="L185" s="14">
        <v>0</v>
      </c>
      <c r="M185" s="13">
        <v>4108162</v>
      </c>
      <c r="N185" s="94">
        <f t="shared" si="9"/>
        <v>6948162</v>
      </c>
      <c r="O185" s="95"/>
      <c r="P185" s="96"/>
    </row>
    <row r="186" spans="2:16" x14ac:dyDescent="0.2">
      <c r="B186" s="16"/>
      <c r="C186" s="20"/>
      <c r="D186" s="7" t="s">
        <v>345</v>
      </c>
      <c r="E186" s="25">
        <v>13</v>
      </c>
      <c r="F186" s="9">
        <v>1810939</v>
      </c>
      <c r="G186" s="9">
        <v>3255796</v>
      </c>
      <c r="H186" s="10">
        <v>3863711</v>
      </c>
      <c r="I186" s="26">
        <f t="shared" si="8"/>
        <v>8930446</v>
      </c>
      <c r="J186" s="10">
        <v>0</v>
      </c>
      <c r="K186" s="10">
        <v>0</v>
      </c>
      <c r="L186" s="9">
        <v>0</v>
      </c>
      <c r="M186" s="9">
        <v>477477</v>
      </c>
      <c r="N186" s="19">
        <f t="shared" si="9"/>
        <v>9407923</v>
      </c>
      <c r="O186" s="20"/>
      <c r="P186" s="21"/>
    </row>
    <row r="187" spans="2:16" x14ac:dyDescent="0.2">
      <c r="B187" s="16"/>
      <c r="C187" s="20"/>
      <c r="D187" s="7" t="s">
        <v>179</v>
      </c>
      <c r="E187" s="25">
        <v>0</v>
      </c>
      <c r="F187" s="9">
        <v>0</v>
      </c>
      <c r="G187" s="9">
        <v>120886</v>
      </c>
      <c r="H187" s="9">
        <v>0</v>
      </c>
      <c r="I187" s="26">
        <f t="shared" si="8"/>
        <v>120886</v>
      </c>
      <c r="J187" s="10">
        <v>0</v>
      </c>
      <c r="K187" s="10">
        <v>0</v>
      </c>
      <c r="L187" s="9">
        <v>15000</v>
      </c>
      <c r="M187" s="9">
        <v>584114</v>
      </c>
      <c r="N187" s="19">
        <f t="shared" si="9"/>
        <v>720000</v>
      </c>
      <c r="O187" s="20"/>
      <c r="P187" s="21"/>
    </row>
    <row r="188" spans="2:16" x14ac:dyDescent="0.2">
      <c r="B188" s="16"/>
      <c r="C188" s="20"/>
      <c r="D188" s="7" t="s">
        <v>220</v>
      </c>
      <c r="E188" s="25">
        <v>20</v>
      </c>
      <c r="F188" s="9">
        <v>675000</v>
      </c>
      <c r="G188" s="9">
        <v>400000</v>
      </c>
      <c r="H188" s="9">
        <v>0</v>
      </c>
      <c r="I188" s="26">
        <f t="shared" si="8"/>
        <v>1075000</v>
      </c>
      <c r="J188" s="10">
        <v>0</v>
      </c>
      <c r="K188" s="10">
        <v>0</v>
      </c>
      <c r="L188" s="9">
        <v>0</v>
      </c>
      <c r="M188" s="9">
        <v>0</v>
      </c>
      <c r="N188" s="19">
        <f t="shared" si="9"/>
        <v>1075000</v>
      </c>
      <c r="O188" s="20"/>
      <c r="P188" s="21"/>
    </row>
    <row r="189" spans="2:16" x14ac:dyDescent="0.2">
      <c r="B189" s="68"/>
      <c r="C189" s="90"/>
      <c r="D189" s="2" t="s">
        <v>303</v>
      </c>
      <c r="E189" s="112">
        <v>1</v>
      </c>
      <c r="F189" s="4">
        <v>112000</v>
      </c>
      <c r="G189" s="4">
        <v>201936</v>
      </c>
      <c r="H189" s="8">
        <v>67200</v>
      </c>
      <c r="I189" s="113">
        <f t="shared" si="8"/>
        <v>381136</v>
      </c>
      <c r="J189" s="8">
        <v>0</v>
      </c>
      <c r="K189" s="8">
        <v>0</v>
      </c>
      <c r="L189" s="8">
        <v>0</v>
      </c>
      <c r="M189" s="4">
        <v>588910</v>
      </c>
      <c r="N189" s="72">
        <f t="shared" si="9"/>
        <v>970046</v>
      </c>
      <c r="O189" s="90"/>
      <c r="P189" s="74"/>
    </row>
    <row r="190" spans="2:16" x14ac:dyDescent="0.2">
      <c r="B190" s="16"/>
      <c r="C190" s="20"/>
      <c r="D190" s="7" t="s">
        <v>173</v>
      </c>
      <c r="E190" s="25">
        <v>0</v>
      </c>
      <c r="F190" s="9">
        <v>0</v>
      </c>
      <c r="G190" s="9">
        <v>0</v>
      </c>
      <c r="H190" s="9">
        <v>658410</v>
      </c>
      <c r="I190" s="26">
        <f t="shared" si="8"/>
        <v>658410</v>
      </c>
      <c r="J190" s="10">
        <v>0</v>
      </c>
      <c r="K190" s="10">
        <v>0</v>
      </c>
      <c r="L190" s="10">
        <v>0</v>
      </c>
      <c r="M190" s="9">
        <v>2574332</v>
      </c>
      <c r="N190" s="19">
        <f t="shared" si="9"/>
        <v>3232742</v>
      </c>
      <c r="O190" s="20"/>
      <c r="P190" s="21"/>
    </row>
    <row r="191" spans="2:16" x14ac:dyDescent="0.2">
      <c r="B191" s="16"/>
      <c r="C191" s="20"/>
      <c r="D191" s="7" t="s">
        <v>160</v>
      </c>
      <c r="E191" s="25">
        <v>0</v>
      </c>
      <c r="F191" s="10">
        <v>0</v>
      </c>
      <c r="G191" s="9">
        <v>205600</v>
      </c>
      <c r="H191" s="9">
        <v>0</v>
      </c>
      <c r="I191" s="26">
        <f t="shared" si="8"/>
        <v>205600</v>
      </c>
      <c r="J191" s="9">
        <v>0</v>
      </c>
      <c r="K191" s="9">
        <v>0</v>
      </c>
      <c r="L191" s="9">
        <v>0</v>
      </c>
      <c r="M191" s="9">
        <v>0</v>
      </c>
      <c r="N191" s="19">
        <f t="shared" si="9"/>
        <v>205600</v>
      </c>
      <c r="O191" s="20"/>
      <c r="P191" s="21"/>
    </row>
    <row r="192" spans="2:16" x14ac:dyDescent="0.2">
      <c r="B192" s="16"/>
      <c r="C192" s="20"/>
      <c r="D192" s="7" t="s">
        <v>290</v>
      </c>
      <c r="E192" s="25">
        <v>5</v>
      </c>
      <c r="F192" s="9">
        <v>1309181</v>
      </c>
      <c r="G192" s="9">
        <v>0</v>
      </c>
      <c r="H192" s="9">
        <v>0</v>
      </c>
      <c r="I192" s="26">
        <f t="shared" si="8"/>
        <v>1309181</v>
      </c>
      <c r="J192" s="10">
        <v>0</v>
      </c>
      <c r="K192" s="10">
        <v>0</v>
      </c>
      <c r="L192" s="10">
        <v>0</v>
      </c>
      <c r="M192" s="9">
        <v>4597433</v>
      </c>
      <c r="N192" s="19">
        <f t="shared" si="9"/>
        <v>5906614</v>
      </c>
      <c r="O192" s="20"/>
      <c r="P192" s="21"/>
    </row>
    <row r="193" spans="2:16" x14ac:dyDescent="0.2">
      <c r="B193" s="16"/>
      <c r="C193" s="20"/>
      <c r="D193" s="7" t="s">
        <v>278</v>
      </c>
      <c r="E193" s="25">
        <v>0</v>
      </c>
      <c r="F193" s="9">
        <v>0</v>
      </c>
      <c r="G193" s="9">
        <v>0</v>
      </c>
      <c r="H193" s="9">
        <v>0</v>
      </c>
      <c r="I193" s="26">
        <f t="shared" si="8"/>
        <v>0</v>
      </c>
      <c r="J193" s="10">
        <v>0</v>
      </c>
      <c r="K193" s="10">
        <v>0</v>
      </c>
      <c r="L193" s="10">
        <v>0</v>
      </c>
      <c r="M193" s="9">
        <v>2761472</v>
      </c>
      <c r="N193" s="19">
        <f t="shared" si="9"/>
        <v>2761472</v>
      </c>
      <c r="O193" s="20"/>
      <c r="P193" s="21"/>
    </row>
    <row r="194" spans="2:16" x14ac:dyDescent="0.2">
      <c r="B194" s="16"/>
      <c r="C194" s="20"/>
      <c r="D194" s="7" t="s">
        <v>254</v>
      </c>
      <c r="E194" s="25">
        <v>4</v>
      </c>
      <c r="F194" s="9">
        <v>1600000</v>
      </c>
      <c r="G194" s="9">
        <v>4059263</v>
      </c>
      <c r="H194" s="10">
        <v>36000</v>
      </c>
      <c r="I194" s="26">
        <f t="shared" si="8"/>
        <v>5695263</v>
      </c>
      <c r="J194" s="10">
        <v>12000</v>
      </c>
      <c r="K194" s="10">
        <v>0</v>
      </c>
      <c r="L194" s="10">
        <v>88000</v>
      </c>
      <c r="M194" s="9">
        <v>100000</v>
      </c>
      <c r="N194" s="19">
        <f t="shared" si="9"/>
        <v>5895263</v>
      </c>
      <c r="O194" s="20"/>
      <c r="P194" s="21"/>
    </row>
    <row r="195" spans="2:16" x14ac:dyDescent="0.2">
      <c r="B195" s="16"/>
      <c r="C195" s="20"/>
      <c r="D195" s="7" t="s">
        <v>304</v>
      </c>
      <c r="E195" s="25">
        <v>3</v>
      </c>
      <c r="F195" s="9">
        <v>240000</v>
      </c>
      <c r="G195" s="9">
        <v>170205</v>
      </c>
      <c r="H195" s="10">
        <v>4800</v>
      </c>
      <c r="I195" s="26">
        <f t="shared" si="8"/>
        <v>415005</v>
      </c>
      <c r="J195" s="10">
        <v>0</v>
      </c>
      <c r="K195" s="10">
        <v>0</v>
      </c>
      <c r="L195" s="10">
        <v>0</v>
      </c>
      <c r="M195" s="9">
        <v>695184</v>
      </c>
      <c r="N195" s="19">
        <f t="shared" si="9"/>
        <v>1110189</v>
      </c>
      <c r="O195" s="20"/>
      <c r="P195" s="21"/>
    </row>
    <row r="196" spans="2:16" x14ac:dyDescent="0.2">
      <c r="B196" s="91"/>
      <c r="C196" s="95"/>
      <c r="D196" s="97" t="s">
        <v>128</v>
      </c>
      <c r="E196" s="110">
        <v>0</v>
      </c>
      <c r="F196" s="14">
        <v>0</v>
      </c>
      <c r="G196" s="13">
        <v>0</v>
      </c>
      <c r="H196" s="14">
        <v>0</v>
      </c>
      <c r="I196" s="111">
        <f t="shared" si="8"/>
        <v>0</v>
      </c>
      <c r="J196" s="14">
        <v>0</v>
      </c>
      <c r="K196" s="14">
        <v>0</v>
      </c>
      <c r="L196" s="14">
        <v>0</v>
      </c>
      <c r="M196" s="14">
        <v>3535027</v>
      </c>
      <c r="N196" s="94">
        <f t="shared" si="9"/>
        <v>3535027</v>
      </c>
      <c r="O196" s="95"/>
      <c r="P196" s="96"/>
    </row>
    <row r="197" spans="2:16" x14ac:dyDescent="0.2">
      <c r="B197" s="16"/>
      <c r="C197" s="20"/>
      <c r="D197" s="7" t="s">
        <v>255</v>
      </c>
      <c r="E197" s="25">
        <v>1</v>
      </c>
      <c r="F197" s="10">
        <v>283480</v>
      </c>
      <c r="G197" s="9">
        <v>788855</v>
      </c>
      <c r="H197" s="10">
        <v>0</v>
      </c>
      <c r="I197" s="26">
        <f t="shared" si="8"/>
        <v>1072335</v>
      </c>
      <c r="J197" s="10">
        <v>0</v>
      </c>
      <c r="K197" s="10">
        <v>0</v>
      </c>
      <c r="L197" s="10">
        <v>0</v>
      </c>
      <c r="M197" s="9">
        <v>2216664</v>
      </c>
      <c r="N197" s="19">
        <f t="shared" si="9"/>
        <v>3288999</v>
      </c>
      <c r="O197" s="20"/>
      <c r="P197" s="21"/>
    </row>
    <row r="198" spans="2:16" x14ac:dyDescent="0.2">
      <c r="B198" s="16"/>
      <c r="C198" s="20"/>
      <c r="D198" s="7" t="s">
        <v>266</v>
      </c>
      <c r="E198" s="25">
        <v>0</v>
      </c>
      <c r="F198" s="9">
        <v>0</v>
      </c>
      <c r="G198" s="9">
        <v>1352797</v>
      </c>
      <c r="H198" s="10">
        <v>0</v>
      </c>
      <c r="I198" s="26">
        <f t="shared" si="8"/>
        <v>1352797</v>
      </c>
      <c r="J198" s="10">
        <v>0</v>
      </c>
      <c r="K198" s="10">
        <v>0</v>
      </c>
      <c r="L198" s="9">
        <v>0</v>
      </c>
      <c r="M198" s="9">
        <v>762222</v>
      </c>
      <c r="N198" s="19">
        <f t="shared" si="9"/>
        <v>2115019</v>
      </c>
      <c r="O198" s="20"/>
      <c r="P198" s="21"/>
    </row>
    <row r="199" spans="2:16" x14ac:dyDescent="0.2">
      <c r="B199" s="16"/>
      <c r="C199" s="20"/>
      <c r="D199" s="7" t="s">
        <v>205</v>
      </c>
      <c r="E199" s="25">
        <v>0</v>
      </c>
      <c r="F199" s="9">
        <v>0</v>
      </c>
      <c r="G199" s="9">
        <v>0</v>
      </c>
      <c r="H199" s="9">
        <v>7884</v>
      </c>
      <c r="I199" s="26">
        <f t="shared" si="8"/>
        <v>7884</v>
      </c>
      <c r="J199" s="10">
        <v>0</v>
      </c>
      <c r="K199" s="10">
        <v>0</v>
      </c>
      <c r="L199" s="9">
        <v>0</v>
      </c>
      <c r="M199" s="9">
        <v>2153239</v>
      </c>
      <c r="N199" s="19">
        <f t="shared" si="9"/>
        <v>2161123</v>
      </c>
      <c r="O199" s="20"/>
      <c r="P199" s="21"/>
    </row>
    <row r="200" spans="2:16" x14ac:dyDescent="0.2">
      <c r="B200" s="68"/>
      <c r="C200" s="90"/>
      <c r="D200" s="2" t="s">
        <v>166</v>
      </c>
      <c r="E200" s="112">
        <v>1</v>
      </c>
      <c r="F200" s="8">
        <v>83400</v>
      </c>
      <c r="G200" s="4">
        <v>0</v>
      </c>
      <c r="H200" s="8">
        <v>0</v>
      </c>
      <c r="I200" s="113">
        <f t="shared" si="8"/>
        <v>83400</v>
      </c>
      <c r="J200" s="8">
        <v>0</v>
      </c>
      <c r="K200" s="8">
        <v>0</v>
      </c>
      <c r="L200" s="8">
        <v>0</v>
      </c>
      <c r="M200" s="4">
        <v>693406</v>
      </c>
      <c r="N200" s="72">
        <f t="shared" si="9"/>
        <v>776806</v>
      </c>
      <c r="O200" s="90"/>
      <c r="P200" s="74"/>
    </row>
    <row r="201" spans="2:16" x14ac:dyDescent="0.2">
      <c r="B201" s="16"/>
      <c r="C201" s="20"/>
      <c r="D201" s="7" t="s">
        <v>239</v>
      </c>
      <c r="E201" s="25">
        <v>1</v>
      </c>
      <c r="F201" s="9">
        <v>322131</v>
      </c>
      <c r="G201" s="9">
        <v>284635</v>
      </c>
      <c r="H201" s="10">
        <v>0</v>
      </c>
      <c r="I201" s="26">
        <f t="shared" si="8"/>
        <v>606766</v>
      </c>
      <c r="J201" s="10">
        <v>0</v>
      </c>
      <c r="K201" s="10">
        <v>0</v>
      </c>
      <c r="L201" s="9">
        <v>0</v>
      </c>
      <c r="M201" s="9">
        <v>1496936</v>
      </c>
      <c r="N201" s="19">
        <f t="shared" si="9"/>
        <v>2103702</v>
      </c>
      <c r="O201" s="20"/>
      <c r="P201" s="21"/>
    </row>
    <row r="202" spans="2:16" x14ac:dyDescent="0.2">
      <c r="B202" s="16"/>
      <c r="C202" s="20"/>
      <c r="D202" s="7" t="s">
        <v>371</v>
      </c>
      <c r="E202" s="25">
        <v>0</v>
      </c>
      <c r="F202" s="9">
        <v>0</v>
      </c>
      <c r="G202" s="9">
        <v>258622</v>
      </c>
      <c r="H202" s="10">
        <v>53885</v>
      </c>
      <c r="I202" s="26">
        <f t="shared" si="8"/>
        <v>312507</v>
      </c>
      <c r="J202" s="10">
        <v>0</v>
      </c>
      <c r="K202" s="10">
        <v>0</v>
      </c>
      <c r="L202" s="9">
        <v>0</v>
      </c>
      <c r="M202" s="9">
        <v>0</v>
      </c>
      <c r="N202" s="19">
        <f t="shared" si="9"/>
        <v>312507</v>
      </c>
      <c r="O202" s="20"/>
      <c r="P202" s="21"/>
    </row>
    <row r="203" spans="2:16" x14ac:dyDescent="0.2">
      <c r="B203" s="16"/>
      <c r="C203" s="20"/>
      <c r="D203" s="7" t="s">
        <v>148</v>
      </c>
      <c r="E203" s="25">
        <v>0</v>
      </c>
      <c r="F203" s="9">
        <v>0</v>
      </c>
      <c r="G203" s="9">
        <v>0</v>
      </c>
      <c r="H203" s="10">
        <v>0</v>
      </c>
      <c r="I203" s="26">
        <f t="shared" si="8"/>
        <v>0</v>
      </c>
      <c r="J203" s="10">
        <v>0</v>
      </c>
      <c r="K203" s="10">
        <v>0</v>
      </c>
      <c r="L203" s="10">
        <v>0</v>
      </c>
      <c r="M203" s="9">
        <v>492302</v>
      </c>
      <c r="N203" s="19">
        <f t="shared" si="9"/>
        <v>492302</v>
      </c>
      <c r="O203" s="20"/>
      <c r="P203" s="21"/>
    </row>
    <row r="204" spans="2:16" x14ac:dyDescent="0.2">
      <c r="B204" s="16"/>
      <c r="C204" s="20"/>
      <c r="D204" s="7" t="s">
        <v>346</v>
      </c>
      <c r="E204" s="25">
        <v>1</v>
      </c>
      <c r="F204" s="10">
        <v>40000</v>
      </c>
      <c r="G204" s="9">
        <v>67432</v>
      </c>
      <c r="H204" s="10">
        <v>90000</v>
      </c>
      <c r="I204" s="26">
        <f t="shared" si="8"/>
        <v>197432</v>
      </c>
      <c r="J204" s="10">
        <v>0</v>
      </c>
      <c r="K204" s="10">
        <v>0</v>
      </c>
      <c r="L204" s="10">
        <v>0</v>
      </c>
      <c r="M204" s="9">
        <v>716894</v>
      </c>
      <c r="N204" s="19">
        <f t="shared" si="9"/>
        <v>914326</v>
      </c>
      <c r="O204" s="20"/>
      <c r="P204" s="21"/>
    </row>
    <row r="205" spans="2:16" x14ac:dyDescent="0.2">
      <c r="B205" s="16"/>
      <c r="C205" s="20"/>
      <c r="D205" s="7" t="s">
        <v>279</v>
      </c>
      <c r="E205" s="25">
        <v>4</v>
      </c>
      <c r="F205" s="9">
        <v>311990</v>
      </c>
      <c r="G205" s="9">
        <v>17045</v>
      </c>
      <c r="H205" s="9">
        <v>48110</v>
      </c>
      <c r="I205" s="26">
        <f t="shared" si="8"/>
        <v>377145</v>
      </c>
      <c r="J205" s="9">
        <v>0</v>
      </c>
      <c r="K205" s="10">
        <v>0</v>
      </c>
      <c r="L205" s="10">
        <v>0</v>
      </c>
      <c r="M205" s="9">
        <v>44201</v>
      </c>
      <c r="N205" s="19">
        <f t="shared" si="9"/>
        <v>421346</v>
      </c>
      <c r="O205" s="20"/>
      <c r="P205" s="21"/>
    </row>
    <row r="206" spans="2:16" x14ac:dyDescent="0.2">
      <c r="B206" s="16"/>
      <c r="C206" s="20"/>
      <c r="D206" s="7" t="s">
        <v>161</v>
      </c>
      <c r="E206" s="25">
        <v>0</v>
      </c>
      <c r="F206" s="9">
        <v>-274</v>
      </c>
      <c r="G206" s="9">
        <v>0</v>
      </c>
      <c r="H206" s="10">
        <v>11050</v>
      </c>
      <c r="I206" s="26">
        <f t="shared" si="8"/>
        <v>10776</v>
      </c>
      <c r="J206" s="10">
        <v>0</v>
      </c>
      <c r="K206" s="9">
        <v>0</v>
      </c>
      <c r="L206" s="9">
        <v>0</v>
      </c>
      <c r="M206" s="9">
        <v>1012500</v>
      </c>
      <c r="N206" s="19">
        <f t="shared" si="9"/>
        <v>1023276</v>
      </c>
      <c r="O206" s="20"/>
      <c r="P206" s="21"/>
    </row>
    <row r="207" spans="2:16" x14ac:dyDescent="0.2">
      <c r="B207" s="91"/>
      <c r="C207" s="95"/>
      <c r="D207" s="97" t="s">
        <v>162</v>
      </c>
      <c r="E207" s="110">
        <v>0</v>
      </c>
      <c r="F207" s="13">
        <v>0</v>
      </c>
      <c r="G207" s="13">
        <v>12000</v>
      </c>
      <c r="H207" s="14">
        <v>60000</v>
      </c>
      <c r="I207" s="111">
        <f t="shared" si="8"/>
        <v>72000</v>
      </c>
      <c r="J207" s="14">
        <v>0</v>
      </c>
      <c r="K207" s="14">
        <v>0</v>
      </c>
      <c r="L207" s="13">
        <v>0</v>
      </c>
      <c r="M207" s="13">
        <v>617500</v>
      </c>
      <c r="N207" s="94">
        <f t="shared" si="9"/>
        <v>689500</v>
      </c>
      <c r="O207" s="95"/>
      <c r="P207" s="96"/>
    </row>
    <row r="208" spans="2:16" x14ac:dyDescent="0.2">
      <c r="B208" s="16"/>
      <c r="C208" s="20"/>
      <c r="D208" s="7" t="s">
        <v>267</v>
      </c>
      <c r="E208" s="25">
        <v>0</v>
      </c>
      <c r="F208" s="10">
        <v>0</v>
      </c>
      <c r="G208" s="10">
        <v>387803</v>
      </c>
      <c r="H208" s="10">
        <v>631978</v>
      </c>
      <c r="I208" s="26">
        <f t="shared" si="8"/>
        <v>1019781</v>
      </c>
      <c r="J208" s="10">
        <v>0</v>
      </c>
      <c r="K208" s="10">
        <v>0</v>
      </c>
      <c r="L208" s="10">
        <v>0</v>
      </c>
      <c r="M208" s="9">
        <v>0</v>
      </c>
      <c r="N208" s="19">
        <f t="shared" si="9"/>
        <v>1019781</v>
      </c>
      <c r="O208" s="20"/>
      <c r="P208" s="21"/>
    </row>
    <row r="209" spans="2:16" x14ac:dyDescent="0.2">
      <c r="B209" s="16"/>
      <c r="C209" s="20"/>
      <c r="D209" s="7" t="s">
        <v>174</v>
      </c>
      <c r="E209" s="25">
        <v>1</v>
      </c>
      <c r="F209" s="9">
        <v>87172</v>
      </c>
      <c r="G209" s="9">
        <v>0</v>
      </c>
      <c r="H209" s="10">
        <v>0</v>
      </c>
      <c r="I209" s="26">
        <f t="shared" si="8"/>
        <v>87172</v>
      </c>
      <c r="J209" s="10">
        <v>0</v>
      </c>
      <c r="K209" s="10">
        <v>0</v>
      </c>
      <c r="L209" s="9">
        <v>0</v>
      </c>
      <c r="M209" s="9">
        <v>912490</v>
      </c>
      <c r="N209" s="19">
        <f t="shared" si="9"/>
        <v>999662</v>
      </c>
      <c r="O209" s="20"/>
      <c r="P209" s="21"/>
    </row>
    <row r="210" spans="2:16" x14ac:dyDescent="0.2">
      <c r="B210" s="16"/>
      <c r="C210" s="20"/>
      <c r="D210" s="7" t="s">
        <v>198</v>
      </c>
      <c r="E210" s="25">
        <v>10</v>
      </c>
      <c r="F210" s="9">
        <v>1576000</v>
      </c>
      <c r="G210" s="9">
        <v>200000</v>
      </c>
      <c r="H210" s="9">
        <v>491748</v>
      </c>
      <c r="I210" s="26">
        <f t="shared" si="8"/>
        <v>2267748</v>
      </c>
      <c r="J210" s="9">
        <v>0</v>
      </c>
      <c r="K210" s="10">
        <v>0</v>
      </c>
      <c r="L210" s="10">
        <v>0</v>
      </c>
      <c r="M210" s="9">
        <v>1694841</v>
      </c>
      <c r="N210" s="19">
        <f t="shared" si="9"/>
        <v>3962589</v>
      </c>
      <c r="O210" s="20"/>
      <c r="P210" s="21"/>
    </row>
    <row r="211" spans="2:16" x14ac:dyDescent="0.2">
      <c r="B211" s="68"/>
      <c r="C211" s="90"/>
      <c r="D211" s="2" t="s">
        <v>347</v>
      </c>
      <c r="E211" s="112">
        <v>9</v>
      </c>
      <c r="F211" s="4">
        <v>172800</v>
      </c>
      <c r="G211" s="4">
        <v>9907291</v>
      </c>
      <c r="H211" s="4">
        <v>286204</v>
      </c>
      <c r="I211" s="113">
        <f t="shared" si="8"/>
        <v>10366295</v>
      </c>
      <c r="J211" s="8">
        <v>0</v>
      </c>
      <c r="K211" s="8">
        <v>0</v>
      </c>
      <c r="L211" s="8">
        <v>1985529</v>
      </c>
      <c r="M211" s="4">
        <v>800000</v>
      </c>
      <c r="N211" s="72">
        <f t="shared" si="9"/>
        <v>13151824</v>
      </c>
      <c r="O211" s="90"/>
      <c r="P211" s="74"/>
    </row>
    <row r="212" spans="2:16" x14ac:dyDescent="0.2">
      <c r="B212" s="16"/>
      <c r="C212" s="20"/>
      <c r="D212" s="7" t="s">
        <v>295</v>
      </c>
      <c r="E212" s="25">
        <v>0</v>
      </c>
      <c r="F212" s="9">
        <v>0</v>
      </c>
      <c r="G212" s="9">
        <v>0</v>
      </c>
      <c r="H212" s="9">
        <v>0</v>
      </c>
      <c r="I212" s="26">
        <f t="shared" si="8"/>
        <v>0</v>
      </c>
      <c r="J212" s="10">
        <v>0</v>
      </c>
      <c r="K212" s="10">
        <v>0</v>
      </c>
      <c r="L212" s="9">
        <v>0</v>
      </c>
      <c r="M212" s="9">
        <v>1910651</v>
      </c>
      <c r="N212" s="19">
        <f t="shared" si="9"/>
        <v>1910651</v>
      </c>
      <c r="O212" s="20"/>
      <c r="P212" s="21"/>
    </row>
    <row r="213" spans="2:16" x14ac:dyDescent="0.2">
      <c r="B213" s="16"/>
      <c r="C213" s="20"/>
      <c r="D213" s="7" t="s">
        <v>348</v>
      </c>
      <c r="E213" s="25">
        <v>0</v>
      </c>
      <c r="F213" s="9">
        <v>0</v>
      </c>
      <c r="G213" s="9">
        <v>4462527</v>
      </c>
      <c r="H213" s="10">
        <v>0</v>
      </c>
      <c r="I213" s="26">
        <f t="shared" si="8"/>
        <v>4462527</v>
      </c>
      <c r="J213" s="10">
        <v>0</v>
      </c>
      <c r="K213" s="10">
        <v>0</v>
      </c>
      <c r="L213" s="10">
        <v>0</v>
      </c>
      <c r="M213" s="9">
        <v>0</v>
      </c>
      <c r="N213" s="19">
        <f t="shared" si="9"/>
        <v>4462527</v>
      </c>
      <c r="O213" s="20"/>
      <c r="P213" s="21"/>
    </row>
    <row r="214" spans="2:16" x14ac:dyDescent="0.2">
      <c r="B214" s="16"/>
      <c r="C214" s="20"/>
      <c r="D214" s="7" t="s">
        <v>167</v>
      </c>
      <c r="E214" s="25">
        <v>14</v>
      </c>
      <c r="F214" s="9">
        <v>2240000</v>
      </c>
      <c r="G214" s="9">
        <v>63000</v>
      </c>
      <c r="H214" s="9">
        <v>240788</v>
      </c>
      <c r="I214" s="26">
        <f>SUM(F214:H214)</f>
        <v>2543788</v>
      </c>
      <c r="J214" s="9">
        <v>0</v>
      </c>
      <c r="K214" s="10">
        <v>0</v>
      </c>
      <c r="L214" s="9">
        <v>0</v>
      </c>
      <c r="M214" s="9">
        <v>2900112</v>
      </c>
      <c r="N214" s="19">
        <f>SUM(I214:M214)</f>
        <v>5443900</v>
      </c>
      <c r="O214" s="20"/>
      <c r="P214" s="21"/>
    </row>
    <row r="215" spans="2:16" x14ac:dyDescent="0.2">
      <c r="B215" s="16"/>
      <c r="C215" s="20"/>
      <c r="D215" s="7" t="s">
        <v>216</v>
      </c>
      <c r="E215" s="25">
        <v>4</v>
      </c>
      <c r="F215" s="9">
        <v>431000</v>
      </c>
      <c r="G215" s="9">
        <v>885765</v>
      </c>
      <c r="H215" s="10">
        <v>0</v>
      </c>
      <c r="I215" s="26">
        <f t="shared" si="8"/>
        <v>1316765</v>
      </c>
      <c r="J215" s="10">
        <v>0</v>
      </c>
      <c r="K215" s="10">
        <v>0</v>
      </c>
      <c r="L215" s="10">
        <v>0</v>
      </c>
      <c r="M215" s="9">
        <v>402466</v>
      </c>
      <c r="N215" s="19">
        <f t="shared" si="9"/>
        <v>1719231</v>
      </c>
      <c r="O215" s="20"/>
      <c r="P215" s="21"/>
    </row>
    <row r="216" spans="2:16" x14ac:dyDescent="0.2">
      <c r="B216" s="16"/>
      <c r="C216" s="20"/>
      <c r="D216" s="7" t="s">
        <v>122</v>
      </c>
      <c r="E216" s="25">
        <v>0</v>
      </c>
      <c r="F216" s="9">
        <v>0</v>
      </c>
      <c r="G216" s="9">
        <v>0</v>
      </c>
      <c r="H216" s="9">
        <v>0</v>
      </c>
      <c r="I216" s="26">
        <f>SUM(F216:H216)</f>
        <v>0</v>
      </c>
      <c r="J216" s="10">
        <v>0</v>
      </c>
      <c r="K216" s="9">
        <v>0</v>
      </c>
      <c r="L216" s="9">
        <v>0</v>
      </c>
      <c r="M216" s="9">
        <v>3948092</v>
      </c>
      <c r="N216" s="19">
        <f t="shared" si="9"/>
        <v>3948092</v>
      </c>
      <c r="O216" s="20"/>
      <c r="P216" s="21"/>
    </row>
    <row r="217" spans="2:16" x14ac:dyDescent="0.2">
      <c r="B217" s="16"/>
      <c r="C217" s="20"/>
      <c r="D217" s="7" t="s">
        <v>129</v>
      </c>
      <c r="E217" s="25">
        <v>6</v>
      </c>
      <c r="F217" s="10">
        <v>481368</v>
      </c>
      <c r="G217" s="9">
        <v>0</v>
      </c>
      <c r="H217" s="9">
        <v>0</v>
      </c>
      <c r="I217" s="26">
        <f t="shared" si="8"/>
        <v>481368</v>
      </c>
      <c r="J217" s="10">
        <v>0</v>
      </c>
      <c r="K217" s="10">
        <v>0</v>
      </c>
      <c r="L217" s="9">
        <v>0</v>
      </c>
      <c r="M217" s="9">
        <v>591163</v>
      </c>
      <c r="N217" s="19">
        <f t="shared" si="9"/>
        <v>1072531</v>
      </c>
      <c r="O217" s="20"/>
      <c r="P217" s="21"/>
    </row>
    <row r="218" spans="2:16" x14ac:dyDescent="0.2">
      <c r="B218" s="16"/>
      <c r="C218" s="20"/>
      <c r="D218" s="7" t="s">
        <v>199</v>
      </c>
      <c r="E218" s="25">
        <v>2</v>
      </c>
      <c r="F218" s="9">
        <v>40000</v>
      </c>
      <c r="G218" s="9">
        <v>1862487</v>
      </c>
      <c r="H218" s="10">
        <v>0</v>
      </c>
      <c r="I218" s="26">
        <f>SUM(F218:H218)</f>
        <v>1902487</v>
      </c>
      <c r="J218" s="10">
        <v>0</v>
      </c>
      <c r="K218" s="10">
        <v>0</v>
      </c>
      <c r="L218" s="9">
        <v>60684</v>
      </c>
      <c r="M218" s="9">
        <v>2507925</v>
      </c>
      <c r="N218" s="19">
        <f t="shared" ref="N218:N249" si="10">SUM(I218:M218)</f>
        <v>4471096</v>
      </c>
      <c r="O218" s="20"/>
      <c r="P218" s="21"/>
    </row>
    <row r="219" spans="2:16" x14ac:dyDescent="0.2">
      <c r="B219" s="16"/>
      <c r="C219" s="20"/>
      <c r="D219" s="7" t="s">
        <v>222</v>
      </c>
      <c r="E219" s="25">
        <v>0</v>
      </c>
      <c r="F219" s="9">
        <v>0</v>
      </c>
      <c r="G219" s="9">
        <v>1350660</v>
      </c>
      <c r="H219" s="10">
        <v>0</v>
      </c>
      <c r="I219" s="26">
        <f>SUM(F219:H219)</f>
        <v>1350660</v>
      </c>
      <c r="J219" s="10">
        <v>0</v>
      </c>
      <c r="K219" s="10">
        <v>0</v>
      </c>
      <c r="L219" s="9">
        <v>0</v>
      </c>
      <c r="M219" s="9">
        <v>0</v>
      </c>
      <c r="N219" s="19">
        <f t="shared" si="10"/>
        <v>1350660</v>
      </c>
      <c r="O219" s="20"/>
      <c r="P219" s="21"/>
    </row>
    <row r="220" spans="2:16" x14ac:dyDescent="0.2">
      <c r="B220" s="16"/>
      <c r="C220" s="20"/>
      <c r="D220" s="7" t="s">
        <v>123</v>
      </c>
      <c r="E220" s="25">
        <v>0</v>
      </c>
      <c r="F220" s="9">
        <v>0</v>
      </c>
      <c r="G220" s="9">
        <v>184655</v>
      </c>
      <c r="H220" s="10">
        <v>0</v>
      </c>
      <c r="I220" s="26">
        <f>SUM(F220:H220)</f>
        <v>184655</v>
      </c>
      <c r="J220" s="10">
        <v>0</v>
      </c>
      <c r="K220" s="10">
        <v>0</v>
      </c>
      <c r="L220" s="9">
        <v>0</v>
      </c>
      <c r="M220" s="9">
        <v>1876442</v>
      </c>
      <c r="N220" s="19">
        <f t="shared" si="10"/>
        <v>2061097</v>
      </c>
      <c r="O220" s="20"/>
      <c r="P220" s="21"/>
    </row>
    <row r="221" spans="2:16" x14ac:dyDescent="0.2">
      <c r="B221" s="16"/>
      <c r="C221" s="20"/>
      <c r="D221" s="7" t="s">
        <v>251</v>
      </c>
      <c r="E221" s="25">
        <v>0</v>
      </c>
      <c r="F221" s="9">
        <v>0</v>
      </c>
      <c r="G221" s="9">
        <v>406000</v>
      </c>
      <c r="H221" s="10">
        <v>13000</v>
      </c>
      <c r="I221" s="26">
        <f>SUM(F221:H221)</f>
        <v>419000</v>
      </c>
      <c r="J221" s="10">
        <v>0</v>
      </c>
      <c r="K221" s="10">
        <v>0</v>
      </c>
      <c r="L221" s="9">
        <v>0</v>
      </c>
      <c r="M221" s="9">
        <v>389000</v>
      </c>
      <c r="N221" s="19">
        <f t="shared" si="10"/>
        <v>808000</v>
      </c>
      <c r="O221" s="20"/>
      <c r="P221" s="21"/>
    </row>
    <row r="222" spans="2:16" x14ac:dyDescent="0.2">
      <c r="B222" s="16"/>
      <c r="C222" s="20"/>
      <c r="D222" s="7" t="s">
        <v>296</v>
      </c>
      <c r="E222" s="25">
        <v>0</v>
      </c>
      <c r="F222" s="9">
        <v>0</v>
      </c>
      <c r="G222" s="9">
        <v>0</v>
      </c>
      <c r="H222" s="10">
        <v>0</v>
      </c>
      <c r="I222" s="26">
        <f>SUM(F222:H222)</f>
        <v>0</v>
      </c>
      <c r="J222" s="10">
        <v>0</v>
      </c>
      <c r="K222" s="10">
        <v>0</v>
      </c>
      <c r="L222" s="9">
        <v>0</v>
      </c>
      <c r="M222" s="9">
        <v>521843</v>
      </c>
      <c r="N222" s="19">
        <f t="shared" si="10"/>
        <v>521843</v>
      </c>
      <c r="O222" s="20"/>
      <c r="P222" s="21"/>
    </row>
    <row r="223" spans="2:16" x14ac:dyDescent="0.2">
      <c r="B223" s="16"/>
      <c r="C223" s="20"/>
      <c r="D223" s="7" t="s">
        <v>280</v>
      </c>
      <c r="E223" s="25">
        <v>0</v>
      </c>
      <c r="F223" s="9">
        <v>0</v>
      </c>
      <c r="G223" s="9">
        <v>0</v>
      </c>
      <c r="H223" s="10">
        <v>550000</v>
      </c>
      <c r="I223" s="26">
        <f t="shared" ref="I223:I287" si="11">SUM(F223:H223)</f>
        <v>550000</v>
      </c>
      <c r="J223" s="10">
        <v>0</v>
      </c>
      <c r="K223" s="10">
        <v>0</v>
      </c>
      <c r="L223" s="9">
        <v>0</v>
      </c>
      <c r="M223" s="9">
        <v>1002879</v>
      </c>
      <c r="N223" s="19">
        <f t="shared" si="10"/>
        <v>1552879</v>
      </c>
      <c r="O223" s="20"/>
      <c r="P223" s="21"/>
    </row>
    <row r="224" spans="2:16" x14ac:dyDescent="0.2">
      <c r="B224" s="16"/>
      <c r="C224" s="20"/>
      <c r="D224" s="7" t="s">
        <v>119</v>
      </c>
      <c r="E224" s="25">
        <v>0</v>
      </c>
      <c r="F224" s="9">
        <v>0</v>
      </c>
      <c r="G224" s="9">
        <v>77200</v>
      </c>
      <c r="H224" s="10">
        <v>72000</v>
      </c>
      <c r="I224" s="26">
        <f t="shared" si="11"/>
        <v>149200</v>
      </c>
      <c r="J224" s="10">
        <v>0</v>
      </c>
      <c r="K224" s="10">
        <v>0</v>
      </c>
      <c r="L224" s="9">
        <v>0</v>
      </c>
      <c r="M224" s="9">
        <v>498726</v>
      </c>
      <c r="N224" s="19">
        <f t="shared" si="10"/>
        <v>647926</v>
      </c>
      <c r="O224" s="20"/>
      <c r="P224" s="21"/>
    </row>
    <row r="225" spans="2:16" x14ac:dyDescent="0.2">
      <c r="B225" s="16"/>
      <c r="C225" s="20"/>
      <c r="D225" s="7" t="s">
        <v>150</v>
      </c>
      <c r="E225" s="25">
        <v>3</v>
      </c>
      <c r="F225" s="9">
        <v>1530000</v>
      </c>
      <c r="G225" s="9">
        <v>774148</v>
      </c>
      <c r="H225" s="10">
        <v>231643</v>
      </c>
      <c r="I225" s="26">
        <f t="shared" si="11"/>
        <v>2535791</v>
      </c>
      <c r="J225" s="10">
        <v>0</v>
      </c>
      <c r="K225" s="10">
        <v>0</v>
      </c>
      <c r="L225" s="9">
        <v>0</v>
      </c>
      <c r="M225" s="9">
        <v>1800000</v>
      </c>
      <c r="N225" s="19">
        <f t="shared" si="10"/>
        <v>4335791</v>
      </c>
      <c r="O225" s="20"/>
      <c r="P225" s="21"/>
    </row>
    <row r="226" spans="2:16" x14ac:dyDescent="0.2">
      <c r="B226" s="16"/>
      <c r="C226" s="20"/>
      <c r="D226" s="7" t="s">
        <v>349</v>
      </c>
      <c r="E226" s="25">
        <v>0</v>
      </c>
      <c r="F226" s="9">
        <v>0</v>
      </c>
      <c r="G226" s="9">
        <v>480000</v>
      </c>
      <c r="H226" s="10">
        <v>130000</v>
      </c>
      <c r="I226" s="26">
        <f t="shared" si="11"/>
        <v>610000</v>
      </c>
      <c r="J226" s="10">
        <v>0</v>
      </c>
      <c r="K226" s="10">
        <v>0</v>
      </c>
      <c r="L226" s="9">
        <v>0</v>
      </c>
      <c r="M226" s="9">
        <v>850000</v>
      </c>
      <c r="N226" s="19">
        <f t="shared" si="10"/>
        <v>1460000</v>
      </c>
      <c r="O226" s="20"/>
      <c r="P226" s="21"/>
    </row>
    <row r="227" spans="2:16" x14ac:dyDescent="0.2">
      <c r="B227" s="16"/>
      <c r="C227" s="20"/>
      <c r="D227" s="7" t="s">
        <v>145</v>
      </c>
      <c r="E227" s="25">
        <v>3</v>
      </c>
      <c r="F227" s="9">
        <v>178245</v>
      </c>
      <c r="G227" s="9">
        <v>802246</v>
      </c>
      <c r="H227" s="10">
        <v>400000</v>
      </c>
      <c r="I227" s="26">
        <f t="shared" si="11"/>
        <v>1380491</v>
      </c>
      <c r="J227" s="10">
        <v>0</v>
      </c>
      <c r="K227" s="10">
        <v>0</v>
      </c>
      <c r="L227" s="9">
        <v>0</v>
      </c>
      <c r="M227" s="9">
        <v>671480</v>
      </c>
      <c r="N227" s="19">
        <f t="shared" si="10"/>
        <v>2051971</v>
      </c>
      <c r="O227" s="20"/>
      <c r="P227" s="21"/>
    </row>
    <row r="228" spans="2:16" x14ac:dyDescent="0.2">
      <c r="B228" s="16"/>
      <c r="C228" s="20"/>
      <c r="D228" s="7" t="s">
        <v>217</v>
      </c>
      <c r="E228" s="25">
        <v>1</v>
      </c>
      <c r="F228" s="9">
        <v>144000</v>
      </c>
      <c r="G228" s="9">
        <v>80000</v>
      </c>
      <c r="H228" s="10">
        <v>0</v>
      </c>
      <c r="I228" s="26">
        <f t="shared" si="11"/>
        <v>224000</v>
      </c>
      <c r="J228" s="10">
        <v>0</v>
      </c>
      <c r="K228" s="10">
        <v>0</v>
      </c>
      <c r="L228" s="9">
        <v>0</v>
      </c>
      <c r="M228" s="9">
        <v>660050</v>
      </c>
      <c r="N228" s="19">
        <f t="shared" si="10"/>
        <v>884050</v>
      </c>
      <c r="O228" s="20"/>
      <c r="P228" s="21"/>
    </row>
    <row r="229" spans="2:16" x14ac:dyDescent="0.2">
      <c r="B229" s="16"/>
      <c r="C229" s="20"/>
      <c r="D229" s="7" t="s">
        <v>200</v>
      </c>
      <c r="E229" s="25">
        <v>0</v>
      </c>
      <c r="F229" s="9">
        <v>0</v>
      </c>
      <c r="G229" s="9">
        <v>167464</v>
      </c>
      <c r="H229" s="10">
        <v>10291</v>
      </c>
      <c r="I229" s="26">
        <f t="shared" si="11"/>
        <v>177755</v>
      </c>
      <c r="J229" s="10">
        <v>0</v>
      </c>
      <c r="K229" s="10">
        <v>0</v>
      </c>
      <c r="L229" s="9">
        <v>0</v>
      </c>
      <c r="M229" s="9">
        <v>1106876</v>
      </c>
      <c r="N229" s="19">
        <f t="shared" si="10"/>
        <v>1284631</v>
      </c>
      <c r="O229" s="20"/>
      <c r="P229" s="21"/>
    </row>
    <row r="230" spans="2:16" x14ac:dyDescent="0.2">
      <c r="B230" s="16"/>
      <c r="C230" s="20"/>
      <c r="D230" s="7" t="s">
        <v>146</v>
      </c>
      <c r="E230" s="25">
        <v>0</v>
      </c>
      <c r="F230" s="9">
        <v>0</v>
      </c>
      <c r="G230" s="9">
        <v>380000</v>
      </c>
      <c r="H230" s="10">
        <v>0</v>
      </c>
      <c r="I230" s="26">
        <f t="shared" si="11"/>
        <v>380000</v>
      </c>
      <c r="J230" s="10">
        <v>0</v>
      </c>
      <c r="K230" s="10">
        <v>0</v>
      </c>
      <c r="L230" s="9">
        <v>0</v>
      </c>
      <c r="M230" s="9">
        <v>1283478</v>
      </c>
      <c r="N230" s="19">
        <f t="shared" si="10"/>
        <v>1663478</v>
      </c>
      <c r="O230" s="20"/>
      <c r="P230" s="21"/>
    </row>
    <row r="231" spans="2:16" x14ac:dyDescent="0.2">
      <c r="B231" s="16"/>
      <c r="C231" s="20"/>
      <c r="D231" s="7" t="s">
        <v>193</v>
      </c>
      <c r="E231" s="25">
        <v>16</v>
      </c>
      <c r="F231" s="9">
        <v>4088657</v>
      </c>
      <c r="G231" s="9">
        <v>2866173</v>
      </c>
      <c r="H231" s="10">
        <v>1328084</v>
      </c>
      <c r="I231" s="26">
        <f t="shared" si="11"/>
        <v>8282914</v>
      </c>
      <c r="J231" s="10">
        <v>0</v>
      </c>
      <c r="K231" s="10">
        <v>0</v>
      </c>
      <c r="L231" s="9">
        <v>146360</v>
      </c>
      <c r="M231" s="9">
        <v>0</v>
      </c>
      <c r="N231" s="19">
        <f t="shared" si="10"/>
        <v>8429274</v>
      </c>
      <c r="O231" s="20"/>
      <c r="P231" s="21"/>
    </row>
    <row r="232" spans="2:16" x14ac:dyDescent="0.2">
      <c r="B232" s="16"/>
      <c r="C232" s="20"/>
      <c r="D232" s="7" t="s">
        <v>209</v>
      </c>
      <c r="E232" s="25">
        <v>4</v>
      </c>
      <c r="F232" s="9">
        <v>1212120</v>
      </c>
      <c r="G232" s="9">
        <v>92618</v>
      </c>
      <c r="H232" s="10">
        <v>0</v>
      </c>
      <c r="I232" s="26">
        <f t="shared" si="11"/>
        <v>1304738</v>
      </c>
      <c r="J232" s="10">
        <v>0</v>
      </c>
      <c r="K232" s="10">
        <v>0</v>
      </c>
      <c r="L232" s="9">
        <v>0</v>
      </c>
      <c r="M232" s="9">
        <v>1093557</v>
      </c>
      <c r="N232" s="19">
        <f t="shared" si="10"/>
        <v>2398295</v>
      </c>
      <c r="O232" s="20"/>
      <c r="P232" s="21"/>
    </row>
    <row r="233" spans="2:16" x14ac:dyDescent="0.2">
      <c r="B233" s="16"/>
      <c r="C233" s="20"/>
      <c r="D233" s="7" t="s">
        <v>223</v>
      </c>
      <c r="E233" s="25">
        <v>1</v>
      </c>
      <c r="F233" s="9">
        <v>297801</v>
      </c>
      <c r="G233" s="9">
        <v>713276</v>
      </c>
      <c r="H233" s="10">
        <v>115320</v>
      </c>
      <c r="I233" s="26">
        <f t="shared" si="11"/>
        <v>1126397</v>
      </c>
      <c r="J233" s="10">
        <v>0</v>
      </c>
      <c r="K233" s="10">
        <v>0</v>
      </c>
      <c r="L233" s="9">
        <v>0</v>
      </c>
      <c r="M233" s="9">
        <v>529644</v>
      </c>
      <c r="N233" s="19">
        <f t="shared" si="10"/>
        <v>1656041</v>
      </c>
      <c r="O233" s="20"/>
      <c r="P233" s="21"/>
    </row>
    <row r="234" spans="2:16" x14ac:dyDescent="0.2">
      <c r="B234" s="16"/>
      <c r="C234" s="20"/>
      <c r="D234" s="7" t="s">
        <v>291</v>
      </c>
      <c r="E234" s="25">
        <v>0</v>
      </c>
      <c r="F234" s="9">
        <v>0</v>
      </c>
      <c r="G234" s="9">
        <v>80000</v>
      </c>
      <c r="H234" s="10">
        <v>92000</v>
      </c>
      <c r="I234" s="26">
        <f t="shared" si="11"/>
        <v>172000</v>
      </c>
      <c r="J234" s="10">
        <v>0</v>
      </c>
      <c r="K234" s="10">
        <v>0</v>
      </c>
      <c r="L234" s="9">
        <v>0</v>
      </c>
      <c r="M234" s="9">
        <v>793067</v>
      </c>
      <c r="N234" s="19">
        <f t="shared" si="10"/>
        <v>965067</v>
      </c>
      <c r="O234" s="20"/>
      <c r="P234" s="21"/>
    </row>
    <row r="235" spans="2:16" x14ac:dyDescent="0.2">
      <c r="B235" s="16"/>
      <c r="C235" s="20"/>
      <c r="D235" s="7" t="s">
        <v>268</v>
      </c>
      <c r="E235" s="25">
        <v>5</v>
      </c>
      <c r="F235" s="9">
        <v>400000</v>
      </c>
      <c r="G235" s="9">
        <v>315040</v>
      </c>
      <c r="H235" s="10">
        <v>456800</v>
      </c>
      <c r="I235" s="26">
        <f t="shared" si="11"/>
        <v>1171840</v>
      </c>
      <c r="J235" s="10">
        <v>0</v>
      </c>
      <c r="K235" s="10">
        <v>0</v>
      </c>
      <c r="L235" s="9">
        <v>0</v>
      </c>
      <c r="M235" s="9">
        <v>1500000</v>
      </c>
      <c r="N235" s="19">
        <f t="shared" si="10"/>
        <v>2671840</v>
      </c>
      <c r="O235" s="20"/>
      <c r="P235" s="21"/>
    </row>
    <row r="236" spans="2:16" x14ac:dyDescent="0.2">
      <c r="B236" s="16"/>
      <c r="C236" s="20"/>
      <c r="D236" s="7" t="s">
        <v>281</v>
      </c>
      <c r="E236" s="25">
        <v>2</v>
      </c>
      <c r="F236" s="9">
        <v>96000</v>
      </c>
      <c r="G236" s="9">
        <v>32000</v>
      </c>
      <c r="H236" s="10">
        <v>1811375</v>
      </c>
      <c r="I236" s="26">
        <f t="shared" si="11"/>
        <v>1939375</v>
      </c>
      <c r="J236" s="10">
        <v>0</v>
      </c>
      <c r="K236" s="10">
        <v>0</v>
      </c>
      <c r="L236" s="9">
        <v>0</v>
      </c>
      <c r="M236" s="9">
        <v>0</v>
      </c>
      <c r="N236" s="19">
        <f t="shared" si="10"/>
        <v>1939375</v>
      </c>
      <c r="O236" s="20"/>
      <c r="P236" s="21"/>
    </row>
    <row r="237" spans="2:16" x14ac:dyDescent="0.2">
      <c r="B237" s="16"/>
      <c r="C237" s="20"/>
      <c r="D237" s="7" t="s">
        <v>350</v>
      </c>
      <c r="E237" s="25">
        <v>22</v>
      </c>
      <c r="F237" s="9">
        <v>1232000</v>
      </c>
      <c r="G237" s="9">
        <v>0</v>
      </c>
      <c r="H237" s="10">
        <v>0</v>
      </c>
      <c r="I237" s="26">
        <f t="shared" si="11"/>
        <v>1232000</v>
      </c>
      <c r="J237" s="10">
        <v>0</v>
      </c>
      <c r="K237" s="10">
        <v>0</v>
      </c>
      <c r="L237" s="9">
        <v>0</v>
      </c>
      <c r="M237" s="9">
        <v>0</v>
      </c>
      <c r="N237" s="19">
        <f t="shared" si="10"/>
        <v>1232000</v>
      </c>
      <c r="O237" s="20"/>
      <c r="P237" s="21"/>
    </row>
    <row r="238" spans="2:16" x14ac:dyDescent="0.2">
      <c r="B238" s="16"/>
      <c r="C238" s="20"/>
      <c r="D238" s="7" t="s">
        <v>243</v>
      </c>
      <c r="E238" s="25">
        <v>0</v>
      </c>
      <c r="F238" s="9">
        <v>0</v>
      </c>
      <c r="G238" s="9">
        <v>0</v>
      </c>
      <c r="H238" s="10">
        <v>0</v>
      </c>
      <c r="I238" s="26">
        <f t="shared" si="11"/>
        <v>0</v>
      </c>
      <c r="J238" s="10">
        <v>0</v>
      </c>
      <c r="K238" s="10">
        <v>0</v>
      </c>
      <c r="L238" s="9">
        <v>0</v>
      </c>
      <c r="M238" s="9">
        <v>1463707</v>
      </c>
      <c r="N238" s="19">
        <f t="shared" si="10"/>
        <v>1463707</v>
      </c>
      <c r="O238" s="20"/>
      <c r="P238" s="21"/>
    </row>
    <row r="239" spans="2:16" x14ac:dyDescent="0.2">
      <c r="B239" s="16"/>
      <c r="C239" s="20"/>
      <c r="D239" s="7" t="s">
        <v>194</v>
      </c>
      <c r="E239" s="25">
        <v>1</v>
      </c>
      <c r="F239" s="9">
        <v>24000</v>
      </c>
      <c r="G239" s="9">
        <v>160000</v>
      </c>
      <c r="H239" s="10">
        <v>172000</v>
      </c>
      <c r="I239" s="26">
        <f t="shared" si="11"/>
        <v>356000</v>
      </c>
      <c r="J239" s="10">
        <v>0</v>
      </c>
      <c r="K239" s="10">
        <v>0</v>
      </c>
      <c r="L239" s="9">
        <v>0</v>
      </c>
      <c r="M239" s="9">
        <v>1100000</v>
      </c>
      <c r="N239" s="19">
        <f t="shared" si="10"/>
        <v>1456000</v>
      </c>
      <c r="O239" s="20"/>
      <c r="P239" s="21"/>
    </row>
    <row r="240" spans="2:16" x14ac:dyDescent="0.2">
      <c r="B240" s="16"/>
      <c r="C240" s="20"/>
      <c r="D240" s="7" t="s">
        <v>126</v>
      </c>
      <c r="E240" s="25">
        <v>0</v>
      </c>
      <c r="F240" s="9">
        <v>0</v>
      </c>
      <c r="G240" s="9">
        <v>313564</v>
      </c>
      <c r="H240" s="10">
        <v>0</v>
      </c>
      <c r="I240" s="26">
        <f t="shared" si="11"/>
        <v>313564</v>
      </c>
      <c r="J240" s="10">
        <v>0</v>
      </c>
      <c r="K240" s="10">
        <v>0</v>
      </c>
      <c r="L240" s="9">
        <v>0</v>
      </c>
      <c r="M240" s="9">
        <v>630321</v>
      </c>
      <c r="N240" s="19">
        <f t="shared" si="10"/>
        <v>943885</v>
      </c>
      <c r="O240" s="20"/>
      <c r="P240" s="21"/>
    </row>
    <row r="241" spans="2:16" x14ac:dyDescent="0.2">
      <c r="B241" s="16"/>
      <c r="C241" s="20"/>
      <c r="D241" s="7" t="s">
        <v>182</v>
      </c>
      <c r="E241" s="25">
        <v>0</v>
      </c>
      <c r="F241" s="9">
        <v>0</v>
      </c>
      <c r="G241" s="9">
        <v>409561</v>
      </c>
      <c r="H241" s="10">
        <v>0</v>
      </c>
      <c r="I241" s="26">
        <f t="shared" si="11"/>
        <v>409561</v>
      </c>
      <c r="J241" s="10">
        <v>0</v>
      </c>
      <c r="K241" s="10">
        <v>0</v>
      </c>
      <c r="L241" s="9">
        <v>74034</v>
      </c>
      <c r="M241" s="9">
        <v>636516</v>
      </c>
      <c r="N241" s="19">
        <f t="shared" si="10"/>
        <v>1120111</v>
      </c>
      <c r="O241" s="20"/>
      <c r="P241" s="21"/>
    </row>
    <row r="242" spans="2:16" x14ac:dyDescent="0.2">
      <c r="B242" s="16"/>
      <c r="C242" s="20"/>
      <c r="D242" s="7" t="s">
        <v>155</v>
      </c>
      <c r="E242" s="25">
        <v>0</v>
      </c>
      <c r="F242" s="9">
        <v>0</v>
      </c>
      <c r="G242" s="9">
        <v>204500</v>
      </c>
      <c r="H242" s="10">
        <v>9800</v>
      </c>
      <c r="I242" s="26">
        <f t="shared" si="11"/>
        <v>214300</v>
      </c>
      <c r="J242" s="10">
        <v>0</v>
      </c>
      <c r="K242" s="10">
        <v>0</v>
      </c>
      <c r="L242" s="9">
        <v>0</v>
      </c>
      <c r="M242" s="9">
        <v>160000</v>
      </c>
      <c r="N242" s="19">
        <f t="shared" si="10"/>
        <v>374300</v>
      </c>
      <c r="O242" s="20"/>
      <c r="P242" s="21"/>
    </row>
    <row r="243" spans="2:16" x14ac:dyDescent="0.2">
      <c r="B243" s="16"/>
      <c r="C243" s="20"/>
      <c r="D243" s="7" t="s">
        <v>175</v>
      </c>
      <c r="E243" s="25">
        <v>0</v>
      </c>
      <c r="F243" s="9">
        <v>0</v>
      </c>
      <c r="G243" s="9">
        <v>0</v>
      </c>
      <c r="H243" s="10">
        <v>0</v>
      </c>
      <c r="I243" s="26">
        <f t="shared" si="11"/>
        <v>0</v>
      </c>
      <c r="J243" s="10">
        <v>0</v>
      </c>
      <c r="K243" s="10">
        <v>0</v>
      </c>
      <c r="L243" s="9">
        <v>0</v>
      </c>
      <c r="M243" s="9">
        <v>1785281</v>
      </c>
      <c r="N243" s="19">
        <f t="shared" si="10"/>
        <v>1785281</v>
      </c>
      <c r="O243" s="20"/>
      <c r="P243" s="21"/>
    </row>
    <row r="244" spans="2:16" x14ac:dyDescent="0.2">
      <c r="B244" s="16"/>
      <c r="C244" s="20"/>
      <c r="D244" s="7" t="s">
        <v>218</v>
      </c>
      <c r="E244" s="25">
        <v>0</v>
      </c>
      <c r="F244" s="9">
        <v>0</v>
      </c>
      <c r="G244" s="9">
        <v>781216</v>
      </c>
      <c r="H244" s="10">
        <v>282093</v>
      </c>
      <c r="I244" s="26">
        <f t="shared" si="11"/>
        <v>1063309</v>
      </c>
      <c r="J244" s="10">
        <v>0</v>
      </c>
      <c r="K244" s="10">
        <v>0</v>
      </c>
      <c r="L244" s="9">
        <v>132000</v>
      </c>
      <c r="M244" s="9">
        <v>718930</v>
      </c>
      <c r="N244" s="19">
        <f t="shared" si="10"/>
        <v>1914239</v>
      </c>
      <c r="O244" s="20"/>
      <c r="P244" s="21"/>
    </row>
    <row r="245" spans="2:16" x14ac:dyDescent="0.2">
      <c r="B245" s="16"/>
      <c r="C245" s="20"/>
      <c r="D245" s="7" t="s">
        <v>195</v>
      </c>
      <c r="E245" s="25">
        <v>0</v>
      </c>
      <c r="F245" s="9">
        <v>0</v>
      </c>
      <c r="G245" s="9">
        <v>0</v>
      </c>
      <c r="H245" s="10">
        <v>0</v>
      </c>
      <c r="I245" s="26">
        <f t="shared" si="11"/>
        <v>0</v>
      </c>
      <c r="J245" s="10">
        <v>0</v>
      </c>
      <c r="K245" s="10">
        <v>0</v>
      </c>
      <c r="L245" s="9">
        <v>0</v>
      </c>
      <c r="M245" s="9">
        <v>1100000</v>
      </c>
      <c r="N245" s="19">
        <f t="shared" si="10"/>
        <v>1100000</v>
      </c>
      <c r="O245" s="20"/>
      <c r="P245" s="21"/>
    </row>
    <row r="246" spans="2:16" x14ac:dyDescent="0.2">
      <c r="B246" s="16"/>
      <c r="C246" s="20"/>
      <c r="D246" s="7" t="s">
        <v>204</v>
      </c>
      <c r="E246" s="25">
        <v>5</v>
      </c>
      <c r="F246" s="9">
        <v>508408</v>
      </c>
      <c r="G246" s="9">
        <v>4220525</v>
      </c>
      <c r="H246" s="10">
        <v>707980</v>
      </c>
      <c r="I246" s="26">
        <f t="shared" si="11"/>
        <v>5436913</v>
      </c>
      <c r="J246" s="10">
        <v>0</v>
      </c>
      <c r="K246" s="10">
        <v>0</v>
      </c>
      <c r="L246" s="9">
        <v>0</v>
      </c>
      <c r="M246" s="9">
        <v>0</v>
      </c>
      <c r="N246" s="19">
        <f t="shared" si="10"/>
        <v>5436913</v>
      </c>
      <c r="O246" s="20"/>
      <c r="P246" s="21"/>
    </row>
    <row r="247" spans="2:16" x14ac:dyDescent="0.2">
      <c r="B247" s="16"/>
      <c r="C247" s="20"/>
      <c r="D247" s="7" t="s">
        <v>256</v>
      </c>
      <c r="E247" s="25">
        <v>0</v>
      </c>
      <c r="F247" s="9">
        <v>0</v>
      </c>
      <c r="G247" s="9">
        <v>920000</v>
      </c>
      <c r="H247" s="10">
        <v>34400</v>
      </c>
      <c r="I247" s="26">
        <f t="shared" si="11"/>
        <v>954400</v>
      </c>
      <c r="J247" s="10">
        <v>0</v>
      </c>
      <c r="K247" s="10">
        <v>0</v>
      </c>
      <c r="L247" s="9">
        <v>0</v>
      </c>
      <c r="M247" s="9">
        <v>1156616</v>
      </c>
      <c r="N247" s="19">
        <f t="shared" si="10"/>
        <v>2111016</v>
      </c>
      <c r="O247" s="20"/>
      <c r="P247" s="21"/>
    </row>
    <row r="248" spans="2:16" x14ac:dyDescent="0.2">
      <c r="B248" s="16"/>
      <c r="C248" s="20"/>
      <c r="D248" s="7" t="s">
        <v>225</v>
      </c>
      <c r="E248" s="25">
        <v>2</v>
      </c>
      <c r="F248" s="9">
        <v>187200</v>
      </c>
      <c r="G248" s="9">
        <v>359000</v>
      </c>
      <c r="H248" s="10">
        <v>0</v>
      </c>
      <c r="I248" s="26">
        <f t="shared" si="11"/>
        <v>546200</v>
      </c>
      <c r="J248" s="10">
        <v>0</v>
      </c>
      <c r="K248" s="10">
        <v>0</v>
      </c>
      <c r="L248" s="9">
        <v>36800</v>
      </c>
      <c r="M248" s="9">
        <v>410000</v>
      </c>
      <c r="N248" s="19">
        <f t="shared" si="10"/>
        <v>993000</v>
      </c>
      <c r="O248" s="20"/>
      <c r="P248" s="21"/>
    </row>
    <row r="249" spans="2:16" x14ac:dyDescent="0.2">
      <c r="B249" s="16"/>
      <c r="C249" s="20"/>
      <c r="D249" s="7" t="s">
        <v>298</v>
      </c>
      <c r="E249" s="25">
        <v>0</v>
      </c>
      <c r="F249" s="9">
        <v>0</v>
      </c>
      <c r="G249" s="9">
        <v>0</v>
      </c>
      <c r="H249" s="10">
        <v>0</v>
      </c>
      <c r="I249" s="26">
        <f t="shared" si="11"/>
        <v>0</v>
      </c>
      <c r="J249" s="10">
        <v>0</v>
      </c>
      <c r="K249" s="10">
        <v>0</v>
      </c>
      <c r="L249" s="9">
        <v>0</v>
      </c>
      <c r="M249" s="9">
        <v>1019350</v>
      </c>
      <c r="N249" s="19">
        <f t="shared" si="10"/>
        <v>1019350</v>
      </c>
      <c r="O249" s="20"/>
      <c r="P249" s="21"/>
    </row>
    <row r="250" spans="2:16" x14ac:dyDescent="0.2">
      <c r="B250" s="16"/>
      <c r="C250" s="20"/>
      <c r="D250" s="7" t="s">
        <v>206</v>
      </c>
      <c r="E250" s="25">
        <v>0</v>
      </c>
      <c r="F250" s="9">
        <v>0</v>
      </c>
      <c r="G250" s="9">
        <v>0</v>
      </c>
      <c r="H250" s="10">
        <v>0</v>
      </c>
      <c r="I250" s="26">
        <f t="shared" si="11"/>
        <v>0</v>
      </c>
      <c r="J250" s="10">
        <v>0</v>
      </c>
      <c r="K250" s="10">
        <v>0</v>
      </c>
      <c r="L250" s="9">
        <v>0</v>
      </c>
      <c r="M250" s="9">
        <v>726288</v>
      </c>
      <c r="N250" s="19">
        <f t="shared" ref="N250:N282" si="12">SUM(I250:M250)</f>
        <v>726288</v>
      </c>
      <c r="O250" s="20"/>
      <c r="P250" s="21"/>
    </row>
    <row r="251" spans="2:16" x14ac:dyDescent="0.2">
      <c r="B251" s="16"/>
      <c r="C251" s="20"/>
      <c r="D251" s="7" t="s">
        <v>257</v>
      </c>
      <c r="E251" s="25">
        <v>3</v>
      </c>
      <c r="F251" s="9">
        <v>406640</v>
      </c>
      <c r="G251" s="9">
        <v>200124</v>
      </c>
      <c r="H251" s="10">
        <v>103445</v>
      </c>
      <c r="I251" s="26">
        <f t="shared" si="11"/>
        <v>710209</v>
      </c>
      <c r="J251" s="10">
        <v>0</v>
      </c>
      <c r="K251" s="10">
        <v>0</v>
      </c>
      <c r="L251" s="9">
        <v>0</v>
      </c>
      <c r="M251" s="9">
        <v>1842718</v>
      </c>
      <c r="N251" s="19">
        <f t="shared" si="12"/>
        <v>2552927</v>
      </c>
      <c r="O251" s="20"/>
      <c r="P251" s="21"/>
    </row>
    <row r="252" spans="2:16" x14ac:dyDescent="0.2">
      <c r="B252" s="16"/>
      <c r="C252" s="20"/>
      <c r="D252" s="7" t="s">
        <v>244</v>
      </c>
      <c r="E252" s="25">
        <v>0</v>
      </c>
      <c r="F252" s="9">
        <v>0</v>
      </c>
      <c r="G252" s="9">
        <v>18428</v>
      </c>
      <c r="H252" s="10">
        <v>0</v>
      </c>
      <c r="I252" s="26">
        <f t="shared" si="11"/>
        <v>18428</v>
      </c>
      <c r="J252" s="10">
        <v>0</v>
      </c>
      <c r="K252" s="10">
        <v>0</v>
      </c>
      <c r="L252" s="9">
        <v>0</v>
      </c>
      <c r="M252" s="9">
        <v>1824385</v>
      </c>
      <c r="N252" s="19">
        <f t="shared" si="12"/>
        <v>1842813</v>
      </c>
      <c r="O252" s="20"/>
      <c r="P252" s="21"/>
    </row>
    <row r="253" spans="2:16" x14ac:dyDescent="0.2">
      <c r="B253" s="16"/>
      <c r="C253" s="20"/>
      <c r="D253" s="7" t="s">
        <v>163</v>
      </c>
      <c r="E253" s="25">
        <v>0</v>
      </c>
      <c r="F253" s="9">
        <v>0</v>
      </c>
      <c r="G253" s="9">
        <v>0</v>
      </c>
      <c r="H253" s="10">
        <v>0</v>
      </c>
      <c r="I253" s="26">
        <f t="shared" si="11"/>
        <v>0</v>
      </c>
      <c r="J253" s="10">
        <v>0</v>
      </c>
      <c r="K253" s="10">
        <v>0</v>
      </c>
      <c r="L253" s="9">
        <v>0</v>
      </c>
      <c r="M253" s="9">
        <v>1776765</v>
      </c>
      <c r="N253" s="19">
        <f t="shared" si="12"/>
        <v>1776765</v>
      </c>
      <c r="O253" s="20"/>
      <c r="P253" s="21"/>
    </row>
    <row r="254" spans="2:16" x14ac:dyDescent="0.2">
      <c r="B254" s="16"/>
      <c r="C254" s="20"/>
      <c r="D254" s="7" t="s">
        <v>351</v>
      </c>
      <c r="E254" s="25">
        <v>0</v>
      </c>
      <c r="F254" s="9">
        <v>0</v>
      </c>
      <c r="G254" s="9">
        <v>0</v>
      </c>
      <c r="H254" s="10">
        <v>0</v>
      </c>
      <c r="I254" s="26">
        <f t="shared" si="11"/>
        <v>0</v>
      </c>
      <c r="J254" s="10">
        <v>0</v>
      </c>
      <c r="K254" s="10">
        <v>0</v>
      </c>
      <c r="L254" s="9">
        <v>0</v>
      </c>
      <c r="M254" s="9">
        <v>2120294</v>
      </c>
      <c r="N254" s="19">
        <f t="shared" si="12"/>
        <v>2120294</v>
      </c>
      <c r="O254" s="20"/>
      <c r="P254" s="21"/>
    </row>
    <row r="255" spans="2:16" x14ac:dyDescent="0.2">
      <c r="B255" s="16"/>
      <c r="C255" s="20"/>
      <c r="D255" s="7" t="s">
        <v>258</v>
      </c>
      <c r="E255" s="25">
        <v>0</v>
      </c>
      <c r="F255" s="9">
        <v>0</v>
      </c>
      <c r="G255" s="9">
        <v>0</v>
      </c>
      <c r="H255" s="10">
        <v>0</v>
      </c>
      <c r="I255" s="26">
        <f t="shared" si="11"/>
        <v>0</v>
      </c>
      <c r="J255" s="10">
        <v>0</v>
      </c>
      <c r="K255" s="10">
        <v>0</v>
      </c>
      <c r="L255" s="9">
        <v>0</v>
      </c>
      <c r="M255" s="9">
        <v>610400</v>
      </c>
      <c r="N255" s="19">
        <f t="shared" si="12"/>
        <v>610400</v>
      </c>
      <c r="O255" s="20"/>
      <c r="P255" s="21"/>
    </row>
    <row r="256" spans="2:16" x14ac:dyDescent="0.2">
      <c r="B256" s="16"/>
      <c r="C256" s="20"/>
      <c r="D256" s="7" t="s">
        <v>219</v>
      </c>
      <c r="E256" s="25">
        <v>2</v>
      </c>
      <c r="F256" s="9">
        <v>296000</v>
      </c>
      <c r="G256" s="9">
        <v>1450000</v>
      </c>
      <c r="H256" s="10">
        <v>0</v>
      </c>
      <c r="I256" s="26">
        <f t="shared" si="11"/>
        <v>1746000</v>
      </c>
      <c r="J256" s="10">
        <v>0</v>
      </c>
      <c r="K256" s="10">
        <v>0</v>
      </c>
      <c r="L256" s="9">
        <v>0</v>
      </c>
      <c r="M256" s="9">
        <v>666800</v>
      </c>
      <c r="N256" s="19">
        <f t="shared" si="12"/>
        <v>2412800</v>
      </c>
      <c r="O256" s="20"/>
      <c r="P256" s="21"/>
    </row>
    <row r="257" spans="2:16" x14ac:dyDescent="0.2">
      <c r="B257" s="16"/>
      <c r="C257" s="20"/>
      <c r="D257" s="7" t="s">
        <v>259</v>
      </c>
      <c r="E257" s="25">
        <v>13</v>
      </c>
      <c r="F257" s="9">
        <v>1875000</v>
      </c>
      <c r="G257" s="9">
        <v>3871207</v>
      </c>
      <c r="H257" s="10">
        <v>577572</v>
      </c>
      <c r="I257" s="26">
        <f t="shared" si="11"/>
        <v>6323779</v>
      </c>
      <c r="J257" s="10">
        <v>0</v>
      </c>
      <c r="K257" s="10">
        <v>0</v>
      </c>
      <c r="L257" s="9">
        <v>397200</v>
      </c>
      <c r="M257" s="9">
        <v>0</v>
      </c>
      <c r="N257" s="19">
        <f t="shared" si="12"/>
        <v>6720979</v>
      </c>
      <c r="O257" s="20"/>
      <c r="P257" s="21"/>
    </row>
    <row r="258" spans="2:16" x14ac:dyDescent="0.2">
      <c r="B258" s="16"/>
      <c r="C258" s="20"/>
      <c r="D258" s="7" t="s">
        <v>168</v>
      </c>
      <c r="E258" s="25">
        <v>4</v>
      </c>
      <c r="F258" s="9">
        <v>843000</v>
      </c>
      <c r="G258" s="9">
        <v>226500</v>
      </c>
      <c r="H258" s="10">
        <v>0</v>
      </c>
      <c r="I258" s="26">
        <f t="shared" si="11"/>
        <v>1069500</v>
      </c>
      <c r="J258" s="10">
        <v>0</v>
      </c>
      <c r="K258" s="10">
        <v>0</v>
      </c>
      <c r="L258" s="9">
        <v>0</v>
      </c>
      <c r="M258" s="9">
        <v>800000</v>
      </c>
      <c r="N258" s="19">
        <f t="shared" si="12"/>
        <v>1869500</v>
      </c>
      <c r="O258" s="20"/>
      <c r="P258" s="21"/>
    </row>
    <row r="259" spans="2:16" x14ac:dyDescent="0.2">
      <c r="B259" s="16"/>
      <c r="C259" s="20"/>
      <c r="D259" s="7" t="s">
        <v>201</v>
      </c>
      <c r="E259" s="25">
        <v>0</v>
      </c>
      <c r="F259" s="9">
        <v>0</v>
      </c>
      <c r="G259" s="9">
        <v>0</v>
      </c>
      <c r="H259" s="10">
        <v>0</v>
      </c>
      <c r="I259" s="26">
        <f t="shared" si="11"/>
        <v>0</v>
      </c>
      <c r="J259" s="10">
        <v>0</v>
      </c>
      <c r="K259" s="10">
        <v>0</v>
      </c>
      <c r="L259" s="9">
        <v>0</v>
      </c>
      <c r="M259" s="9">
        <v>2174061</v>
      </c>
      <c r="N259" s="19">
        <f t="shared" si="12"/>
        <v>2174061</v>
      </c>
      <c r="O259" s="20"/>
      <c r="P259" s="21"/>
    </row>
    <row r="260" spans="2:16" x14ac:dyDescent="0.2">
      <c r="B260" s="16"/>
      <c r="C260" s="20"/>
      <c r="D260" s="7" t="s">
        <v>169</v>
      </c>
      <c r="E260" s="25">
        <v>6</v>
      </c>
      <c r="F260" s="9">
        <v>1935497</v>
      </c>
      <c r="G260" s="9">
        <v>12000</v>
      </c>
      <c r="H260" s="10">
        <v>2588597</v>
      </c>
      <c r="I260" s="26">
        <f t="shared" si="11"/>
        <v>4536094</v>
      </c>
      <c r="J260" s="10">
        <v>0</v>
      </c>
      <c r="K260" s="10">
        <v>0</v>
      </c>
      <c r="L260" s="9">
        <v>21600</v>
      </c>
      <c r="M260" s="9">
        <v>1803571</v>
      </c>
      <c r="N260" s="19">
        <f t="shared" si="12"/>
        <v>6361265</v>
      </c>
      <c r="O260" s="20"/>
      <c r="P260" s="21"/>
    </row>
    <row r="261" spans="2:16" x14ac:dyDescent="0.2">
      <c r="B261" s="16"/>
      <c r="C261" s="20"/>
      <c r="D261" s="7" t="s">
        <v>230</v>
      </c>
      <c r="E261" s="25">
        <v>0</v>
      </c>
      <c r="F261" s="9">
        <v>0</v>
      </c>
      <c r="G261" s="9">
        <v>624657</v>
      </c>
      <c r="H261" s="10">
        <v>104416</v>
      </c>
      <c r="I261" s="26">
        <f t="shared" si="11"/>
        <v>729073</v>
      </c>
      <c r="J261" s="10">
        <v>0</v>
      </c>
      <c r="K261" s="10">
        <v>0</v>
      </c>
      <c r="L261" s="9">
        <v>109283</v>
      </c>
      <c r="M261" s="9">
        <v>582565</v>
      </c>
      <c r="N261" s="19">
        <f t="shared" si="12"/>
        <v>1420921</v>
      </c>
      <c r="O261" s="20"/>
      <c r="P261" s="21"/>
    </row>
    <row r="262" spans="2:16" x14ac:dyDescent="0.2">
      <c r="B262" s="16"/>
      <c r="C262" s="20"/>
      <c r="D262" s="7" t="s">
        <v>245</v>
      </c>
      <c r="E262" s="25">
        <v>0</v>
      </c>
      <c r="F262" s="9">
        <v>0</v>
      </c>
      <c r="G262" s="9">
        <v>250000</v>
      </c>
      <c r="H262" s="10">
        <v>0</v>
      </c>
      <c r="I262" s="26">
        <f t="shared" si="11"/>
        <v>250000</v>
      </c>
      <c r="J262" s="10">
        <v>0</v>
      </c>
      <c r="K262" s="10">
        <v>0</v>
      </c>
      <c r="L262" s="9">
        <v>0</v>
      </c>
      <c r="M262" s="9">
        <v>1639780</v>
      </c>
      <c r="N262" s="19">
        <f t="shared" si="12"/>
        <v>1889780</v>
      </c>
      <c r="O262" s="20"/>
      <c r="P262" s="21"/>
    </row>
    <row r="263" spans="2:16" x14ac:dyDescent="0.2">
      <c r="B263" s="16"/>
      <c r="C263" s="20"/>
      <c r="D263" s="7" t="s">
        <v>352</v>
      </c>
      <c r="E263" s="25">
        <v>0</v>
      </c>
      <c r="F263" s="9">
        <v>0</v>
      </c>
      <c r="G263" s="9">
        <v>145718</v>
      </c>
      <c r="H263" s="10">
        <v>101732</v>
      </c>
      <c r="I263" s="26">
        <f t="shared" si="11"/>
        <v>247450</v>
      </c>
      <c r="J263" s="10">
        <v>0</v>
      </c>
      <c r="K263" s="10">
        <v>0</v>
      </c>
      <c r="L263" s="9">
        <v>0</v>
      </c>
      <c r="M263" s="9">
        <v>1440451</v>
      </c>
      <c r="N263" s="19">
        <f t="shared" si="12"/>
        <v>1687901</v>
      </c>
      <c r="O263" s="20"/>
      <c r="P263" s="21"/>
    </row>
    <row r="264" spans="2:16" x14ac:dyDescent="0.2">
      <c r="B264" s="16"/>
      <c r="C264" s="20"/>
      <c r="D264" s="7" t="s">
        <v>188</v>
      </c>
      <c r="E264" s="25">
        <v>0</v>
      </c>
      <c r="F264" s="9">
        <v>0</v>
      </c>
      <c r="G264" s="9">
        <v>1106600</v>
      </c>
      <c r="H264" s="10">
        <v>265832</v>
      </c>
      <c r="I264" s="26">
        <f t="shared" si="11"/>
        <v>1372432</v>
      </c>
      <c r="J264" s="10">
        <v>0</v>
      </c>
      <c r="K264" s="10">
        <v>0</v>
      </c>
      <c r="L264" s="9">
        <v>0</v>
      </c>
      <c r="M264" s="9">
        <v>1570741</v>
      </c>
      <c r="N264" s="19">
        <f t="shared" si="12"/>
        <v>2943173</v>
      </c>
      <c r="O264" s="20"/>
      <c r="P264" s="21"/>
    </row>
    <row r="265" spans="2:16" x14ac:dyDescent="0.2">
      <c r="B265" s="16"/>
      <c r="C265" s="20"/>
      <c r="D265" s="7" t="s">
        <v>156</v>
      </c>
      <c r="E265" s="25">
        <v>0</v>
      </c>
      <c r="F265" s="9">
        <v>0</v>
      </c>
      <c r="G265" s="9">
        <v>184000</v>
      </c>
      <c r="H265" s="10">
        <v>0</v>
      </c>
      <c r="I265" s="26">
        <f t="shared" si="11"/>
        <v>184000</v>
      </c>
      <c r="J265" s="10">
        <v>0</v>
      </c>
      <c r="K265" s="10">
        <v>0</v>
      </c>
      <c r="L265" s="9">
        <v>0</v>
      </c>
      <c r="M265" s="9">
        <v>618000</v>
      </c>
      <c r="N265" s="19">
        <f t="shared" si="12"/>
        <v>802000</v>
      </c>
      <c r="O265" s="20"/>
      <c r="P265" s="21"/>
    </row>
    <row r="266" spans="2:16" x14ac:dyDescent="0.2">
      <c r="B266" s="16"/>
      <c r="C266" s="20"/>
      <c r="D266" s="7" t="s">
        <v>231</v>
      </c>
      <c r="E266" s="25">
        <v>5</v>
      </c>
      <c r="F266" s="9">
        <v>1467816</v>
      </c>
      <c r="G266" s="9">
        <v>367296</v>
      </c>
      <c r="H266" s="10">
        <v>0</v>
      </c>
      <c r="I266" s="26">
        <f t="shared" si="11"/>
        <v>1835112</v>
      </c>
      <c r="J266" s="10">
        <v>0</v>
      </c>
      <c r="K266" s="10">
        <v>0</v>
      </c>
      <c r="L266" s="9">
        <v>80000</v>
      </c>
      <c r="M266" s="9">
        <v>507129</v>
      </c>
      <c r="N266" s="19">
        <f t="shared" si="12"/>
        <v>2422241</v>
      </c>
      <c r="O266" s="20"/>
      <c r="P266" s="21"/>
    </row>
    <row r="267" spans="2:16" x14ac:dyDescent="0.2">
      <c r="B267" s="16"/>
      <c r="C267" s="20"/>
      <c r="D267" s="7" t="s">
        <v>131</v>
      </c>
      <c r="E267" s="25">
        <v>0</v>
      </c>
      <c r="F267" s="9">
        <v>0</v>
      </c>
      <c r="G267" s="9">
        <v>160000</v>
      </c>
      <c r="H267" s="10">
        <v>0</v>
      </c>
      <c r="I267" s="26">
        <f t="shared" si="11"/>
        <v>160000</v>
      </c>
      <c r="J267" s="10">
        <v>0</v>
      </c>
      <c r="K267" s="10">
        <v>0</v>
      </c>
      <c r="L267" s="9">
        <v>0</v>
      </c>
      <c r="M267" s="9">
        <v>1200000</v>
      </c>
      <c r="N267" s="19">
        <f t="shared" si="12"/>
        <v>1360000</v>
      </c>
      <c r="O267" s="20"/>
      <c r="P267" s="21"/>
    </row>
    <row r="268" spans="2:16" x14ac:dyDescent="0.2">
      <c r="B268" s="16"/>
      <c r="C268" s="20"/>
      <c r="D268" s="7" t="s">
        <v>132</v>
      </c>
      <c r="E268" s="25">
        <v>0</v>
      </c>
      <c r="F268" s="9">
        <v>0</v>
      </c>
      <c r="G268" s="9">
        <v>0</v>
      </c>
      <c r="H268" s="10">
        <v>0</v>
      </c>
      <c r="I268" s="26">
        <f t="shared" si="11"/>
        <v>0</v>
      </c>
      <c r="J268" s="10">
        <v>0</v>
      </c>
      <c r="K268" s="10">
        <v>0</v>
      </c>
      <c r="L268" s="9">
        <v>0</v>
      </c>
      <c r="M268" s="9">
        <v>1476443</v>
      </c>
      <c r="N268" s="19">
        <f t="shared" si="12"/>
        <v>1476443</v>
      </c>
      <c r="O268" s="20"/>
      <c r="P268" s="21"/>
    </row>
    <row r="269" spans="2:16" x14ac:dyDescent="0.2">
      <c r="B269" s="16"/>
      <c r="C269" s="20"/>
      <c r="D269" s="7" t="s">
        <v>367</v>
      </c>
      <c r="E269" s="25">
        <v>2</v>
      </c>
      <c r="F269" s="9">
        <v>106886</v>
      </c>
      <c r="G269" s="9">
        <v>0</v>
      </c>
      <c r="H269" s="10">
        <v>0</v>
      </c>
      <c r="I269" s="26">
        <f t="shared" si="11"/>
        <v>106886</v>
      </c>
      <c r="J269" s="10">
        <v>0</v>
      </c>
      <c r="K269" s="10">
        <v>0</v>
      </c>
      <c r="L269" s="9">
        <v>0</v>
      </c>
      <c r="M269" s="9">
        <v>975954</v>
      </c>
      <c r="N269" s="19">
        <f t="shared" si="12"/>
        <v>1082840</v>
      </c>
      <c r="O269" s="20"/>
      <c r="P269" s="21"/>
    </row>
    <row r="270" spans="2:16" x14ac:dyDescent="0.2">
      <c r="B270" s="16"/>
      <c r="C270" s="20"/>
      <c r="D270" s="7" t="s">
        <v>282</v>
      </c>
      <c r="E270" s="25">
        <v>0</v>
      </c>
      <c r="F270" s="9">
        <v>0</v>
      </c>
      <c r="G270" s="9">
        <v>0</v>
      </c>
      <c r="H270" s="10">
        <v>0</v>
      </c>
      <c r="I270" s="26">
        <f t="shared" si="11"/>
        <v>0</v>
      </c>
      <c r="J270" s="10">
        <v>0</v>
      </c>
      <c r="K270" s="10">
        <v>0</v>
      </c>
      <c r="L270" s="9">
        <v>0</v>
      </c>
      <c r="M270" s="9">
        <v>1973720</v>
      </c>
      <c r="N270" s="19">
        <f t="shared" si="12"/>
        <v>1973720</v>
      </c>
      <c r="O270" s="20"/>
      <c r="P270" s="21"/>
    </row>
    <row r="271" spans="2:16" x14ac:dyDescent="0.2">
      <c r="B271" s="16"/>
      <c r="C271" s="20"/>
      <c r="D271" s="7" t="s">
        <v>133</v>
      </c>
      <c r="E271" s="25">
        <v>0</v>
      </c>
      <c r="F271" s="9">
        <v>0</v>
      </c>
      <c r="G271" s="9">
        <v>120000</v>
      </c>
      <c r="H271" s="10">
        <v>0</v>
      </c>
      <c r="I271" s="26">
        <f t="shared" si="11"/>
        <v>120000</v>
      </c>
      <c r="J271" s="10">
        <v>0</v>
      </c>
      <c r="K271" s="10">
        <v>0</v>
      </c>
      <c r="L271" s="9">
        <v>0</v>
      </c>
      <c r="M271" s="9">
        <v>1013000</v>
      </c>
      <c r="N271" s="19">
        <f t="shared" si="12"/>
        <v>1133000</v>
      </c>
      <c r="O271" s="20"/>
      <c r="P271" s="21"/>
    </row>
    <row r="272" spans="2:16" x14ac:dyDescent="0.2">
      <c r="B272" s="16"/>
      <c r="C272" s="20"/>
      <c r="D272" s="7" t="s">
        <v>211</v>
      </c>
      <c r="E272" s="25">
        <v>0</v>
      </c>
      <c r="F272" s="9">
        <v>0</v>
      </c>
      <c r="G272" s="9">
        <v>655155</v>
      </c>
      <c r="H272" s="10">
        <v>0</v>
      </c>
      <c r="I272" s="26">
        <f t="shared" si="11"/>
        <v>655155</v>
      </c>
      <c r="J272" s="10">
        <v>0</v>
      </c>
      <c r="K272" s="10">
        <v>0</v>
      </c>
      <c r="L272" s="9">
        <v>0</v>
      </c>
      <c r="M272" s="9">
        <v>1245035</v>
      </c>
      <c r="N272" s="19">
        <f t="shared" si="12"/>
        <v>1900190</v>
      </c>
      <c r="O272" s="20"/>
      <c r="P272" s="21"/>
    </row>
    <row r="273" spans="2:16" x14ac:dyDescent="0.2">
      <c r="B273" s="16"/>
      <c r="C273" s="20"/>
      <c r="D273" s="7" t="s">
        <v>184</v>
      </c>
      <c r="E273" s="25">
        <v>0</v>
      </c>
      <c r="F273" s="9">
        <v>0</v>
      </c>
      <c r="G273" s="9">
        <v>1027166</v>
      </c>
      <c r="H273" s="10">
        <v>0</v>
      </c>
      <c r="I273" s="26">
        <f t="shared" si="11"/>
        <v>1027166</v>
      </c>
      <c r="J273" s="10">
        <v>0</v>
      </c>
      <c r="K273" s="10">
        <v>0</v>
      </c>
      <c r="L273" s="9">
        <v>128000</v>
      </c>
      <c r="M273" s="9">
        <v>500000</v>
      </c>
      <c r="N273" s="19">
        <f t="shared" si="12"/>
        <v>1655166</v>
      </c>
      <c r="O273" s="20"/>
      <c r="P273" s="21"/>
    </row>
    <row r="274" spans="2:16" x14ac:dyDescent="0.2">
      <c r="B274" s="16"/>
      <c r="C274" s="20"/>
      <c r="D274" s="7" t="s">
        <v>232</v>
      </c>
      <c r="E274" s="25">
        <v>3</v>
      </c>
      <c r="F274" s="9">
        <v>229500</v>
      </c>
      <c r="G274" s="9">
        <v>516500</v>
      </c>
      <c r="H274" s="10">
        <v>0</v>
      </c>
      <c r="I274" s="26">
        <f t="shared" si="11"/>
        <v>746000</v>
      </c>
      <c r="J274" s="10">
        <v>0</v>
      </c>
      <c r="K274" s="10">
        <v>0</v>
      </c>
      <c r="L274" s="9">
        <v>100000</v>
      </c>
      <c r="M274" s="9">
        <v>521836</v>
      </c>
      <c r="N274" s="19">
        <f t="shared" si="12"/>
        <v>1367836</v>
      </c>
      <c r="O274" s="20"/>
      <c r="P274" s="21"/>
    </row>
    <row r="275" spans="2:16" x14ac:dyDescent="0.2">
      <c r="B275" s="16"/>
      <c r="C275" s="20"/>
      <c r="D275" s="7" t="s">
        <v>134</v>
      </c>
      <c r="E275" s="25">
        <v>0</v>
      </c>
      <c r="F275" s="9">
        <v>0</v>
      </c>
      <c r="G275" s="9">
        <v>1300000</v>
      </c>
      <c r="H275" s="10">
        <v>0</v>
      </c>
      <c r="I275" s="26">
        <f t="shared" si="11"/>
        <v>1300000</v>
      </c>
      <c r="J275" s="10">
        <v>0</v>
      </c>
      <c r="K275" s="10">
        <v>0</v>
      </c>
      <c r="L275" s="9">
        <v>0</v>
      </c>
      <c r="M275" s="9">
        <v>500000</v>
      </c>
      <c r="N275" s="19">
        <f t="shared" si="12"/>
        <v>1800000</v>
      </c>
      <c r="O275" s="20"/>
      <c r="P275" s="21"/>
    </row>
    <row r="276" spans="2:16" x14ac:dyDescent="0.2">
      <c r="B276" s="16"/>
      <c r="C276" s="20"/>
      <c r="D276" s="7" t="s">
        <v>287</v>
      </c>
      <c r="E276" s="25">
        <v>45</v>
      </c>
      <c r="F276" s="9">
        <v>817785</v>
      </c>
      <c r="G276" s="9">
        <v>2539074</v>
      </c>
      <c r="H276" s="10">
        <v>842368</v>
      </c>
      <c r="I276" s="26">
        <f t="shared" si="11"/>
        <v>4199227</v>
      </c>
      <c r="J276" s="10">
        <v>0</v>
      </c>
      <c r="K276" s="10">
        <v>0</v>
      </c>
      <c r="L276" s="9">
        <v>0</v>
      </c>
      <c r="M276" s="9">
        <v>2929179</v>
      </c>
      <c r="N276" s="19">
        <f t="shared" si="12"/>
        <v>7128406</v>
      </c>
      <c r="O276" s="20"/>
      <c r="P276" s="21"/>
    </row>
    <row r="277" spans="2:16" x14ac:dyDescent="0.2">
      <c r="B277" s="16"/>
      <c r="C277" s="20"/>
      <c r="D277" s="7" t="s">
        <v>353</v>
      </c>
      <c r="E277" s="25">
        <v>1</v>
      </c>
      <c r="F277" s="9">
        <v>72000</v>
      </c>
      <c r="G277" s="9">
        <v>35008</v>
      </c>
      <c r="H277" s="10">
        <v>5000</v>
      </c>
      <c r="I277" s="26">
        <f t="shared" si="11"/>
        <v>112008</v>
      </c>
      <c r="J277" s="10">
        <v>0</v>
      </c>
      <c r="K277" s="10">
        <v>0</v>
      </c>
      <c r="L277" s="9">
        <v>0</v>
      </c>
      <c r="M277" s="9">
        <v>178206</v>
      </c>
      <c r="N277" s="19">
        <f t="shared" si="12"/>
        <v>290214</v>
      </c>
      <c r="O277" s="20"/>
      <c r="P277" s="21"/>
    </row>
    <row r="278" spans="2:16" x14ac:dyDescent="0.2">
      <c r="B278" s="16"/>
      <c r="C278" s="20"/>
      <c r="D278" s="7" t="s">
        <v>270</v>
      </c>
      <c r="E278" s="25">
        <v>3</v>
      </c>
      <c r="F278" s="9">
        <v>962800</v>
      </c>
      <c r="G278" s="9">
        <v>2698600</v>
      </c>
      <c r="H278" s="10">
        <v>40000</v>
      </c>
      <c r="I278" s="26">
        <f t="shared" si="11"/>
        <v>3701400</v>
      </c>
      <c r="J278" s="10">
        <v>0</v>
      </c>
      <c r="K278" s="10">
        <v>0</v>
      </c>
      <c r="L278" s="9">
        <v>0</v>
      </c>
      <c r="M278" s="9">
        <v>0</v>
      </c>
      <c r="N278" s="19">
        <f t="shared" si="12"/>
        <v>3701400</v>
      </c>
      <c r="O278" s="20"/>
      <c r="P278" s="21"/>
    </row>
    <row r="279" spans="2:16" x14ac:dyDescent="0.2">
      <c r="B279" s="16"/>
      <c r="C279" s="20"/>
      <c r="D279" s="7" t="s">
        <v>240</v>
      </c>
      <c r="E279" s="25">
        <v>0</v>
      </c>
      <c r="F279" s="9">
        <v>0</v>
      </c>
      <c r="G279" s="9">
        <v>1197602</v>
      </c>
      <c r="H279" s="10">
        <v>0</v>
      </c>
      <c r="I279" s="26">
        <f t="shared" si="11"/>
        <v>1197602</v>
      </c>
      <c r="J279" s="10">
        <v>0</v>
      </c>
      <c r="K279" s="10">
        <v>0</v>
      </c>
      <c r="L279" s="9">
        <v>0</v>
      </c>
      <c r="M279" s="9">
        <v>1896431</v>
      </c>
      <c r="N279" s="19">
        <f t="shared" si="12"/>
        <v>3094033</v>
      </c>
      <c r="O279" s="20"/>
      <c r="P279" s="21"/>
    </row>
    <row r="280" spans="2:16" x14ac:dyDescent="0.2">
      <c r="B280" s="16"/>
      <c r="C280" s="20"/>
      <c r="D280" s="7" t="s">
        <v>135</v>
      </c>
      <c r="E280" s="25">
        <v>0</v>
      </c>
      <c r="F280" s="9">
        <v>0</v>
      </c>
      <c r="G280" s="9">
        <v>0</v>
      </c>
      <c r="H280" s="10">
        <v>0</v>
      </c>
      <c r="I280" s="26">
        <f t="shared" si="11"/>
        <v>0</v>
      </c>
      <c r="J280" s="10">
        <v>0</v>
      </c>
      <c r="K280" s="10">
        <v>0</v>
      </c>
      <c r="L280" s="9">
        <v>0</v>
      </c>
      <c r="M280" s="9">
        <v>2843934</v>
      </c>
      <c r="N280" s="19">
        <f t="shared" si="12"/>
        <v>2843934</v>
      </c>
      <c r="O280" s="20"/>
      <c r="P280" s="21"/>
    </row>
    <row r="281" spans="2:16" x14ac:dyDescent="0.2">
      <c r="B281" s="16"/>
      <c r="C281" s="20"/>
      <c r="D281" s="7" t="s">
        <v>354</v>
      </c>
      <c r="E281" s="25">
        <v>0</v>
      </c>
      <c r="F281" s="9">
        <v>0</v>
      </c>
      <c r="G281" s="9">
        <v>0</v>
      </c>
      <c r="H281" s="10">
        <v>0</v>
      </c>
      <c r="I281" s="26">
        <f t="shared" si="11"/>
        <v>0</v>
      </c>
      <c r="J281" s="10">
        <v>0</v>
      </c>
      <c r="K281" s="10">
        <v>0</v>
      </c>
      <c r="L281" s="9">
        <v>0</v>
      </c>
      <c r="M281" s="9">
        <v>608605</v>
      </c>
      <c r="N281" s="19">
        <f t="shared" si="12"/>
        <v>608605</v>
      </c>
      <c r="O281" s="20"/>
      <c r="P281" s="21"/>
    </row>
    <row r="282" spans="2:16" x14ac:dyDescent="0.2">
      <c r="B282" s="16"/>
      <c r="C282" s="20"/>
      <c r="D282" s="7" t="s">
        <v>233</v>
      </c>
      <c r="E282" s="25">
        <v>0</v>
      </c>
      <c r="F282" s="9">
        <v>0</v>
      </c>
      <c r="G282" s="9">
        <v>151711</v>
      </c>
      <c r="H282" s="10">
        <v>0</v>
      </c>
      <c r="I282" s="26">
        <f t="shared" si="11"/>
        <v>151711</v>
      </c>
      <c r="J282" s="10">
        <v>0</v>
      </c>
      <c r="K282" s="10">
        <v>0</v>
      </c>
      <c r="L282" s="9">
        <v>0</v>
      </c>
      <c r="M282" s="9">
        <v>400000</v>
      </c>
      <c r="N282" s="19">
        <f t="shared" si="12"/>
        <v>551711</v>
      </c>
      <c r="O282" s="20"/>
      <c r="P282" s="21"/>
    </row>
    <row r="283" spans="2:16" x14ac:dyDescent="0.2">
      <c r="B283" s="16"/>
      <c r="C283" s="20"/>
      <c r="D283" s="7" t="s">
        <v>210</v>
      </c>
      <c r="E283" s="25">
        <v>0</v>
      </c>
      <c r="F283" s="9">
        <v>0</v>
      </c>
      <c r="G283" s="9">
        <v>237023</v>
      </c>
      <c r="H283" s="10">
        <v>10000</v>
      </c>
      <c r="I283" s="26">
        <f t="shared" si="11"/>
        <v>247023</v>
      </c>
      <c r="J283" s="10">
        <v>0</v>
      </c>
      <c r="K283" s="10">
        <v>0</v>
      </c>
      <c r="L283" s="9">
        <v>0</v>
      </c>
      <c r="M283" s="9">
        <v>1697700</v>
      </c>
      <c r="N283" s="19">
        <f t="shared" ref="N283:N314" si="13">SUM(I283:M283)</f>
        <v>1944723</v>
      </c>
      <c r="O283" s="20"/>
      <c r="P283" s="21"/>
    </row>
    <row r="284" spans="2:16" x14ac:dyDescent="0.2">
      <c r="B284" s="16"/>
      <c r="C284" s="20"/>
      <c r="D284" s="7" t="s">
        <v>355</v>
      </c>
      <c r="E284" s="25">
        <v>8</v>
      </c>
      <c r="F284" s="9">
        <v>3646459</v>
      </c>
      <c r="G284" s="9">
        <v>2223881</v>
      </c>
      <c r="H284" s="10">
        <v>20000</v>
      </c>
      <c r="I284" s="26">
        <f t="shared" si="11"/>
        <v>5890340</v>
      </c>
      <c r="J284" s="10">
        <v>0</v>
      </c>
      <c r="K284" s="10">
        <v>0</v>
      </c>
      <c r="L284" s="9">
        <v>0</v>
      </c>
      <c r="M284" s="9">
        <v>0</v>
      </c>
      <c r="N284" s="19">
        <f t="shared" si="13"/>
        <v>5890340</v>
      </c>
      <c r="O284" s="20"/>
      <c r="P284" s="21"/>
    </row>
    <row r="285" spans="2:16" x14ac:dyDescent="0.2">
      <c r="B285" s="16"/>
      <c r="C285" s="20"/>
      <c r="D285" s="7" t="s">
        <v>356</v>
      </c>
      <c r="E285" s="25">
        <v>2</v>
      </c>
      <c r="F285" s="9">
        <v>776166</v>
      </c>
      <c r="G285" s="9">
        <v>491230</v>
      </c>
      <c r="H285" s="10">
        <v>0</v>
      </c>
      <c r="I285" s="26">
        <f t="shared" si="11"/>
        <v>1267396</v>
      </c>
      <c r="J285" s="10">
        <v>0</v>
      </c>
      <c r="K285" s="10">
        <v>0</v>
      </c>
      <c r="L285" s="9">
        <v>0</v>
      </c>
      <c r="M285" s="9">
        <v>450000</v>
      </c>
      <c r="N285" s="19">
        <f t="shared" si="13"/>
        <v>1717396</v>
      </c>
      <c r="O285" s="20"/>
      <c r="P285" s="21"/>
    </row>
    <row r="286" spans="2:16" x14ac:dyDescent="0.2">
      <c r="B286" s="16"/>
      <c r="C286" s="20"/>
      <c r="D286" s="7" t="s">
        <v>292</v>
      </c>
      <c r="E286" s="25">
        <v>3</v>
      </c>
      <c r="F286" s="9">
        <v>901792</v>
      </c>
      <c r="G286" s="9">
        <v>219451</v>
      </c>
      <c r="H286" s="10">
        <v>25163</v>
      </c>
      <c r="I286" s="26">
        <f t="shared" si="11"/>
        <v>1146406</v>
      </c>
      <c r="J286" s="10">
        <v>0</v>
      </c>
      <c r="K286" s="10">
        <v>0</v>
      </c>
      <c r="L286" s="9">
        <v>0</v>
      </c>
      <c r="M286" s="9">
        <v>1799778</v>
      </c>
      <c r="N286" s="19">
        <f t="shared" si="13"/>
        <v>2946184</v>
      </c>
      <c r="O286" s="20"/>
      <c r="P286" s="21"/>
    </row>
    <row r="287" spans="2:16" x14ac:dyDescent="0.2">
      <c r="B287" s="16"/>
      <c r="C287" s="20"/>
      <c r="D287" s="7" t="s">
        <v>260</v>
      </c>
      <c r="E287" s="25">
        <v>0</v>
      </c>
      <c r="F287" s="9">
        <v>0</v>
      </c>
      <c r="G287" s="9">
        <v>0</v>
      </c>
      <c r="H287" s="10">
        <v>0</v>
      </c>
      <c r="I287" s="26">
        <f t="shared" si="11"/>
        <v>0</v>
      </c>
      <c r="J287" s="10">
        <v>0</v>
      </c>
      <c r="K287" s="10">
        <v>0</v>
      </c>
      <c r="L287" s="9">
        <v>0</v>
      </c>
      <c r="M287" s="9">
        <v>225257</v>
      </c>
      <c r="N287" s="19">
        <f t="shared" si="13"/>
        <v>225257</v>
      </c>
      <c r="O287" s="20"/>
      <c r="P287" s="21"/>
    </row>
    <row r="288" spans="2:16" x14ac:dyDescent="0.2">
      <c r="B288" s="16"/>
      <c r="C288" s="20"/>
      <c r="D288" s="7" t="s">
        <v>288</v>
      </c>
      <c r="E288" s="25">
        <v>1</v>
      </c>
      <c r="F288" s="9">
        <v>183379</v>
      </c>
      <c r="G288" s="9">
        <v>0</v>
      </c>
      <c r="H288" s="10">
        <v>0</v>
      </c>
      <c r="I288" s="26">
        <f t="shared" ref="I288:I352" si="14">SUM(F288:H288)</f>
        <v>183379</v>
      </c>
      <c r="J288" s="10">
        <v>0</v>
      </c>
      <c r="K288" s="10">
        <v>0</v>
      </c>
      <c r="L288" s="9">
        <v>100000</v>
      </c>
      <c r="M288" s="9">
        <v>2114547</v>
      </c>
      <c r="N288" s="19">
        <f t="shared" si="13"/>
        <v>2397926</v>
      </c>
      <c r="O288" s="20"/>
      <c r="P288" s="21"/>
    </row>
    <row r="289" spans="2:16" x14ac:dyDescent="0.2">
      <c r="B289" s="16"/>
      <c r="C289" s="20"/>
      <c r="D289" s="7" t="s">
        <v>170</v>
      </c>
      <c r="E289" s="25">
        <v>2</v>
      </c>
      <c r="F289" s="9">
        <v>395746</v>
      </c>
      <c r="G289" s="9">
        <v>0</v>
      </c>
      <c r="H289" s="10">
        <v>0</v>
      </c>
      <c r="I289" s="26">
        <f t="shared" si="14"/>
        <v>395746</v>
      </c>
      <c r="J289" s="10">
        <v>0</v>
      </c>
      <c r="K289" s="10">
        <v>0</v>
      </c>
      <c r="L289" s="9">
        <v>0</v>
      </c>
      <c r="M289" s="9">
        <v>1470365</v>
      </c>
      <c r="N289" s="19">
        <f t="shared" si="13"/>
        <v>1866111</v>
      </c>
      <c r="O289" s="20"/>
      <c r="P289" s="21"/>
    </row>
    <row r="290" spans="2:16" x14ac:dyDescent="0.2">
      <c r="B290" s="16"/>
      <c r="C290" s="20"/>
      <c r="D290" s="7" t="s">
        <v>261</v>
      </c>
      <c r="E290" s="25">
        <v>1</v>
      </c>
      <c r="F290" s="9">
        <v>0</v>
      </c>
      <c r="G290" s="9">
        <v>232000</v>
      </c>
      <c r="H290" s="10">
        <v>0</v>
      </c>
      <c r="I290" s="26">
        <f t="shared" si="14"/>
        <v>232000</v>
      </c>
      <c r="J290" s="10">
        <v>0</v>
      </c>
      <c r="K290" s="10">
        <v>0</v>
      </c>
      <c r="L290" s="9">
        <v>0</v>
      </c>
      <c r="M290" s="9">
        <v>498054</v>
      </c>
      <c r="N290" s="19">
        <f t="shared" si="13"/>
        <v>730054</v>
      </c>
      <c r="O290" s="20"/>
      <c r="P290" s="21"/>
    </row>
    <row r="291" spans="2:16" x14ac:dyDescent="0.2">
      <c r="B291" s="16"/>
      <c r="C291" s="20"/>
      <c r="D291" s="7" t="s">
        <v>196</v>
      </c>
      <c r="E291" s="25">
        <v>0</v>
      </c>
      <c r="F291" s="9">
        <v>80000</v>
      </c>
      <c r="G291" s="9">
        <v>977779</v>
      </c>
      <c r="H291" s="10">
        <v>30000</v>
      </c>
      <c r="I291" s="26">
        <f t="shared" si="14"/>
        <v>1087779</v>
      </c>
      <c r="J291" s="10">
        <v>0</v>
      </c>
      <c r="K291" s="10">
        <v>0</v>
      </c>
      <c r="L291" s="9">
        <v>0</v>
      </c>
      <c r="M291" s="9">
        <v>2969234</v>
      </c>
      <c r="N291" s="19">
        <f t="shared" si="13"/>
        <v>4057013</v>
      </c>
      <c r="O291" s="20"/>
      <c r="P291" s="21"/>
    </row>
    <row r="292" spans="2:16" x14ac:dyDescent="0.2">
      <c r="B292" s="16"/>
      <c r="C292" s="20"/>
      <c r="D292" s="7" t="s">
        <v>136</v>
      </c>
      <c r="E292" s="25">
        <v>0</v>
      </c>
      <c r="F292" s="9">
        <v>0</v>
      </c>
      <c r="G292" s="9">
        <v>29557</v>
      </c>
      <c r="H292" s="10">
        <v>46814</v>
      </c>
      <c r="I292" s="26">
        <f t="shared" si="14"/>
        <v>76371</v>
      </c>
      <c r="J292" s="10">
        <v>0</v>
      </c>
      <c r="K292" s="10">
        <v>0</v>
      </c>
      <c r="L292" s="9">
        <v>0</v>
      </c>
      <c r="M292" s="9">
        <v>1802179</v>
      </c>
      <c r="N292" s="19">
        <f t="shared" si="13"/>
        <v>1878550</v>
      </c>
      <c r="O292" s="20"/>
      <c r="P292" s="21"/>
    </row>
    <row r="293" spans="2:16" x14ac:dyDescent="0.2">
      <c r="B293" s="16"/>
      <c r="C293" s="20"/>
      <c r="D293" s="7" t="s">
        <v>149</v>
      </c>
      <c r="E293" s="25">
        <v>52</v>
      </c>
      <c r="F293" s="9">
        <v>3032800</v>
      </c>
      <c r="G293" s="9">
        <v>0</v>
      </c>
      <c r="H293" s="10">
        <v>0</v>
      </c>
      <c r="I293" s="26">
        <f t="shared" si="14"/>
        <v>3032800</v>
      </c>
      <c r="J293" s="10">
        <v>0</v>
      </c>
      <c r="K293" s="10">
        <v>0</v>
      </c>
      <c r="L293" s="9">
        <v>0</v>
      </c>
      <c r="M293" s="9">
        <v>0</v>
      </c>
      <c r="N293" s="19">
        <f t="shared" si="13"/>
        <v>3032800</v>
      </c>
      <c r="O293" s="20"/>
      <c r="P293" s="21"/>
    </row>
    <row r="294" spans="2:16" x14ac:dyDescent="0.2">
      <c r="B294" s="16"/>
      <c r="C294" s="20"/>
      <c r="D294" s="7" t="s">
        <v>234</v>
      </c>
      <c r="E294" s="25">
        <v>3</v>
      </c>
      <c r="F294" s="9">
        <v>160000</v>
      </c>
      <c r="G294" s="9">
        <v>523303</v>
      </c>
      <c r="H294" s="10">
        <v>0</v>
      </c>
      <c r="I294" s="26">
        <f t="shared" si="14"/>
        <v>683303</v>
      </c>
      <c r="J294" s="10">
        <v>0</v>
      </c>
      <c r="K294" s="10">
        <v>0</v>
      </c>
      <c r="L294" s="9">
        <v>0</v>
      </c>
      <c r="M294" s="9">
        <v>1015771</v>
      </c>
      <c r="N294" s="19">
        <f t="shared" si="13"/>
        <v>1699074</v>
      </c>
      <c r="O294" s="20"/>
      <c r="P294" s="21"/>
    </row>
    <row r="295" spans="2:16" x14ac:dyDescent="0.2">
      <c r="B295" s="16"/>
      <c r="C295" s="20"/>
      <c r="D295" s="7" t="s">
        <v>357</v>
      </c>
      <c r="E295" s="25">
        <v>4</v>
      </c>
      <c r="F295" s="9">
        <v>377511</v>
      </c>
      <c r="G295" s="9">
        <v>200348</v>
      </c>
      <c r="H295" s="10">
        <v>138269</v>
      </c>
      <c r="I295" s="26">
        <f t="shared" si="14"/>
        <v>716128</v>
      </c>
      <c r="J295" s="10">
        <v>0</v>
      </c>
      <c r="K295" s="10">
        <v>0</v>
      </c>
      <c r="L295" s="9">
        <v>70000</v>
      </c>
      <c r="M295" s="9">
        <v>654965</v>
      </c>
      <c r="N295" s="19">
        <f t="shared" si="13"/>
        <v>1441093</v>
      </c>
      <c r="O295" s="20"/>
      <c r="P295" s="21"/>
    </row>
    <row r="296" spans="2:16" x14ac:dyDescent="0.2">
      <c r="B296" s="16"/>
      <c r="C296" s="20"/>
      <c r="D296" s="7" t="s">
        <v>152</v>
      </c>
      <c r="E296" s="25">
        <v>0</v>
      </c>
      <c r="F296" s="9">
        <v>0</v>
      </c>
      <c r="G296" s="9">
        <v>710727</v>
      </c>
      <c r="H296" s="10">
        <v>0</v>
      </c>
      <c r="I296" s="26">
        <f t="shared" si="14"/>
        <v>710727</v>
      </c>
      <c r="J296" s="10">
        <v>0</v>
      </c>
      <c r="K296" s="10">
        <v>0</v>
      </c>
      <c r="L296" s="9">
        <v>98000</v>
      </c>
      <c r="M296" s="9">
        <v>1560364</v>
      </c>
      <c r="N296" s="19">
        <f t="shared" si="13"/>
        <v>2369091</v>
      </c>
      <c r="O296" s="20"/>
      <c r="P296" s="21"/>
    </row>
    <row r="297" spans="2:16" x14ac:dyDescent="0.2">
      <c r="B297" s="16"/>
      <c r="C297" s="20"/>
      <c r="D297" s="7" t="s">
        <v>271</v>
      </c>
      <c r="E297" s="25">
        <v>0</v>
      </c>
      <c r="F297" s="9">
        <v>0</v>
      </c>
      <c r="G297" s="9">
        <v>996104</v>
      </c>
      <c r="H297" s="10">
        <v>1200000</v>
      </c>
      <c r="I297" s="26">
        <f t="shared" si="14"/>
        <v>2196104</v>
      </c>
      <c r="J297" s="10">
        <v>0</v>
      </c>
      <c r="K297" s="10">
        <v>0</v>
      </c>
      <c r="L297" s="9">
        <v>112776</v>
      </c>
      <c r="M297" s="9">
        <v>687263</v>
      </c>
      <c r="N297" s="19">
        <f t="shared" si="13"/>
        <v>2996143</v>
      </c>
      <c r="O297" s="20"/>
      <c r="P297" s="21"/>
    </row>
    <row r="298" spans="2:16" x14ac:dyDescent="0.2">
      <c r="B298" s="16"/>
      <c r="C298" s="20"/>
      <c r="D298" s="7" t="s">
        <v>299</v>
      </c>
      <c r="E298" s="25">
        <v>0</v>
      </c>
      <c r="F298" s="9">
        <v>0</v>
      </c>
      <c r="G298" s="9">
        <v>0</v>
      </c>
      <c r="H298" s="10">
        <v>0</v>
      </c>
      <c r="I298" s="26">
        <f t="shared" si="14"/>
        <v>0</v>
      </c>
      <c r="J298" s="10">
        <v>0</v>
      </c>
      <c r="K298" s="10">
        <v>0</v>
      </c>
      <c r="L298" s="9">
        <v>0</v>
      </c>
      <c r="M298" s="9">
        <v>1490963</v>
      </c>
      <c r="N298" s="19">
        <f t="shared" si="13"/>
        <v>1490963</v>
      </c>
      <c r="O298" s="20"/>
      <c r="P298" s="21"/>
    </row>
    <row r="299" spans="2:16" x14ac:dyDescent="0.2">
      <c r="B299" s="16"/>
      <c r="C299" s="20"/>
      <c r="D299" s="7" t="s">
        <v>180</v>
      </c>
      <c r="E299" s="25">
        <v>7</v>
      </c>
      <c r="F299" s="9">
        <v>233081</v>
      </c>
      <c r="G299" s="9">
        <v>155326</v>
      </c>
      <c r="H299" s="10">
        <v>74480</v>
      </c>
      <c r="I299" s="26">
        <f t="shared" si="14"/>
        <v>462887</v>
      </c>
      <c r="J299" s="10">
        <v>0</v>
      </c>
      <c r="K299" s="10">
        <v>0</v>
      </c>
      <c r="L299" s="9">
        <v>0</v>
      </c>
      <c r="M299" s="9">
        <v>1000000</v>
      </c>
      <c r="N299" s="19">
        <f t="shared" si="13"/>
        <v>1462887</v>
      </c>
      <c r="O299" s="20"/>
      <c r="P299" s="21"/>
    </row>
    <row r="300" spans="2:16" x14ac:dyDescent="0.2">
      <c r="B300" s="16"/>
      <c r="C300" s="20"/>
      <c r="D300" s="7" t="s">
        <v>137</v>
      </c>
      <c r="E300" s="25">
        <v>0</v>
      </c>
      <c r="F300" s="9">
        <v>0</v>
      </c>
      <c r="G300" s="9">
        <v>3422859</v>
      </c>
      <c r="H300" s="10">
        <v>120000</v>
      </c>
      <c r="I300" s="26">
        <f t="shared" si="14"/>
        <v>3542859</v>
      </c>
      <c r="J300" s="10">
        <v>0</v>
      </c>
      <c r="K300" s="10">
        <v>0</v>
      </c>
      <c r="L300" s="9">
        <v>0</v>
      </c>
      <c r="M300" s="9">
        <v>0</v>
      </c>
      <c r="N300" s="19">
        <f t="shared" si="13"/>
        <v>3542859</v>
      </c>
      <c r="O300" s="20"/>
      <c r="P300" s="21"/>
    </row>
    <row r="301" spans="2:16" x14ac:dyDescent="0.2">
      <c r="B301" s="16"/>
      <c r="C301" s="20"/>
      <c r="D301" s="7" t="s">
        <v>235</v>
      </c>
      <c r="E301" s="25">
        <v>1</v>
      </c>
      <c r="F301" s="9">
        <v>44000</v>
      </c>
      <c r="G301" s="9">
        <v>95000</v>
      </c>
      <c r="H301" s="10">
        <v>0</v>
      </c>
      <c r="I301" s="26">
        <f t="shared" si="14"/>
        <v>139000</v>
      </c>
      <c r="J301" s="10">
        <v>0</v>
      </c>
      <c r="K301" s="10">
        <v>0</v>
      </c>
      <c r="L301" s="9">
        <v>0</v>
      </c>
      <c r="M301" s="9">
        <v>1172941</v>
      </c>
      <c r="N301" s="19">
        <f t="shared" si="13"/>
        <v>1311941</v>
      </c>
      <c r="O301" s="20"/>
      <c r="P301" s="21"/>
    </row>
    <row r="302" spans="2:16" x14ac:dyDescent="0.2">
      <c r="B302" s="16"/>
      <c r="C302" s="20"/>
      <c r="D302" s="7" t="s">
        <v>358</v>
      </c>
      <c r="E302" s="25">
        <v>2</v>
      </c>
      <c r="F302" s="9">
        <v>806005</v>
      </c>
      <c r="G302" s="9">
        <v>4018392</v>
      </c>
      <c r="H302" s="10">
        <v>321431</v>
      </c>
      <c r="I302" s="26">
        <f t="shared" si="14"/>
        <v>5145828</v>
      </c>
      <c r="J302" s="10">
        <v>0</v>
      </c>
      <c r="K302" s="10">
        <v>0</v>
      </c>
      <c r="L302" s="9">
        <v>150000</v>
      </c>
      <c r="M302" s="9">
        <v>902808</v>
      </c>
      <c r="N302" s="19">
        <f t="shared" si="13"/>
        <v>6198636</v>
      </c>
      <c r="O302" s="20"/>
      <c r="P302" s="21"/>
    </row>
    <row r="303" spans="2:16" x14ac:dyDescent="0.2">
      <c r="B303" s="16"/>
      <c r="C303" s="20"/>
      <c r="D303" s="7" t="s">
        <v>189</v>
      </c>
      <c r="E303" s="25">
        <v>4</v>
      </c>
      <c r="F303" s="9">
        <v>420000</v>
      </c>
      <c r="G303" s="9">
        <v>100000</v>
      </c>
      <c r="H303" s="10">
        <v>330000</v>
      </c>
      <c r="I303" s="26">
        <f t="shared" si="14"/>
        <v>850000</v>
      </c>
      <c r="J303" s="10">
        <v>0</v>
      </c>
      <c r="K303" s="10">
        <v>0</v>
      </c>
      <c r="L303" s="9">
        <v>0</v>
      </c>
      <c r="M303" s="9">
        <v>1462814</v>
      </c>
      <c r="N303" s="19">
        <f t="shared" si="13"/>
        <v>2312814</v>
      </c>
      <c r="O303" s="20"/>
      <c r="P303" s="21"/>
    </row>
    <row r="304" spans="2:16" x14ac:dyDescent="0.2">
      <c r="B304" s="16"/>
      <c r="C304" s="20"/>
      <c r="D304" s="7" t="s">
        <v>157</v>
      </c>
      <c r="E304" s="25">
        <v>0</v>
      </c>
      <c r="F304" s="9">
        <v>0</v>
      </c>
      <c r="G304" s="9">
        <v>310218</v>
      </c>
      <c r="H304" s="10">
        <v>292323</v>
      </c>
      <c r="I304" s="26">
        <f t="shared" si="14"/>
        <v>602541</v>
      </c>
      <c r="J304" s="10">
        <v>0</v>
      </c>
      <c r="K304" s="10">
        <v>0</v>
      </c>
      <c r="L304" s="9">
        <v>0</v>
      </c>
      <c r="M304" s="9">
        <v>685206</v>
      </c>
      <c r="N304" s="19">
        <f t="shared" si="13"/>
        <v>1287747</v>
      </c>
      <c r="O304" s="20"/>
      <c r="P304" s="21"/>
    </row>
    <row r="305" spans="2:16" x14ac:dyDescent="0.2">
      <c r="B305" s="16"/>
      <c r="C305" s="20"/>
      <c r="D305" s="7" t="s">
        <v>272</v>
      </c>
      <c r="E305" s="25">
        <v>0</v>
      </c>
      <c r="F305" s="9">
        <v>0</v>
      </c>
      <c r="G305" s="9">
        <v>0</v>
      </c>
      <c r="H305" s="10">
        <v>978949</v>
      </c>
      <c r="I305" s="26">
        <f t="shared" si="14"/>
        <v>978949</v>
      </c>
      <c r="J305" s="10">
        <v>0</v>
      </c>
      <c r="K305" s="10">
        <v>0</v>
      </c>
      <c r="L305" s="9">
        <v>536486</v>
      </c>
      <c r="M305" s="9">
        <v>2000000</v>
      </c>
      <c r="N305" s="19">
        <f t="shared" si="13"/>
        <v>3515435</v>
      </c>
      <c r="O305" s="20"/>
      <c r="P305" s="21"/>
    </row>
    <row r="306" spans="2:16" x14ac:dyDescent="0.2">
      <c r="B306" s="16"/>
      <c r="C306" s="20"/>
      <c r="D306" s="7" t="s">
        <v>153</v>
      </c>
      <c r="E306" s="25">
        <v>2</v>
      </c>
      <c r="F306" s="9">
        <v>310000</v>
      </c>
      <c r="G306" s="9">
        <v>198459</v>
      </c>
      <c r="H306" s="10">
        <v>0</v>
      </c>
      <c r="I306" s="26">
        <f t="shared" si="14"/>
        <v>508459</v>
      </c>
      <c r="J306" s="10">
        <v>0</v>
      </c>
      <c r="K306" s="10">
        <v>0</v>
      </c>
      <c r="L306" s="9">
        <v>0</v>
      </c>
      <c r="M306" s="9">
        <v>376619</v>
      </c>
      <c r="N306" s="19">
        <f t="shared" si="13"/>
        <v>885078</v>
      </c>
      <c r="O306" s="20"/>
      <c r="P306" s="21"/>
    </row>
    <row r="307" spans="2:16" x14ac:dyDescent="0.2">
      <c r="B307" s="16"/>
      <c r="C307" s="20"/>
      <c r="D307" s="7" t="s">
        <v>138</v>
      </c>
      <c r="E307" s="25">
        <v>2</v>
      </c>
      <c r="F307" s="9">
        <v>172000</v>
      </c>
      <c r="G307" s="9">
        <v>0</v>
      </c>
      <c r="H307" s="10">
        <v>0</v>
      </c>
      <c r="I307" s="26">
        <f t="shared" si="14"/>
        <v>172000</v>
      </c>
      <c r="J307" s="10">
        <v>0</v>
      </c>
      <c r="K307" s="10">
        <v>0</v>
      </c>
      <c r="L307" s="9">
        <v>0</v>
      </c>
      <c r="M307" s="9">
        <v>515426</v>
      </c>
      <c r="N307" s="19">
        <f t="shared" si="13"/>
        <v>687426</v>
      </c>
      <c r="O307" s="20"/>
      <c r="P307" s="21"/>
    </row>
    <row r="308" spans="2:16" x14ac:dyDescent="0.2">
      <c r="B308" s="16"/>
      <c r="C308" s="20"/>
      <c r="D308" s="7" t="s">
        <v>213</v>
      </c>
      <c r="E308" s="25">
        <v>0</v>
      </c>
      <c r="F308" s="9">
        <v>0</v>
      </c>
      <c r="G308" s="9">
        <v>0</v>
      </c>
      <c r="H308" s="10">
        <v>0</v>
      </c>
      <c r="I308" s="26">
        <f t="shared" si="14"/>
        <v>0</v>
      </c>
      <c r="J308" s="10">
        <v>0</v>
      </c>
      <c r="K308" s="10">
        <v>0</v>
      </c>
      <c r="L308" s="9">
        <v>0</v>
      </c>
      <c r="M308" s="9">
        <v>403527</v>
      </c>
      <c r="N308" s="19">
        <f t="shared" si="13"/>
        <v>403527</v>
      </c>
      <c r="O308" s="20"/>
      <c r="P308" s="21"/>
    </row>
    <row r="309" spans="2:16" x14ac:dyDescent="0.2">
      <c r="B309" s="16"/>
      <c r="C309" s="20"/>
      <c r="D309" s="7" t="s">
        <v>246</v>
      </c>
      <c r="E309" s="25">
        <v>0</v>
      </c>
      <c r="F309" s="9">
        <v>0</v>
      </c>
      <c r="G309" s="9">
        <v>0</v>
      </c>
      <c r="H309" s="10">
        <v>0</v>
      </c>
      <c r="I309" s="26">
        <f t="shared" si="14"/>
        <v>0</v>
      </c>
      <c r="J309" s="10">
        <v>0</v>
      </c>
      <c r="K309" s="10">
        <v>0</v>
      </c>
      <c r="L309" s="9">
        <v>0</v>
      </c>
      <c r="M309" s="9">
        <v>740000</v>
      </c>
      <c r="N309" s="19">
        <f t="shared" si="13"/>
        <v>740000</v>
      </c>
      <c r="O309" s="20"/>
      <c r="P309" s="21"/>
    </row>
    <row r="310" spans="2:16" x14ac:dyDescent="0.2">
      <c r="B310" s="16"/>
      <c r="C310" s="20"/>
      <c r="D310" s="7" t="s">
        <v>147</v>
      </c>
      <c r="E310" s="25">
        <v>0</v>
      </c>
      <c r="F310" s="9">
        <v>0</v>
      </c>
      <c r="G310" s="9">
        <v>297266</v>
      </c>
      <c r="H310" s="10">
        <v>0</v>
      </c>
      <c r="I310" s="26">
        <f t="shared" si="14"/>
        <v>297266</v>
      </c>
      <c r="J310" s="10">
        <v>0</v>
      </c>
      <c r="K310" s="10">
        <v>0</v>
      </c>
      <c r="L310" s="9">
        <v>0</v>
      </c>
      <c r="M310" s="9">
        <v>1635401</v>
      </c>
      <c r="N310" s="19">
        <f t="shared" si="13"/>
        <v>1932667</v>
      </c>
      <c r="O310" s="20"/>
      <c r="P310" s="21"/>
    </row>
    <row r="311" spans="2:16" x14ac:dyDescent="0.2">
      <c r="B311" s="16"/>
      <c r="C311" s="20"/>
      <c r="D311" s="7" t="s">
        <v>359</v>
      </c>
      <c r="E311" s="25">
        <v>4</v>
      </c>
      <c r="F311" s="9">
        <v>399639</v>
      </c>
      <c r="G311" s="9">
        <v>4001809</v>
      </c>
      <c r="H311" s="10">
        <v>6069541</v>
      </c>
      <c r="I311" s="26">
        <f t="shared" si="14"/>
        <v>10470989</v>
      </c>
      <c r="J311" s="10">
        <v>0</v>
      </c>
      <c r="K311" s="10">
        <v>0</v>
      </c>
      <c r="L311" s="9">
        <v>0</v>
      </c>
      <c r="M311" s="9">
        <v>0</v>
      </c>
      <c r="N311" s="19">
        <f t="shared" si="13"/>
        <v>10470989</v>
      </c>
      <c r="O311" s="20"/>
      <c r="P311" s="21"/>
    </row>
    <row r="312" spans="2:16" x14ac:dyDescent="0.2">
      <c r="B312" s="16"/>
      <c r="C312" s="20"/>
      <c r="D312" s="7" t="s">
        <v>283</v>
      </c>
      <c r="E312" s="25">
        <v>20</v>
      </c>
      <c r="F312" s="9">
        <v>3168573</v>
      </c>
      <c r="G312" s="9">
        <v>8536642</v>
      </c>
      <c r="H312" s="10">
        <v>2603501</v>
      </c>
      <c r="I312" s="26">
        <f t="shared" si="14"/>
        <v>14308716</v>
      </c>
      <c r="J312" s="10">
        <v>0</v>
      </c>
      <c r="K312" s="10">
        <v>0</v>
      </c>
      <c r="L312" s="9">
        <v>0</v>
      </c>
      <c r="M312" s="9">
        <v>508479</v>
      </c>
      <c r="N312" s="19">
        <f t="shared" si="13"/>
        <v>14817195</v>
      </c>
      <c r="O312" s="20"/>
      <c r="P312" s="21"/>
    </row>
    <row r="313" spans="2:16" x14ac:dyDescent="0.2">
      <c r="B313" s="16"/>
      <c r="C313" s="20"/>
      <c r="D313" s="7" t="s">
        <v>284</v>
      </c>
      <c r="E313" s="25">
        <v>9</v>
      </c>
      <c r="F313" s="9">
        <v>2412991</v>
      </c>
      <c r="G313" s="9">
        <v>0</v>
      </c>
      <c r="H313" s="10">
        <v>592013</v>
      </c>
      <c r="I313" s="26">
        <f t="shared" si="14"/>
        <v>3005004</v>
      </c>
      <c r="J313" s="10">
        <v>0</v>
      </c>
      <c r="K313" s="10">
        <v>0</v>
      </c>
      <c r="L313" s="9">
        <v>0</v>
      </c>
      <c r="M313" s="9">
        <v>1833710</v>
      </c>
      <c r="N313" s="19">
        <f t="shared" si="13"/>
        <v>4838714</v>
      </c>
      <c r="O313" s="20"/>
      <c r="P313" s="21"/>
    </row>
    <row r="314" spans="2:16" x14ac:dyDescent="0.2">
      <c r="B314" s="16"/>
      <c r="C314" s="20"/>
      <c r="D314" s="7" t="s">
        <v>202</v>
      </c>
      <c r="E314" s="25">
        <v>7</v>
      </c>
      <c r="F314" s="9">
        <v>933084</v>
      </c>
      <c r="G314" s="9">
        <v>0</v>
      </c>
      <c r="H314" s="10">
        <v>0</v>
      </c>
      <c r="I314" s="26">
        <f t="shared" si="14"/>
        <v>933084</v>
      </c>
      <c r="J314" s="10">
        <v>0</v>
      </c>
      <c r="K314" s="10">
        <v>0</v>
      </c>
      <c r="L314" s="9">
        <v>0</v>
      </c>
      <c r="M314" s="9">
        <v>1632716</v>
      </c>
      <c r="N314" s="19">
        <f t="shared" si="13"/>
        <v>2565800</v>
      </c>
      <c r="O314" s="20"/>
      <c r="P314" s="21"/>
    </row>
    <row r="315" spans="2:16" x14ac:dyDescent="0.2">
      <c r="B315" s="16"/>
      <c r="C315" s="20"/>
      <c r="D315" s="7" t="s">
        <v>252</v>
      </c>
      <c r="E315" s="25">
        <v>0</v>
      </c>
      <c r="F315" s="9">
        <v>0</v>
      </c>
      <c r="G315" s="9">
        <v>20000</v>
      </c>
      <c r="H315" s="10">
        <v>0</v>
      </c>
      <c r="I315" s="26">
        <f t="shared" si="14"/>
        <v>20000</v>
      </c>
      <c r="J315" s="10">
        <v>0</v>
      </c>
      <c r="K315" s="10">
        <v>0</v>
      </c>
      <c r="L315" s="9">
        <v>0</v>
      </c>
      <c r="M315" s="9">
        <v>173300</v>
      </c>
      <c r="N315" s="19">
        <f t="shared" ref="N315:N347" si="15">SUM(I315:M315)</f>
        <v>193300</v>
      </c>
      <c r="O315" s="20"/>
      <c r="P315" s="21"/>
    </row>
    <row r="316" spans="2:16" x14ac:dyDescent="0.2">
      <c r="B316" s="16"/>
      <c r="C316" s="20"/>
      <c r="D316" s="7" t="s">
        <v>226</v>
      </c>
      <c r="E316" s="25">
        <v>0</v>
      </c>
      <c r="F316" s="9">
        <v>0</v>
      </c>
      <c r="G316" s="9">
        <v>457440</v>
      </c>
      <c r="H316" s="10">
        <v>0</v>
      </c>
      <c r="I316" s="26">
        <f t="shared" si="14"/>
        <v>457440</v>
      </c>
      <c r="J316" s="10">
        <v>0</v>
      </c>
      <c r="K316" s="10">
        <v>0</v>
      </c>
      <c r="L316" s="9">
        <v>0</v>
      </c>
      <c r="M316" s="9">
        <v>420001</v>
      </c>
      <c r="N316" s="19">
        <f t="shared" si="15"/>
        <v>877441</v>
      </c>
      <c r="O316" s="20"/>
      <c r="P316" s="21"/>
    </row>
    <row r="317" spans="2:16" x14ac:dyDescent="0.2">
      <c r="B317" s="16"/>
      <c r="C317" s="20"/>
      <c r="D317" s="7" t="s">
        <v>197</v>
      </c>
      <c r="E317" s="25">
        <v>2</v>
      </c>
      <c r="F317" s="9">
        <v>203566</v>
      </c>
      <c r="G317" s="9">
        <v>0</v>
      </c>
      <c r="H317" s="10">
        <v>0</v>
      </c>
      <c r="I317" s="26">
        <f t="shared" si="14"/>
        <v>203566</v>
      </c>
      <c r="J317" s="10">
        <v>0</v>
      </c>
      <c r="K317" s="10">
        <v>0</v>
      </c>
      <c r="L317" s="9">
        <v>0</v>
      </c>
      <c r="M317" s="9">
        <v>1791086</v>
      </c>
      <c r="N317" s="19">
        <f t="shared" si="15"/>
        <v>1994652</v>
      </c>
      <c r="O317" s="20"/>
      <c r="P317" s="21"/>
    </row>
    <row r="318" spans="2:16" x14ac:dyDescent="0.2">
      <c r="B318" s="16"/>
      <c r="C318" s="20"/>
      <c r="D318" s="7" t="s">
        <v>372</v>
      </c>
      <c r="E318" s="25">
        <v>1</v>
      </c>
      <c r="F318" s="9">
        <v>92000</v>
      </c>
      <c r="G318" s="9">
        <v>416800</v>
      </c>
      <c r="H318" s="10">
        <v>1761600</v>
      </c>
      <c r="I318" s="26">
        <f t="shared" si="14"/>
        <v>2270400</v>
      </c>
      <c r="J318" s="10">
        <v>0</v>
      </c>
      <c r="K318" s="10">
        <v>0</v>
      </c>
      <c r="L318" s="9">
        <v>0</v>
      </c>
      <c r="M318" s="9">
        <v>614422</v>
      </c>
      <c r="N318" s="19">
        <f t="shared" si="15"/>
        <v>2884822</v>
      </c>
      <c r="O318" s="20"/>
      <c r="P318" s="21"/>
    </row>
    <row r="319" spans="2:16" x14ac:dyDescent="0.2">
      <c r="B319" s="16"/>
      <c r="C319" s="20"/>
      <c r="D319" s="7" t="s">
        <v>139</v>
      </c>
      <c r="E319" s="25">
        <v>0</v>
      </c>
      <c r="F319" s="9">
        <v>0</v>
      </c>
      <c r="G319" s="9">
        <v>250000</v>
      </c>
      <c r="H319" s="10">
        <v>50000</v>
      </c>
      <c r="I319" s="26">
        <f t="shared" si="14"/>
        <v>300000</v>
      </c>
      <c r="J319" s="10">
        <v>0</v>
      </c>
      <c r="K319" s="10">
        <v>0</v>
      </c>
      <c r="L319" s="9">
        <v>0</v>
      </c>
      <c r="M319" s="9">
        <v>1124563</v>
      </c>
      <c r="N319" s="19">
        <f t="shared" si="15"/>
        <v>1424563</v>
      </c>
      <c r="O319" s="20"/>
      <c r="P319" s="21"/>
    </row>
    <row r="320" spans="2:16" x14ac:dyDescent="0.2">
      <c r="B320" s="16"/>
      <c r="C320" s="20"/>
      <c r="D320" s="7" t="s">
        <v>236</v>
      </c>
      <c r="E320" s="25">
        <v>0</v>
      </c>
      <c r="F320" s="9">
        <v>0</v>
      </c>
      <c r="G320" s="9">
        <v>315570</v>
      </c>
      <c r="H320" s="10">
        <v>0</v>
      </c>
      <c r="I320" s="26">
        <f t="shared" si="14"/>
        <v>315570</v>
      </c>
      <c r="J320" s="10">
        <v>0</v>
      </c>
      <c r="K320" s="10">
        <v>0</v>
      </c>
      <c r="L320" s="9">
        <v>19741</v>
      </c>
      <c r="M320" s="9">
        <v>14311</v>
      </c>
      <c r="N320" s="19">
        <f t="shared" si="15"/>
        <v>349622</v>
      </c>
      <c r="O320" s="20"/>
      <c r="P320" s="21"/>
    </row>
    <row r="321" spans="2:16" x14ac:dyDescent="0.2">
      <c r="B321" s="16"/>
      <c r="C321" s="20"/>
      <c r="D321" s="7" t="s">
        <v>214</v>
      </c>
      <c r="E321" s="25">
        <v>0</v>
      </c>
      <c r="F321" s="9">
        <v>0</v>
      </c>
      <c r="G321" s="9">
        <v>0</v>
      </c>
      <c r="H321" s="10">
        <v>3110</v>
      </c>
      <c r="I321" s="26">
        <f t="shared" si="14"/>
        <v>3110</v>
      </c>
      <c r="J321" s="10">
        <v>0</v>
      </c>
      <c r="K321" s="10">
        <v>0</v>
      </c>
      <c r="L321" s="9">
        <v>0</v>
      </c>
      <c r="M321" s="9">
        <v>3049658</v>
      </c>
      <c r="N321" s="19">
        <f t="shared" si="15"/>
        <v>3052768</v>
      </c>
      <c r="O321" s="20"/>
      <c r="P321" s="21"/>
    </row>
    <row r="322" spans="2:16" x14ac:dyDescent="0.2">
      <c r="B322" s="16"/>
      <c r="C322" s="20"/>
      <c r="D322" s="7" t="s">
        <v>140</v>
      </c>
      <c r="E322" s="25">
        <v>6</v>
      </c>
      <c r="F322" s="9">
        <v>1737203</v>
      </c>
      <c r="G322" s="9">
        <v>572034</v>
      </c>
      <c r="H322" s="10">
        <v>16269</v>
      </c>
      <c r="I322" s="26">
        <f t="shared" si="14"/>
        <v>2325506</v>
      </c>
      <c r="J322" s="10">
        <v>0</v>
      </c>
      <c r="K322" s="10">
        <v>0</v>
      </c>
      <c r="L322" s="9">
        <v>0</v>
      </c>
      <c r="M322" s="9">
        <v>562352</v>
      </c>
      <c r="N322" s="19">
        <f t="shared" si="15"/>
        <v>2887858</v>
      </c>
      <c r="O322" s="20"/>
      <c r="P322" s="21"/>
    </row>
    <row r="323" spans="2:16" x14ac:dyDescent="0.2">
      <c r="B323" s="16"/>
      <c r="C323" s="20"/>
      <c r="D323" s="7" t="s">
        <v>360</v>
      </c>
      <c r="E323" s="25">
        <v>6</v>
      </c>
      <c r="F323" s="9">
        <v>2350000</v>
      </c>
      <c r="G323" s="9">
        <v>3284706</v>
      </c>
      <c r="H323" s="10">
        <v>750000</v>
      </c>
      <c r="I323" s="26">
        <f t="shared" si="14"/>
        <v>6384706</v>
      </c>
      <c r="J323" s="10">
        <v>0</v>
      </c>
      <c r="K323" s="10">
        <v>0</v>
      </c>
      <c r="L323" s="9">
        <v>200000</v>
      </c>
      <c r="M323" s="9">
        <v>850000</v>
      </c>
      <c r="N323" s="19">
        <f t="shared" si="15"/>
        <v>7434706</v>
      </c>
      <c r="O323" s="20"/>
      <c r="P323" s="21"/>
    </row>
    <row r="324" spans="2:16" x14ac:dyDescent="0.2">
      <c r="B324" s="16"/>
      <c r="C324" s="20"/>
      <c r="D324" s="7" t="s">
        <v>361</v>
      </c>
      <c r="E324" s="25">
        <v>0</v>
      </c>
      <c r="F324" s="9">
        <v>0</v>
      </c>
      <c r="G324" s="9">
        <v>5776301</v>
      </c>
      <c r="H324" s="10">
        <v>687958</v>
      </c>
      <c r="I324" s="26">
        <f t="shared" si="14"/>
        <v>6464259</v>
      </c>
      <c r="J324" s="10">
        <v>0</v>
      </c>
      <c r="K324" s="10">
        <v>0</v>
      </c>
      <c r="L324" s="9">
        <v>100000</v>
      </c>
      <c r="M324" s="9">
        <v>0</v>
      </c>
      <c r="N324" s="19">
        <f t="shared" si="15"/>
        <v>6564259</v>
      </c>
      <c r="O324" s="20"/>
      <c r="P324" s="21"/>
    </row>
    <row r="325" spans="2:16" x14ac:dyDescent="0.2">
      <c r="B325" s="16"/>
      <c r="C325" s="20"/>
      <c r="D325" s="7" t="s">
        <v>362</v>
      </c>
      <c r="E325" s="25">
        <v>0</v>
      </c>
      <c r="F325" s="9">
        <v>0</v>
      </c>
      <c r="G325" s="9">
        <v>446313</v>
      </c>
      <c r="H325" s="10">
        <v>14686</v>
      </c>
      <c r="I325" s="26">
        <f t="shared" si="14"/>
        <v>460999</v>
      </c>
      <c r="J325" s="10">
        <v>0</v>
      </c>
      <c r="K325" s="10">
        <v>0</v>
      </c>
      <c r="L325" s="9">
        <v>0</v>
      </c>
      <c r="M325" s="9">
        <v>720000</v>
      </c>
      <c r="N325" s="19">
        <f t="shared" si="15"/>
        <v>1180999</v>
      </c>
      <c r="O325" s="20"/>
      <c r="P325" s="21"/>
    </row>
    <row r="326" spans="2:16" x14ac:dyDescent="0.2">
      <c r="B326" s="16"/>
      <c r="C326" s="20"/>
      <c r="D326" s="7" t="s">
        <v>301</v>
      </c>
      <c r="E326" s="25">
        <v>0</v>
      </c>
      <c r="F326" s="9">
        <v>0</v>
      </c>
      <c r="G326" s="9">
        <v>0</v>
      </c>
      <c r="H326" s="10">
        <v>0</v>
      </c>
      <c r="I326" s="26">
        <f t="shared" si="14"/>
        <v>0</v>
      </c>
      <c r="J326" s="10">
        <v>0</v>
      </c>
      <c r="K326" s="10">
        <v>0</v>
      </c>
      <c r="L326" s="9">
        <v>0</v>
      </c>
      <c r="M326" s="9">
        <v>1277528</v>
      </c>
      <c r="N326" s="19">
        <f t="shared" si="15"/>
        <v>1277528</v>
      </c>
      <c r="O326" s="20"/>
      <c r="P326" s="21"/>
    </row>
    <row r="327" spans="2:16" x14ac:dyDescent="0.2">
      <c r="B327" s="16"/>
      <c r="C327" s="20"/>
      <c r="D327" s="7" t="s">
        <v>273</v>
      </c>
      <c r="E327" s="25">
        <v>0</v>
      </c>
      <c r="F327" s="9">
        <v>0</v>
      </c>
      <c r="G327" s="9">
        <v>273030</v>
      </c>
      <c r="H327" s="10">
        <v>312000</v>
      </c>
      <c r="I327" s="26">
        <f t="shared" si="14"/>
        <v>585030</v>
      </c>
      <c r="J327" s="10">
        <v>0</v>
      </c>
      <c r="K327" s="10">
        <v>0</v>
      </c>
      <c r="L327" s="9">
        <v>96000</v>
      </c>
      <c r="M327" s="9">
        <v>1600587</v>
      </c>
      <c r="N327" s="19">
        <f t="shared" si="15"/>
        <v>2281617</v>
      </c>
      <c r="O327" s="20"/>
      <c r="P327" s="21"/>
    </row>
    <row r="328" spans="2:16" x14ac:dyDescent="0.2">
      <c r="B328" s="16"/>
      <c r="C328" s="20"/>
      <c r="D328" s="7" t="s">
        <v>141</v>
      </c>
      <c r="E328" s="25">
        <v>0</v>
      </c>
      <c r="F328" s="9">
        <v>0</v>
      </c>
      <c r="G328" s="9">
        <v>0</v>
      </c>
      <c r="H328" s="10">
        <v>0</v>
      </c>
      <c r="I328" s="26">
        <f t="shared" si="14"/>
        <v>0</v>
      </c>
      <c r="J328" s="10">
        <v>0</v>
      </c>
      <c r="K328" s="10">
        <v>0</v>
      </c>
      <c r="L328" s="9">
        <v>0</v>
      </c>
      <c r="M328" s="9">
        <v>400000</v>
      </c>
      <c r="N328" s="19">
        <f t="shared" si="15"/>
        <v>400000</v>
      </c>
      <c r="O328" s="20"/>
      <c r="P328" s="21"/>
    </row>
    <row r="329" spans="2:16" x14ac:dyDescent="0.2">
      <c r="B329" s="16"/>
      <c r="C329" s="20"/>
      <c r="D329" s="7" t="s">
        <v>176</v>
      </c>
      <c r="E329" s="25">
        <v>1</v>
      </c>
      <c r="F329" s="9">
        <v>311250</v>
      </c>
      <c r="G329" s="9">
        <v>0</v>
      </c>
      <c r="H329" s="10">
        <v>0</v>
      </c>
      <c r="I329" s="26">
        <f t="shared" si="14"/>
        <v>311250</v>
      </c>
      <c r="J329" s="10">
        <v>0</v>
      </c>
      <c r="K329" s="10">
        <v>0</v>
      </c>
      <c r="L329" s="9">
        <v>0</v>
      </c>
      <c r="M329" s="9">
        <v>1425502</v>
      </c>
      <c r="N329" s="19">
        <f t="shared" si="15"/>
        <v>1736752</v>
      </c>
      <c r="O329" s="20"/>
      <c r="P329" s="21"/>
    </row>
    <row r="330" spans="2:16" x14ac:dyDescent="0.2">
      <c r="B330" s="16"/>
      <c r="C330" s="20"/>
      <c r="D330" s="7" t="s">
        <v>253</v>
      </c>
      <c r="E330" s="25">
        <v>0</v>
      </c>
      <c r="F330" s="9">
        <v>0</v>
      </c>
      <c r="G330" s="9">
        <v>0</v>
      </c>
      <c r="H330" s="10">
        <v>0</v>
      </c>
      <c r="I330" s="26">
        <f t="shared" si="14"/>
        <v>0</v>
      </c>
      <c r="J330" s="10">
        <v>0</v>
      </c>
      <c r="K330" s="10">
        <v>0</v>
      </c>
      <c r="L330" s="9">
        <v>0</v>
      </c>
      <c r="M330" s="9">
        <v>2164845</v>
      </c>
      <c r="N330" s="19">
        <f t="shared" si="15"/>
        <v>2164845</v>
      </c>
      <c r="O330" s="20"/>
      <c r="P330" s="21"/>
    </row>
    <row r="331" spans="2:16" x14ac:dyDescent="0.2">
      <c r="B331" s="16"/>
      <c r="C331" s="20"/>
      <c r="D331" s="7" t="s">
        <v>237</v>
      </c>
      <c r="E331" s="25">
        <v>0</v>
      </c>
      <c r="F331" s="9">
        <v>0</v>
      </c>
      <c r="G331" s="9">
        <v>569602</v>
      </c>
      <c r="H331" s="10">
        <v>0</v>
      </c>
      <c r="I331" s="26">
        <f t="shared" si="14"/>
        <v>569602</v>
      </c>
      <c r="J331" s="10">
        <v>0</v>
      </c>
      <c r="K331" s="10">
        <v>0</v>
      </c>
      <c r="L331" s="9">
        <v>59200</v>
      </c>
      <c r="M331" s="9">
        <v>407362</v>
      </c>
      <c r="N331" s="19">
        <f t="shared" si="15"/>
        <v>1036164</v>
      </c>
      <c r="O331" s="20"/>
      <c r="P331" s="21"/>
    </row>
    <row r="332" spans="2:16" x14ac:dyDescent="0.2">
      <c r="B332" s="16"/>
      <c r="C332" s="20"/>
      <c r="D332" s="7" t="s">
        <v>154</v>
      </c>
      <c r="E332" s="25">
        <v>1</v>
      </c>
      <c r="F332" s="9">
        <v>75000</v>
      </c>
      <c r="G332" s="9">
        <v>72500</v>
      </c>
      <c r="H332" s="10">
        <v>4255</v>
      </c>
      <c r="I332" s="26">
        <f t="shared" si="14"/>
        <v>151755</v>
      </c>
      <c r="J332" s="10">
        <v>0</v>
      </c>
      <c r="K332" s="10">
        <v>0</v>
      </c>
      <c r="L332" s="9">
        <v>0</v>
      </c>
      <c r="M332" s="9">
        <v>498000</v>
      </c>
      <c r="N332" s="19">
        <f t="shared" si="15"/>
        <v>649755</v>
      </c>
      <c r="O332" s="20"/>
      <c r="P332" s="21"/>
    </row>
    <row r="333" spans="2:16" x14ac:dyDescent="0.2">
      <c r="B333" s="16"/>
      <c r="C333" s="20"/>
      <c r="D333" s="7" t="s">
        <v>203</v>
      </c>
      <c r="E333" s="25">
        <v>0</v>
      </c>
      <c r="F333" s="9">
        <v>0</v>
      </c>
      <c r="G333" s="9">
        <v>693080</v>
      </c>
      <c r="H333" s="10">
        <v>972560</v>
      </c>
      <c r="I333" s="26">
        <f t="shared" si="14"/>
        <v>1665640</v>
      </c>
      <c r="J333" s="10">
        <v>0</v>
      </c>
      <c r="K333" s="10">
        <v>0</v>
      </c>
      <c r="L333" s="9">
        <v>0</v>
      </c>
      <c r="M333" s="9">
        <v>1151000</v>
      </c>
      <c r="N333" s="19">
        <f t="shared" si="15"/>
        <v>2816640</v>
      </c>
      <c r="O333" s="20"/>
      <c r="P333" s="21"/>
    </row>
    <row r="334" spans="2:16" x14ac:dyDescent="0.2">
      <c r="B334" s="16"/>
      <c r="C334" s="20"/>
      <c r="D334" s="7" t="s">
        <v>207</v>
      </c>
      <c r="E334" s="25">
        <v>0</v>
      </c>
      <c r="F334" s="9">
        <v>0</v>
      </c>
      <c r="G334" s="9">
        <v>0</v>
      </c>
      <c r="H334" s="10">
        <v>0</v>
      </c>
      <c r="I334" s="26">
        <f t="shared" si="14"/>
        <v>0</v>
      </c>
      <c r="J334" s="10">
        <v>0</v>
      </c>
      <c r="K334" s="10">
        <v>0</v>
      </c>
      <c r="L334" s="9">
        <v>0</v>
      </c>
      <c r="M334" s="9">
        <v>1825701</v>
      </c>
      <c r="N334" s="19">
        <f t="shared" si="15"/>
        <v>1825701</v>
      </c>
      <c r="O334" s="20"/>
      <c r="P334" s="21"/>
    </row>
    <row r="335" spans="2:16" x14ac:dyDescent="0.2">
      <c r="B335" s="16"/>
      <c r="C335" s="20"/>
      <c r="D335" s="7" t="s">
        <v>247</v>
      </c>
      <c r="E335" s="25">
        <v>0</v>
      </c>
      <c r="F335" s="9">
        <v>0</v>
      </c>
      <c r="G335" s="9">
        <v>0</v>
      </c>
      <c r="H335" s="10">
        <v>0</v>
      </c>
      <c r="I335" s="26">
        <f t="shared" si="14"/>
        <v>0</v>
      </c>
      <c r="J335" s="10">
        <v>0</v>
      </c>
      <c r="K335" s="10">
        <v>0</v>
      </c>
      <c r="L335" s="9">
        <v>0</v>
      </c>
      <c r="M335" s="9">
        <v>512461</v>
      </c>
      <c r="N335" s="19">
        <f t="shared" si="15"/>
        <v>512461</v>
      </c>
      <c r="O335" s="20"/>
      <c r="P335" s="21"/>
    </row>
    <row r="336" spans="2:16" x14ac:dyDescent="0.2">
      <c r="B336" s="16"/>
      <c r="C336" s="20"/>
      <c r="D336" s="7" t="s">
        <v>363</v>
      </c>
      <c r="E336" s="25">
        <v>0</v>
      </c>
      <c r="F336" s="9">
        <v>0</v>
      </c>
      <c r="G336" s="9">
        <v>5750928</v>
      </c>
      <c r="H336" s="10">
        <v>976000</v>
      </c>
      <c r="I336" s="26">
        <f t="shared" si="14"/>
        <v>6726928</v>
      </c>
      <c r="J336" s="10">
        <v>0</v>
      </c>
      <c r="K336" s="10">
        <v>0</v>
      </c>
      <c r="L336" s="9">
        <v>0</v>
      </c>
      <c r="M336" s="9">
        <v>340000</v>
      </c>
      <c r="N336" s="19">
        <f t="shared" si="15"/>
        <v>7066928</v>
      </c>
      <c r="O336" s="20"/>
      <c r="P336" s="21"/>
    </row>
    <row r="337" spans="2:16" x14ac:dyDescent="0.2">
      <c r="B337" s="16"/>
      <c r="C337" s="20"/>
      <c r="D337" s="7" t="s">
        <v>171</v>
      </c>
      <c r="E337" s="25">
        <v>0</v>
      </c>
      <c r="F337" s="9">
        <v>20155</v>
      </c>
      <c r="G337" s="9">
        <v>86533</v>
      </c>
      <c r="H337" s="10">
        <v>0</v>
      </c>
      <c r="I337" s="26">
        <f t="shared" si="14"/>
        <v>106688</v>
      </c>
      <c r="J337" s="10">
        <v>0</v>
      </c>
      <c r="K337" s="10">
        <v>0</v>
      </c>
      <c r="L337" s="9">
        <v>0</v>
      </c>
      <c r="M337" s="9">
        <v>1616597</v>
      </c>
      <c r="N337" s="19">
        <f t="shared" si="15"/>
        <v>1723285</v>
      </c>
      <c r="O337" s="20"/>
      <c r="P337" s="21"/>
    </row>
    <row r="338" spans="2:16" x14ac:dyDescent="0.2">
      <c r="B338" s="16"/>
      <c r="C338" s="20"/>
      <c r="D338" s="7" t="s">
        <v>364</v>
      </c>
      <c r="E338" s="25">
        <v>0</v>
      </c>
      <c r="F338" s="9">
        <v>0</v>
      </c>
      <c r="G338" s="9">
        <v>539811</v>
      </c>
      <c r="H338" s="10">
        <v>0</v>
      </c>
      <c r="I338" s="26">
        <f t="shared" si="14"/>
        <v>539811</v>
      </c>
      <c r="J338" s="10">
        <v>0</v>
      </c>
      <c r="K338" s="10">
        <v>0</v>
      </c>
      <c r="L338" s="9">
        <v>90625</v>
      </c>
      <c r="M338" s="9">
        <v>599443</v>
      </c>
      <c r="N338" s="19">
        <f t="shared" si="15"/>
        <v>1229879</v>
      </c>
      <c r="O338" s="20"/>
      <c r="P338" s="21"/>
    </row>
    <row r="339" spans="2:16" x14ac:dyDescent="0.2">
      <c r="B339" s="16"/>
      <c r="C339" s="20"/>
      <c r="D339" s="7" t="s">
        <v>178</v>
      </c>
      <c r="E339" s="25">
        <v>0</v>
      </c>
      <c r="F339" s="9">
        <v>0</v>
      </c>
      <c r="G339" s="9">
        <v>1200000</v>
      </c>
      <c r="H339" s="10">
        <v>0</v>
      </c>
      <c r="I339" s="26">
        <f t="shared" si="14"/>
        <v>1200000</v>
      </c>
      <c r="J339" s="10">
        <v>0</v>
      </c>
      <c r="K339" s="10">
        <v>0</v>
      </c>
      <c r="L339" s="9">
        <v>0</v>
      </c>
      <c r="M339" s="9">
        <v>1409453</v>
      </c>
      <c r="N339" s="19">
        <f t="shared" si="15"/>
        <v>2609453</v>
      </c>
      <c r="O339" s="20"/>
      <c r="P339" s="21"/>
    </row>
    <row r="340" spans="2:16" x14ac:dyDescent="0.2">
      <c r="B340" s="16"/>
      <c r="C340" s="20"/>
      <c r="D340" s="7" t="s">
        <v>142</v>
      </c>
      <c r="E340" s="25">
        <v>0</v>
      </c>
      <c r="F340" s="9">
        <v>0</v>
      </c>
      <c r="G340" s="9">
        <v>276000</v>
      </c>
      <c r="H340" s="10">
        <v>300000</v>
      </c>
      <c r="I340" s="26">
        <f t="shared" si="14"/>
        <v>576000</v>
      </c>
      <c r="J340" s="10">
        <v>0</v>
      </c>
      <c r="K340" s="10">
        <v>0</v>
      </c>
      <c r="L340" s="9">
        <v>0</v>
      </c>
      <c r="M340" s="9">
        <v>600000</v>
      </c>
      <c r="N340" s="19">
        <f t="shared" si="15"/>
        <v>1176000</v>
      </c>
      <c r="O340" s="20"/>
      <c r="P340" s="21"/>
    </row>
    <row r="341" spans="2:16" x14ac:dyDescent="0.2">
      <c r="B341" s="16"/>
      <c r="C341" s="20"/>
      <c r="D341" s="7" t="s">
        <v>121</v>
      </c>
      <c r="E341" s="25">
        <v>3</v>
      </c>
      <c r="F341" s="9">
        <v>427450</v>
      </c>
      <c r="G341" s="9">
        <v>429600</v>
      </c>
      <c r="H341" s="10">
        <v>103200</v>
      </c>
      <c r="I341" s="26">
        <f t="shared" si="14"/>
        <v>960250</v>
      </c>
      <c r="J341" s="10">
        <v>0</v>
      </c>
      <c r="K341" s="10">
        <v>0</v>
      </c>
      <c r="L341" s="9">
        <v>0</v>
      </c>
      <c r="M341" s="9">
        <v>455125</v>
      </c>
      <c r="N341" s="19">
        <f t="shared" si="15"/>
        <v>1415375</v>
      </c>
      <c r="O341" s="20"/>
      <c r="P341" s="21"/>
    </row>
    <row r="342" spans="2:16" x14ac:dyDescent="0.2">
      <c r="B342" s="16"/>
      <c r="C342" s="20"/>
      <c r="D342" s="7" t="s">
        <v>274</v>
      </c>
      <c r="E342" s="25">
        <v>5</v>
      </c>
      <c r="F342" s="9">
        <v>351828</v>
      </c>
      <c r="G342" s="9">
        <v>375638</v>
      </c>
      <c r="H342" s="10">
        <v>0</v>
      </c>
      <c r="I342" s="26">
        <f t="shared" si="14"/>
        <v>727466</v>
      </c>
      <c r="J342" s="10">
        <v>0</v>
      </c>
      <c r="K342" s="10">
        <v>0</v>
      </c>
      <c r="L342" s="9">
        <v>0</v>
      </c>
      <c r="M342" s="9">
        <v>500278</v>
      </c>
      <c r="N342" s="19">
        <f t="shared" si="15"/>
        <v>1227744</v>
      </c>
      <c r="O342" s="20"/>
      <c r="P342" s="21"/>
    </row>
    <row r="343" spans="2:16" x14ac:dyDescent="0.2">
      <c r="B343" s="16"/>
      <c r="C343" s="20"/>
      <c r="D343" s="7" t="s">
        <v>365</v>
      </c>
      <c r="E343" s="25">
        <v>5</v>
      </c>
      <c r="F343" s="9">
        <v>1345115</v>
      </c>
      <c r="G343" s="9">
        <v>1177497</v>
      </c>
      <c r="H343" s="10">
        <v>1474007</v>
      </c>
      <c r="I343" s="26">
        <f t="shared" si="14"/>
        <v>3996619</v>
      </c>
      <c r="J343" s="10">
        <v>0</v>
      </c>
      <c r="K343" s="10">
        <v>0</v>
      </c>
      <c r="L343" s="9">
        <v>0</v>
      </c>
      <c r="M343" s="9">
        <v>0</v>
      </c>
      <c r="N343" s="19">
        <f t="shared" si="15"/>
        <v>3996619</v>
      </c>
      <c r="O343" s="20"/>
      <c r="P343" s="21"/>
    </row>
    <row r="344" spans="2:16" x14ac:dyDescent="0.2">
      <c r="B344" s="16"/>
      <c r="C344" s="20"/>
      <c r="D344" s="7" t="s">
        <v>177</v>
      </c>
      <c r="E344" s="25">
        <v>0</v>
      </c>
      <c r="F344" s="9">
        <v>0</v>
      </c>
      <c r="G344" s="9">
        <v>0</v>
      </c>
      <c r="H344" s="10">
        <v>0</v>
      </c>
      <c r="I344" s="26">
        <f t="shared" si="14"/>
        <v>0</v>
      </c>
      <c r="J344" s="10">
        <v>0</v>
      </c>
      <c r="K344" s="10">
        <v>0</v>
      </c>
      <c r="L344" s="9">
        <v>0</v>
      </c>
      <c r="M344" s="9">
        <v>1569661</v>
      </c>
      <c r="N344" s="19">
        <f t="shared" si="15"/>
        <v>1569661</v>
      </c>
      <c r="O344" s="20"/>
      <c r="P344" s="21"/>
    </row>
    <row r="345" spans="2:16" x14ac:dyDescent="0.2">
      <c r="B345" s="16"/>
      <c r="C345" s="20"/>
      <c r="D345" s="7" t="s">
        <v>302</v>
      </c>
      <c r="E345" s="25">
        <v>0</v>
      </c>
      <c r="F345" s="9">
        <v>0</v>
      </c>
      <c r="G345" s="9">
        <v>0</v>
      </c>
      <c r="H345" s="10">
        <v>0</v>
      </c>
      <c r="I345" s="26">
        <f t="shared" si="14"/>
        <v>0</v>
      </c>
      <c r="J345" s="10">
        <v>0</v>
      </c>
      <c r="K345" s="10">
        <v>0</v>
      </c>
      <c r="L345" s="9">
        <v>0</v>
      </c>
      <c r="M345" s="9">
        <v>1035072</v>
      </c>
      <c r="N345" s="19">
        <f t="shared" si="15"/>
        <v>1035072</v>
      </c>
      <c r="O345" s="20"/>
      <c r="P345" s="21"/>
    </row>
    <row r="346" spans="2:16" x14ac:dyDescent="0.2">
      <c r="B346" s="16"/>
      <c r="C346" s="20"/>
      <c r="D346" s="7" t="s">
        <v>366</v>
      </c>
      <c r="E346" s="25">
        <v>2</v>
      </c>
      <c r="F346" s="9">
        <v>103200</v>
      </c>
      <c r="G346" s="9">
        <v>66836</v>
      </c>
      <c r="H346" s="10">
        <v>25580</v>
      </c>
      <c r="I346" s="26">
        <f t="shared" si="14"/>
        <v>195616</v>
      </c>
      <c r="J346" s="10">
        <v>0</v>
      </c>
      <c r="K346" s="10">
        <v>0</v>
      </c>
      <c r="L346" s="9">
        <v>68160</v>
      </c>
      <c r="M346" s="9">
        <v>652458</v>
      </c>
      <c r="N346" s="19">
        <f t="shared" si="15"/>
        <v>916234</v>
      </c>
      <c r="O346" s="20"/>
      <c r="P346" s="21"/>
    </row>
    <row r="347" spans="2:16" x14ac:dyDescent="0.2">
      <c r="B347" s="16"/>
      <c r="C347" s="20"/>
      <c r="D347" s="7" t="s">
        <v>293</v>
      </c>
      <c r="E347" s="25">
        <v>0</v>
      </c>
      <c r="F347" s="9">
        <v>0</v>
      </c>
      <c r="G347" s="9">
        <v>45000</v>
      </c>
      <c r="H347" s="10">
        <v>0</v>
      </c>
      <c r="I347" s="26">
        <f t="shared" si="14"/>
        <v>45000</v>
      </c>
      <c r="J347" s="10">
        <v>0</v>
      </c>
      <c r="K347" s="10">
        <v>0</v>
      </c>
      <c r="L347" s="9">
        <v>0</v>
      </c>
      <c r="M347" s="9">
        <v>2452936</v>
      </c>
      <c r="N347" s="19">
        <f t="shared" si="15"/>
        <v>2497936</v>
      </c>
      <c r="O347" s="20"/>
      <c r="P347" s="21"/>
    </row>
    <row r="348" spans="2:16" x14ac:dyDescent="0.2">
      <c r="B348" s="16"/>
      <c r="C348" s="20"/>
      <c r="D348" s="7" t="s">
        <v>275</v>
      </c>
      <c r="E348" s="25">
        <v>0</v>
      </c>
      <c r="F348" s="9">
        <v>0</v>
      </c>
      <c r="G348" s="9">
        <v>1741285</v>
      </c>
      <c r="H348" s="10">
        <v>4000</v>
      </c>
      <c r="I348" s="26">
        <f t="shared" si="14"/>
        <v>1745285</v>
      </c>
      <c r="J348" s="10">
        <v>0</v>
      </c>
      <c r="K348" s="10">
        <v>0</v>
      </c>
      <c r="L348" s="9">
        <v>14501</v>
      </c>
      <c r="M348" s="9">
        <v>238211</v>
      </c>
      <c r="N348" s="19">
        <f t="shared" ref="N348:N354" si="16">SUM(I348:M348)</f>
        <v>1997997</v>
      </c>
      <c r="O348" s="20"/>
      <c r="P348" s="21"/>
    </row>
    <row r="349" spans="2:16" x14ac:dyDescent="0.2">
      <c r="B349" s="16"/>
      <c r="C349" s="20"/>
      <c r="D349" s="7" t="s">
        <v>248</v>
      </c>
      <c r="E349" s="25">
        <v>0</v>
      </c>
      <c r="F349" s="9">
        <v>0</v>
      </c>
      <c r="G349" s="9">
        <v>0</v>
      </c>
      <c r="H349" s="10">
        <v>0</v>
      </c>
      <c r="I349" s="26">
        <f t="shared" si="14"/>
        <v>0</v>
      </c>
      <c r="J349" s="10">
        <v>0</v>
      </c>
      <c r="K349" s="10">
        <v>0</v>
      </c>
      <c r="L349" s="9">
        <v>0</v>
      </c>
      <c r="M349" s="9">
        <v>1200000</v>
      </c>
      <c r="N349" s="19">
        <f t="shared" si="16"/>
        <v>1200000</v>
      </c>
      <c r="O349" s="20"/>
      <c r="P349" s="21"/>
    </row>
    <row r="350" spans="2:16" x14ac:dyDescent="0.2">
      <c r="B350" s="16"/>
      <c r="C350" s="20"/>
      <c r="D350" s="7" t="s">
        <v>285</v>
      </c>
      <c r="E350" s="25">
        <v>2</v>
      </c>
      <c r="F350" s="9">
        <v>396000</v>
      </c>
      <c r="G350" s="9">
        <v>0</v>
      </c>
      <c r="H350" s="10">
        <v>560000</v>
      </c>
      <c r="I350" s="26">
        <f t="shared" si="14"/>
        <v>956000</v>
      </c>
      <c r="J350" s="10">
        <v>0</v>
      </c>
      <c r="K350" s="10">
        <v>0</v>
      </c>
      <c r="L350" s="9">
        <v>0</v>
      </c>
      <c r="M350" s="9">
        <v>0</v>
      </c>
      <c r="N350" s="19">
        <f t="shared" si="16"/>
        <v>956000</v>
      </c>
      <c r="O350" s="20"/>
      <c r="P350" s="21"/>
    </row>
    <row r="351" spans="2:16" x14ac:dyDescent="0.2">
      <c r="B351" s="16"/>
      <c r="C351" s="20"/>
      <c r="D351" s="7" t="s">
        <v>289</v>
      </c>
      <c r="E351" s="25">
        <v>0</v>
      </c>
      <c r="F351" s="9">
        <v>0</v>
      </c>
      <c r="G351" s="9">
        <v>0</v>
      </c>
      <c r="H351" s="10">
        <v>0</v>
      </c>
      <c r="I351" s="26">
        <f t="shared" si="14"/>
        <v>0</v>
      </c>
      <c r="J351" s="10">
        <v>0</v>
      </c>
      <c r="K351" s="10">
        <v>0</v>
      </c>
      <c r="L351" s="9">
        <v>0</v>
      </c>
      <c r="M351" s="9">
        <v>169540</v>
      </c>
      <c r="N351" s="19">
        <f t="shared" si="16"/>
        <v>169540</v>
      </c>
      <c r="O351" s="20"/>
      <c r="P351" s="21"/>
    </row>
    <row r="352" spans="2:16" x14ac:dyDescent="0.2">
      <c r="B352" s="16"/>
      <c r="C352" s="20"/>
      <c r="D352" s="7" t="s">
        <v>100</v>
      </c>
      <c r="E352" s="25">
        <v>12</v>
      </c>
      <c r="F352" s="9">
        <v>3025366</v>
      </c>
      <c r="G352" s="9">
        <v>425587</v>
      </c>
      <c r="H352" s="10">
        <v>348642</v>
      </c>
      <c r="I352" s="26">
        <f t="shared" si="14"/>
        <v>3799595</v>
      </c>
      <c r="J352" s="10">
        <v>0</v>
      </c>
      <c r="K352" s="10">
        <v>0</v>
      </c>
      <c r="L352" s="9">
        <v>0</v>
      </c>
      <c r="M352" s="9">
        <v>0</v>
      </c>
      <c r="N352" s="19">
        <f t="shared" si="16"/>
        <v>3799595</v>
      </c>
      <c r="O352" s="20"/>
      <c r="P352" s="21"/>
    </row>
    <row r="353" spans="2:21" x14ac:dyDescent="0.2">
      <c r="B353" s="16"/>
      <c r="C353" s="20"/>
      <c r="D353" s="7" t="s">
        <v>144</v>
      </c>
      <c r="E353" s="25">
        <v>0</v>
      </c>
      <c r="F353" s="9">
        <v>0</v>
      </c>
      <c r="G353" s="9">
        <v>200000</v>
      </c>
      <c r="H353" s="10">
        <v>0</v>
      </c>
      <c r="I353" s="26">
        <f t="shared" ref="I353:I354" si="17">SUM(F353:H353)</f>
        <v>200000</v>
      </c>
      <c r="J353" s="10">
        <v>0</v>
      </c>
      <c r="K353" s="10">
        <v>0</v>
      </c>
      <c r="L353" s="9">
        <v>0</v>
      </c>
      <c r="M353" s="9">
        <v>2122718</v>
      </c>
      <c r="N353" s="19">
        <f t="shared" si="16"/>
        <v>2322718</v>
      </c>
      <c r="O353" s="20"/>
      <c r="P353" s="21"/>
    </row>
    <row r="354" spans="2:21" x14ac:dyDescent="0.2">
      <c r="B354" s="16"/>
      <c r="C354" s="20"/>
      <c r="D354" s="7" t="s">
        <v>124</v>
      </c>
      <c r="E354" s="25">
        <v>0</v>
      </c>
      <c r="F354" s="9">
        <v>0</v>
      </c>
      <c r="G354" s="9">
        <v>1689728</v>
      </c>
      <c r="H354" s="10">
        <v>837264</v>
      </c>
      <c r="I354" s="26">
        <f t="shared" si="17"/>
        <v>2526992</v>
      </c>
      <c r="J354" s="10">
        <v>0</v>
      </c>
      <c r="K354" s="10">
        <v>0</v>
      </c>
      <c r="L354" s="9">
        <v>215189</v>
      </c>
      <c r="M354" s="9">
        <v>487999</v>
      </c>
      <c r="N354" s="19">
        <f t="shared" si="16"/>
        <v>3230180</v>
      </c>
      <c r="O354" s="20"/>
      <c r="P354" s="21"/>
    </row>
    <row r="355" spans="2:21" x14ac:dyDescent="0.2">
      <c r="B355" s="16"/>
      <c r="C355" s="20"/>
      <c r="D355" s="7"/>
      <c r="E355" s="25"/>
      <c r="F355" s="9"/>
      <c r="G355" s="9"/>
      <c r="H355" s="10"/>
      <c r="I355" s="26"/>
      <c r="J355" s="10"/>
      <c r="K355" s="10"/>
      <c r="L355" s="9"/>
      <c r="M355" s="9"/>
      <c r="N355" s="19"/>
      <c r="O355" s="20"/>
      <c r="P355" s="21"/>
    </row>
    <row r="356" spans="2:21" x14ac:dyDescent="0.2">
      <c r="B356" s="114"/>
      <c r="C356" s="115"/>
      <c r="D356" s="116" t="s">
        <v>78</v>
      </c>
      <c r="E356" s="117">
        <f t="shared" ref="E356:N356" si="18">SUM(E171:E355)</f>
        <v>499</v>
      </c>
      <c r="F356" s="78">
        <f t="shared" si="18"/>
        <v>69703173</v>
      </c>
      <c r="G356" s="78">
        <f t="shared" si="18"/>
        <v>128308055</v>
      </c>
      <c r="H356" s="118">
        <f t="shared" si="18"/>
        <v>42013136</v>
      </c>
      <c r="I356" s="119">
        <f t="shared" si="18"/>
        <v>240024364</v>
      </c>
      <c r="J356" s="118">
        <f t="shared" si="18"/>
        <v>12000</v>
      </c>
      <c r="K356" s="118">
        <f t="shared" si="18"/>
        <v>0</v>
      </c>
      <c r="L356" s="78">
        <f t="shared" si="18"/>
        <v>5425168</v>
      </c>
      <c r="M356" s="78">
        <f t="shared" si="18"/>
        <v>191351782</v>
      </c>
      <c r="N356" s="120">
        <f t="shared" si="18"/>
        <v>436813314</v>
      </c>
      <c r="O356" s="115"/>
      <c r="P356" s="121"/>
      <c r="Q356" s="22"/>
      <c r="R356" s="22"/>
      <c r="S356" s="22"/>
      <c r="T356" s="22"/>
      <c r="U356" s="22"/>
    </row>
    <row r="357" spans="2:21" x14ac:dyDescent="0.2">
      <c r="B357" s="16"/>
      <c r="C357" s="20"/>
      <c r="D357" s="7"/>
      <c r="E357" s="25"/>
      <c r="F357" s="9"/>
      <c r="G357" s="9"/>
      <c r="H357" s="10"/>
      <c r="I357" s="26"/>
      <c r="J357" s="10"/>
      <c r="K357" s="10"/>
      <c r="L357" s="9"/>
      <c r="M357" s="9"/>
      <c r="N357" s="19"/>
      <c r="O357" s="20"/>
      <c r="P357" s="21"/>
    </row>
    <row r="358" spans="2:21" x14ac:dyDescent="0.2">
      <c r="B358" s="16"/>
      <c r="C358" s="20"/>
      <c r="D358" s="7"/>
      <c r="E358" s="25"/>
      <c r="F358" s="9"/>
      <c r="G358" s="9"/>
      <c r="H358" s="10"/>
      <c r="I358" s="26"/>
      <c r="J358" s="10"/>
      <c r="K358" s="10"/>
      <c r="L358" s="9"/>
      <c r="M358" s="9"/>
      <c r="N358" s="19"/>
      <c r="O358" s="20"/>
      <c r="P358" s="21"/>
    </row>
    <row r="359" spans="2:21" x14ac:dyDescent="0.2">
      <c r="B359" s="16"/>
      <c r="C359" s="20"/>
      <c r="D359" s="7" t="s">
        <v>305</v>
      </c>
      <c r="E359" s="25">
        <v>11</v>
      </c>
      <c r="F359" s="9">
        <v>569218</v>
      </c>
      <c r="G359" s="9">
        <v>648188</v>
      </c>
      <c r="H359" s="10">
        <v>3240</v>
      </c>
      <c r="I359" s="26">
        <f t="shared" ref="I359:I382" si="19">SUM(F359:H359)</f>
        <v>1220646</v>
      </c>
      <c r="J359" s="10">
        <v>0</v>
      </c>
      <c r="K359" s="10">
        <v>0</v>
      </c>
      <c r="L359" s="9">
        <v>0</v>
      </c>
      <c r="M359" s="9">
        <v>2653260</v>
      </c>
      <c r="N359" s="19">
        <f t="shared" ref="N359:N382" si="20">SUM(I359:M359)</f>
        <v>3873906</v>
      </c>
      <c r="O359" s="20"/>
      <c r="P359" s="21"/>
    </row>
    <row r="360" spans="2:21" x14ac:dyDescent="0.2">
      <c r="B360" s="16"/>
      <c r="C360" s="20"/>
      <c r="D360" s="7" t="s">
        <v>306</v>
      </c>
      <c r="E360" s="25">
        <v>12</v>
      </c>
      <c r="F360" s="9">
        <v>3392220</v>
      </c>
      <c r="G360" s="9">
        <v>909580</v>
      </c>
      <c r="H360" s="10">
        <v>16000</v>
      </c>
      <c r="I360" s="26">
        <f t="shared" si="19"/>
        <v>4317800</v>
      </c>
      <c r="J360" s="10">
        <v>0</v>
      </c>
      <c r="K360" s="10">
        <v>0</v>
      </c>
      <c r="L360" s="9">
        <v>0</v>
      </c>
      <c r="M360" s="9">
        <v>5690081</v>
      </c>
      <c r="N360" s="19">
        <f t="shared" si="20"/>
        <v>10007881</v>
      </c>
      <c r="O360" s="20"/>
      <c r="P360" s="21"/>
    </row>
    <row r="361" spans="2:21" x14ac:dyDescent="0.2">
      <c r="B361" s="16"/>
      <c r="C361" s="20"/>
      <c r="D361" s="7" t="s">
        <v>307</v>
      </c>
      <c r="E361" s="25">
        <v>78</v>
      </c>
      <c r="F361" s="9">
        <v>31018400</v>
      </c>
      <c r="G361" s="9">
        <v>0</v>
      </c>
      <c r="H361" s="10">
        <v>14760000</v>
      </c>
      <c r="I361" s="26">
        <f t="shared" si="19"/>
        <v>45778400</v>
      </c>
      <c r="J361" s="10">
        <v>14000000</v>
      </c>
      <c r="K361" s="10">
        <v>72160000</v>
      </c>
      <c r="L361" s="9">
        <v>520000</v>
      </c>
      <c r="M361" s="9">
        <v>0</v>
      </c>
      <c r="N361" s="19">
        <f t="shared" si="20"/>
        <v>132458400</v>
      </c>
      <c r="O361" s="20"/>
      <c r="P361" s="21"/>
    </row>
    <row r="362" spans="2:21" x14ac:dyDescent="0.2">
      <c r="B362" s="16"/>
      <c r="C362" s="20"/>
      <c r="D362" s="7" t="s">
        <v>308</v>
      </c>
      <c r="E362" s="25">
        <v>27</v>
      </c>
      <c r="F362" s="9">
        <v>1997600</v>
      </c>
      <c r="G362" s="9">
        <v>5369874</v>
      </c>
      <c r="H362" s="10">
        <v>193877</v>
      </c>
      <c r="I362" s="26">
        <f t="shared" si="19"/>
        <v>7561351</v>
      </c>
      <c r="J362" s="10">
        <v>508000</v>
      </c>
      <c r="K362" s="10">
        <v>0</v>
      </c>
      <c r="L362" s="9">
        <v>0</v>
      </c>
      <c r="M362" s="9">
        <v>0</v>
      </c>
      <c r="N362" s="19">
        <f t="shared" si="20"/>
        <v>8069351</v>
      </c>
      <c r="O362" s="20"/>
      <c r="P362" s="21"/>
    </row>
    <row r="363" spans="2:21" x14ac:dyDescent="0.2">
      <c r="B363" s="16"/>
      <c r="C363" s="20"/>
      <c r="D363" s="7" t="s">
        <v>309</v>
      </c>
      <c r="E363" s="25">
        <v>13</v>
      </c>
      <c r="F363" s="9">
        <v>2303515</v>
      </c>
      <c r="G363" s="9">
        <v>2219711</v>
      </c>
      <c r="H363" s="10">
        <v>118970</v>
      </c>
      <c r="I363" s="26">
        <f t="shared" si="19"/>
        <v>4642196</v>
      </c>
      <c r="J363" s="10">
        <v>0</v>
      </c>
      <c r="K363" s="10">
        <v>0</v>
      </c>
      <c r="L363" s="9">
        <v>-181000</v>
      </c>
      <c r="M363" s="9">
        <v>1394903</v>
      </c>
      <c r="N363" s="19">
        <f t="shared" si="20"/>
        <v>5856099</v>
      </c>
      <c r="O363" s="20"/>
      <c r="P363" s="21"/>
    </row>
    <row r="364" spans="2:21" x14ac:dyDescent="0.2">
      <c r="B364" s="16"/>
      <c r="C364" s="20"/>
      <c r="D364" s="7" t="s">
        <v>310</v>
      </c>
      <c r="E364" s="25">
        <v>7</v>
      </c>
      <c r="F364" s="9">
        <v>1099835</v>
      </c>
      <c r="G364" s="9">
        <v>506960</v>
      </c>
      <c r="H364" s="10">
        <v>429600</v>
      </c>
      <c r="I364" s="26">
        <f t="shared" si="19"/>
        <v>2036395</v>
      </c>
      <c r="J364" s="10">
        <v>0</v>
      </c>
      <c r="K364" s="10">
        <v>0</v>
      </c>
      <c r="L364" s="9">
        <v>80000</v>
      </c>
      <c r="M364" s="9">
        <v>800000</v>
      </c>
      <c r="N364" s="19">
        <f t="shared" si="20"/>
        <v>2916395</v>
      </c>
      <c r="O364" s="20"/>
      <c r="P364" s="21"/>
    </row>
    <row r="365" spans="2:21" x14ac:dyDescent="0.2">
      <c r="B365" s="16"/>
      <c r="C365" s="20"/>
      <c r="D365" s="7" t="s">
        <v>311</v>
      </c>
      <c r="E365" s="25">
        <v>33</v>
      </c>
      <c r="F365" s="9">
        <v>12599400</v>
      </c>
      <c r="G365" s="9">
        <v>25000000</v>
      </c>
      <c r="H365" s="10">
        <v>330000</v>
      </c>
      <c r="I365" s="26">
        <f t="shared" si="19"/>
        <v>37929400</v>
      </c>
      <c r="J365" s="10">
        <v>0</v>
      </c>
      <c r="K365" s="10">
        <v>0</v>
      </c>
      <c r="L365" s="9">
        <v>0</v>
      </c>
      <c r="M365" s="9">
        <v>0</v>
      </c>
      <c r="N365" s="19">
        <f t="shared" si="20"/>
        <v>37929400</v>
      </c>
      <c r="O365" s="20"/>
      <c r="P365" s="21"/>
    </row>
    <row r="366" spans="2:21" x14ac:dyDescent="0.2">
      <c r="B366" s="16"/>
      <c r="C366" s="20"/>
      <c r="D366" s="7" t="s">
        <v>312</v>
      </c>
      <c r="E366" s="25">
        <v>2</v>
      </c>
      <c r="F366" s="9">
        <v>640245</v>
      </c>
      <c r="G366" s="9">
        <v>310000</v>
      </c>
      <c r="H366" s="10">
        <v>1144618</v>
      </c>
      <c r="I366" s="26">
        <f t="shared" si="19"/>
        <v>2094863</v>
      </c>
      <c r="J366" s="10">
        <v>0</v>
      </c>
      <c r="K366" s="10">
        <v>0</v>
      </c>
      <c r="L366" s="9">
        <v>0</v>
      </c>
      <c r="M366" s="9">
        <v>1105188</v>
      </c>
      <c r="N366" s="19">
        <f t="shared" si="20"/>
        <v>3200051</v>
      </c>
      <c r="O366" s="20"/>
      <c r="P366" s="21"/>
    </row>
    <row r="367" spans="2:21" x14ac:dyDescent="0.2">
      <c r="B367" s="16"/>
      <c r="C367" s="20"/>
      <c r="D367" s="7" t="s">
        <v>313</v>
      </c>
      <c r="E367" s="25">
        <v>8</v>
      </c>
      <c r="F367" s="9">
        <v>1686372</v>
      </c>
      <c r="G367" s="9">
        <v>0</v>
      </c>
      <c r="H367" s="10">
        <v>0</v>
      </c>
      <c r="I367" s="26">
        <f t="shared" si="19"/>
        <v>1686372</v>
      </c>
      <c r="J367" s="10">
        <v>0</v>
      </c>
      <c r="K367" s="10">
        <v>0</v>
      </c>
      <c r="L367" s="9">
        <v>0</v>
      </c>
      <c r="M367" s="9">
        <v>0</v>
      </c>
      <c r="N367" s="19">
        <f t="shared" si="20"/>
        <v>1686372</v>
      </c>
      <c r="O367" s="20"/>
      <c r="P367" s="21"/>
    </row>
    <row r="368" spans="2:21" x14ac:dyDescent="0.2">
      <c r="B368" s="16"/>
      <c r="C368" s="20"/>
      <c r="D368" s="7" t="s">
        <v>314</v>
      </c>
      <c r="E368" s="25">
        <v>0</v>
      </c>
      <c r="F368" s="9">
        <v>0</v>
      </c>
      <c r="G368" s="9">
        <v>500000</v>
      </c>
      <c r="H368" s="10">
        <v>0</v>
      </c>
      <c r="I368" s="26">
        <f t="shared" si="19"/>
        <v>500000</v>
      </c>
      <c r="J368" s="10">
        <v>0</v>
      </c>
      <c r="K368" s="10">
        <v>0</v>
      </c>
      <c r="L368" s="9">
        <v>165000</v>
      </c>
      <c r="M368" s="9">
        <v>1404479</v>
      </c>
      <c r="N368" s="19">
        <f t="shared" si="20"/>
        <v>2069479</v>
      </c>
      <c r="O368" s="20"/>
      <c r="P368" s="21"/>
    </row>
    <row r="369" spans="2:16" x14ac:dyDescent="0.2">
      <c r="B369" s="16"/>
      <c r="C369" s="20"/>
      <c r="D369" s="7" t="s">
        <v>315</v>
      </c>
      <c r="E369" s="25">
        <v>0</v>
      </c>
      <c r="F369" s="9">
        <v>0</v>
      </c>
      <c r="G369" s="9">
        <v>3495252</v>
      </c>
      <c r="H369" s="10">
        <v>-77850</v>
      </c>
      <c r="I369" s="26">
        <f t="shared" si="19"/>
        <v>3417402</v>
      </c>
      <c r="J369" s="10">
        <v>0</v>
      </c>
      <c r="K369" s="10">
        <v>0</v>
      </c>
      <c r="L369" s="9">
        <v>0</v>
      </c>
      <c r="M369" s="9">
        <v>0</v>
      </c>
      <c r="N369" s="19">
        <f t="shared" si="20"/>
        <v>3417402</v>
      </c>
      <c r="O369" s="20"/>
      <c r="P369" s="21"/>
    </row>
    <row r="370" spans="2:16" x14ac:dyDescent="0.2">
      <c r="B370" s="16"/>
      <c r="C370" s="20"/>
      <c r="D370" s="7" t="s">
        <v>316</v>
      </c>
      <c r="E370" s="25">
        <v>0</v>
      </c>
      <c r="F370" s="9">
        <v>0</v>
      </c>
      <c r="G370" s="9">
        <v>760977</v>
      </c>
      <c r="H370" s="10">
        <v>183160</v>
      </c>
      <c r="I370" s="26">
        <f t="shared" si="19"/>
        <v>944137</v>
      </c>
      <c r="J370" s="10">
        <v>0</v>
      </c>
      <c r="K370" s="10">
        <v>0</v>
      </c>
      <c r="L370" s="9">
        <v>45000</v>
      </c>
      <c r="M370" s="9">
        <v>2225195</v>
      </c>
      <c r="N370" s="19">
        <f t="shared" si="20"/>
        <v>3214332</v>
      </c>
      <c r="O370" s="20"/>
      <c r="P370" s="21"/>
    </row>
    <row r="371" spans="2:16" x14ac:dyDescent="0.2">
      <c r="B371" s="16"/>
      <c r="C371" s="20"/>
      <c r="D371" s="7" t="s">
        <v>317</v>
      </c>
      <c r="E371" s="25">
        <v>18</v>
      </c>
      <c r="F371" s="9">
        <v>914980</v>
      </c>
      <c r="G371" s="9">
        <v>479304</v>
      </c>
      <c r="H371" s="10">
        <v>597600</v>
      </c>
      <c r="I371" s="26">
        <f t="shared" si="19"/>
        <v>1991884</v>
      </c>
      <c r="J371" s="10">
        <v>0</v>
      </c>
      <c r="K371" s="10">
        <v>0</v>
      </c>
      <c r="L371" s="9">
        <v>0</v>
      </c>
      <c r="M371" s="9">
        <v>7124119</v>
      </c>
      <c r="N371" s="19">
        <f t="shared" si="20"/>
        <v>9116003</v>
      </c>
      <c r="O371" s="20"/>
      <c r="P371" s="21"/>
    </row>
    <row r="372" spans="2:16" x14ac:dyDescent="0.2">
      <c r="B372" s="16"/>
      <c r="C372" s="20"/>
      <c r="D372" s="7" t="s">
        <v>318</v>
      </c>
      <c r="E372" s="25">
        <v>0</v>
      </c>
      <c r="F372" s="9">
        <v>0</v>
      </c>
      <c r="G372" s="9">
        <v>0</v>
      </c>
      <c r="H372" s="10">
        <v>0</v>
      </c>
      <c r="I372" s="26">
        <f t="shared" si="19"/>
        <v>0</v>
      </c>
      <c r="J372" s="10">
        <v>659056</v>
      </c>
      <c r="K372" s="10">
        <v>0</v>
      </c>
      <c r="L372" s="9">
        <v>0</v>
      </c>
      <c r="M372" s="9">
        <v>0</v>
      </c>
      <c r="N372" s="19">
        <f t="shared" si="20"/>
        <v>659056</v>
      </c>
      <c r="O372" s="20"/>
      <c r="P372" s="21"/>
    </row>
    <row r="373" spans="2:16" x14ac:dyDescent="0.2">
      <c r="B373" s="16"/>
      <c r="C373" s="20"/>
      <c r="D373" s="7" t="s">
        <v>319</v>
      </c>
      <c r="E373" s="25">
        <v>2</v>
      </c>
      <c r="F373" s="9">
        <v>126000</v>
      </c>
      <c r="G373" s="9">
        <v>151023981</v>
      </c>
      <c r="H373" s="10">
        <v>0</v>
      </c>
      <c r="I373" s="26">
        <f t="shared" si="19"/>
        <v>151149981</v>
      </c>
      <c r="J373" s="10">
        <v>369035423</v>
      </c>
      <c r="K373" s="10">
        <v>0</v>
      </c>
      <c r="L373" s="9">
        <v>0</v>
      </c>
      <c r="M373" s="9">
        <v>4866478</v>
      </c>
      <c r="N373" s="19">
        <f t="shared" si="20"/>
        <v>525051882</v>
      </c>
      <c r="O373" s="20"/>
      <c r="P373" s="21"/>
    </row>
    <row r="374" spans="2:16" x14ac:dyDescent="0.2">
      <c r="B374" s="16"/>
      <c r="C374" s="20"/>
      <c r="D374" s="7" t="s">
        <v>320</v>
      </c>
      <c r="E374" s="25">
        <v>3</v>
      </c>
      <c r="F374" s="9">
        <v>295000</v>
      </c>
      <c r="G374" s="9">
        <v>1676840</v>
      </c>
      <c r="H374" s="10">
        <v>0</v>
      </c>
      <c r="I374" s="26">
        <f t="shared" si="19"/>
        <v>1971840</v>
      </c>
      <c r="J374" s="10">
        <v>0</v>
      </c>
      <c r="K374" s="10">
        <v>0</v>
      </c>
      <c r="L374" s="9">
        <v>0</v>
      </c>
      <c r="M374" s="9">
        <v>300000</v>
      </c>
      <c r="N374" s="19">
        <f t="shared" si="20"/>
        <v>2271840</v>
      </c>
      <c r="O374" s="20"/>
      <c r="P374" s="21"/>
    </row>
    <row r="375" spans="2:16" x14ac:dyDescent="0.2">
      <c r="B375" s="16"/>
      <c r="C375" s="20"/>
      <c r="D375" s="7" t="s">
        <v>321</v>
      </c>
      <c r="E375" s="25">
        <v>0</v>
      </c>
      <c r="F375" s="9">
        <v>0</v>
      </c>
      <c r="G375" s="9">
        <v>688725</v>
      </c>
      <c r="H375" s="10">
        <v>0</v>
      </c>
      <c r="I375" s="26">
        <f t="shared" si="19"/>
        <v>688725</v>
      </c>
      <c r="J375" s="10">
        <v>0</v>
      </c>
      <c r="K375" s="10">
        <v>0</v>
      </c>
      <c r="L375" s="9">
        <v>0</v>
      </c>
      <c r="M375" s="9">
        <v>0</v>
      </c>
      <c r="N375" s="19">
        <f t="shared" si="20"/>
        <v>688725</v>
      </c>
      <c r="O375" s="20"/>
      <c r="P375" s="21"/>
    </row>
    <row r="376" spans="2:16" x14ac:dyDescent="0.2">
      <c r="B376" s="16"/>
      <c r="C376" s="20"/>
      <c r="D376" s="7" t="s">
        <v>322</v>
      </c>
      <c r="E376" s="25">
        <v>1</v>
      </c>
      <c r="F376" s="9">
        <v>352000</v>
      </c>
      <c r="G376" s="9">
        <v>135200</v>
      </c>
      <c r="H376" s="10">
        <v>18346</v>
      </c>
      <c r="I376" s="26">
        <f t="shared" si="19"/>
        <v>505546</v>
      </c>
      <c r="J376" s="10">
        <v>9327330</v>
      </c>
      <c r="K376" s="10">
        <v>0</v>
      </c>
      <c r="L376" s="9">
        <v>0</v>
      </c>
      <c r="M376" s="9">
        <v>505000</v>
      </c>
      <c r="N376" s="19">
        <f t="shared" si="20"/>
        <v>10337876</v>
      </c>
      <c r="O376" s="20"/>
      <c r="P376" s="21"/>
    </row>
    <row r="377" spans="2:16" x14ac:dyDescent="0.2">
      <c r="B377" s="16"/>
      <c r="C377" s="20"/>
      <c r="D377" s="7" t="s">
        <v>323</v>
      </c>
      <c r="E377" s="25">
        <v>0</v>
      </c>
      <c r="F377" s="9">
        <v>0</v>
      </c>
      <c r="G377" s="9">
        <v>0</v>
      </c>
      <c r="H377" s="10">
        <v>0</v>
      </c>
      <c r="I377" s="26">
        <f t="shared" si="19"/>
        <v>0</v>
      </c>
      <c r="J377" s="10">
        <v>6163596</v>
      </c>
      <c r="K377" s="10">
        <v>0</v>
      </c>
      <c r="L377" s="9">
        <v>0</v>
      </c>
      <c r="M377" s="9">
        <v>0</v>
      </c>
      <c r="N377" s="19">
        <f t="shared" si="20"/>
        <v>6163596</v>
      </c>
      <c r="O377" s="20"/>
      <c r="P377" s="21"/>
    </row>
    <row r="378" spans="2:16" x14ac:dyDescent="0.2">
      <c r="B378" s="16"/>
      <c r="C378" s="20"/>
      <c r="D378" s="7" t="s">
        <v>324</v>
      </c>
      <c r="E378" s="25">
        <v>18</v>
      </c>
      <c r="F378" s="9">
        <v>1543560</v>
      </c>
      <c r="G378" s="9">
        <v>459671</v>
      </c>
      <c r="H378" s="10">
        <v>0</v>
      </c>
      <c r="I378" s="26">
        <f t="shared" si="19"/>
        <v>2003231</v>
      </c>
      <c r="J378" s="10">
        <v>24166085</v>
      </c>
      <c r="K378" s="10">
        <v>0</v>
      </c>
      <c r="L378" s="9">
        <v>0</v>
      </c>
      <c r="M378" s="9">
        <v>224915</v>
      </c>
      <c r="N378" s="19">
        <f t="shared" si="20"/>
        <v>26394231</v>
      </c>
      <c r="O378" s="20"/>
      <c r="P378" s="21"/>
    </row>
    <row r="379" spans="2:16" x14ac:dyDescent="0.2">
      <c r="B379" s="16"/>
      <c r="C379" s="20"/>
      <c r="D379" s="7" t="s">
        <v>325</v>
      </c>
      <c r="E379" s="25">
        <v>24</v>
      </c>
      <c r="F379" s="9">
        <v>10670565</v>
      </c>
      <c r="G379" s="9">
        <v>29193340</v>
      </c>
      <c r="H379" s="10">
        <v>4938749</v>
      </c>
      <c r="I379" s="26">
        <f t="shared" si="19"/>
        <v>44802654</v>
      </c>
      <c r="J379" s="10">
        <v>0</v>
      </c>
      <c r="K379" s="10">
        <v>0</v>
      </c>
      <c r="L379" s="9">
        <v>1492400</v>
      </c>
      <c r="M379" s="9">
        <v>6522164</v>
      </c>
      <c r="N379" s="19">
        <f t="shared" si="20"/>
        <v>52817218</v>
      </c>
      <c r="O379" s="20"/>
      <c r="P379" s="21"/>
    </row>
    <row r="380" spans="2:16" x14ac:dyDescent="0.2">
      <c r="B380" s="16"/>
      <c r="C380" s="20"/>
      <c r="D380" s="7" t="s">
        <v>326</v>
      </c>
      <c r="E380" s="25">
        <v>0</v>
      </c>
      <c r="F380" s="9">
        <v>0</v>
      </c>
      <c r="G380" s="9">
        <v>0</v>
      </c>
      <c r="H380" s="10">
        <v>0</v>
      </c>
      <c r="I380" s="26">
        <f t="shared" si="19"/>
        <v>0</v>
      </c>
      <c r="J380" s="10">
        <v>0</v>
      </c>
      <c r="K380" s="10">
        <v>0</v>
      </c>
      <c r="L380" s="9">
        <v>0</v>
      </c>
      <c r="M380" s="9">
        <v>340000</v>
      </c>
      <c r="N380" s="19">
        <f t="shared" si="20"/>
        <v>340000</v>
      </c>
      <c r="O380" s="20"/>
      <c r="P380" s="21"/>
    </row>
    <row r="381" spans="2:16" x14ac:dyDescent="0.2">
      <c r="B381" s="16"/>
      <c r="C381" s="20"/>
      <c r="D381" s="7" t="s">
        <v>368</v>
      </c>
      <c r="E381" s="25">
        <v>0</v>
      </c>
      <c r="F381" s="9">
        <v>0</v>
      </c>
      <c r="G381" s="9">
        <v>0</v>
      </c>
      <c r="H381" s="10">
        <v>0</v>
      </c>
      <c r="I381" s="26">
        <f t="shared" si="19"/>
        <v>0</v>
      </c>
      <c r="J381" s="10">
        <v>0</v>
      </c>
      <c r="K381" s="10">
        <v>0</v>
      </c>
      <c r="L381" s="9">
        <v>0</v>
      </c>
      <c r="M381" s="9">
        <v>481944</v>
      </c>
      <c r="N381" s="19">
        <f t="shared" si="20"/>
        <v>481944</v>
      </c>
      <c r="O381" s="20"/>
      <c r="P381" s="21"/>
    </row>
    <row r="382" spans="2:16" x14ac:dyDescent="0.2">
      <c r="B382" s="16"/>
      <c r="C382" s="20"/>
      <c r="D382" s="7" t="s">
        <v>327</v>
      </c>
      <c r="E382" s="25">
        <v>0</v>
      </c>
      <c r="F382" s="9">
        <v>0</v>
      </c>
      <c r="G382" s="9">
        <v>0</v>
      </c>
      <c r="H382" s="10">
        <v>0</v>
      </c>
      <c r="I382" s="26">
        <f t="shared" si="19"/>
        <v>0</v>
      </c>
      <c r="J382" s="10">
        <v>0</v>
      </c>
      <c r="K382" s="10">
        <v>0</v>
      </c>
      <c r="L382" s="9">
        <v>0</v>
      </c>
      <c r="M382" s="9">
        <v>238667</v>
      </c>
      <c r="N382" s="19">
        <f t="shared" si="20"/>
        <v>238667</v>
      </c>
      <c r="O382" s="20"/>
      <c r="P382" s="21"/>
    </row>
    <row r="383" spans="2:16" x14ac:dyDescent="0.2">
      <c r="B383" s="16"/>
      <c r="C383" s="20"/>
      <c r="D383" s="7"/>
      <c r="E383" s="25"/>
      <c r="F383" s="9"/>
      <c r="G383" s="9"/>
      <c r="H383" s="10"/>
      <c r="I383" s="26"/>
      <c r="J383" s="10"/>
      <c r="K383" s="10"/>
      <c r="L383" s="9"/>
      <c r="M383" s="9"/>
      <c r="N383" s="19"/>
      <c r="O383" s="20"/>
      <c r="P383" s="21"/>
    </row>
    <row r="384" spans="2:16" ht="11.25" customHeight="1" x14ac:dyDescent="0.2">
      <c r="B384" s="16"/>
      <c r="C384" s="20"/>
      <c r="D384" s="85" t="s">
        <v>78</v>
      </c>
      <c r="E384" s="122">
        <f t="shared" ref="E384:N384" si="21">SUM(E359:E383)</f>
        <v>257</v>
      </c>
      <c r="F384" s="123">
        <f t="shared" si="21"/>
        <v>69208910</v>
      </c>
      <c r="G384" s="123">
        <f t="shared" si="21"/>
        <v>223377603</v>
      </c>
      <c r="H384" s="123">
        <f t="shared" si="21"/>
        <v>22656310</v>
      </c>
      <c r="I384" s="107">
        <f t="shared" si="21"/>
        <v>315242823</v>
      </c>
      <c r="J384" s="123">
        <f t="shared" si="21"/>
        <v>423859490</v>
      </c>
      <c r="K384" s="123">
        <f t="shared" si="21"/>
        <v>72160000</v>
      </c>
      <c r="L384" s="123">
        <f t="shared" si="21"/>
        <v>2121400</v>
      </c>
      <c r="M384" s="123">
        <f t="shared" si="21"/>
        <v>35876393</v>
      </c>
      <c r="N384" s="124">
        <f t="shared" si="21"/>
        <v>849260106</v>
      </c>
      <c r="O384" s="24"/>
      <c r="P384" s="21"/>
    </row>
    <row r="385" spans="2:16" x14ac:dyDescent="0.2">
      <c r="B385" s="16"/>
      <c r="C385" s="20"/>
      <c r="D385" s="85"/>
      <c r="E385" s="122"/>
      <c r="F385" s="123"/>
      <c r="G385" s="123"/>
      <c r="H385" s="123"/>
      <c r="I385" s="107"/>
      <c r="J385" s="123"/>
      <c r="K385" s="123"/>
      <c r="L385" s="123"/>
      <c r="M385" s="123"/>
      <c r="N385" s="125"/>
      <c r="O385" s="24"/>
      <c r="P385" s="21"/>
    </row>
    <row r="386" spans="2:16" x14ac:dyDescent="0.2">
      <c r="B386" s="16"/>
      <c r="C386" s="20"/>
      <c r="D386" s="85" t="s">
        <v>108</v>
      </c>
      <c r="E386" s="122"/>
      <c r="F386" s="123"/>
      <c r="G386" s="123"/>
      <c r="H386" s="123"/>
      <c r="I386" s="107"/>
      <c r="J386" s="123"/>
      <c r="K386" s="123"/>
      <c r="L386" s="123"/>
      <c r="M386" s="123"/>
      <c r="N386" s="125"/>
      <c r="O386" s="24"/>
      <c r="P386" s="21"/>
    </row>
    <row r="387" spans="2:16" ht="12" thickBot="1" x14ac:dyDescent="0.25">
      <c r="B387" s="16"/>
      <c r="C387" s="20"/>
      <c r="D387" s="85"/>
      <c r="E387" s="67"/>
      <c r="I387" s="126"/>
      <c r="M387" s="127"/>
      <c r="O387" s="20"/>
      <c r="P387" s="21"/>
    </row>
    <row r="388" spans="2:16" x14ac:dyDescent="0.2">
      <c r="B388" s="128"/>
      <c r="C388" s="129"/>
      <c r="D388" s="130"/>
      <c r="E388" s="131"/>
      <c r="F388" s="132"/>
      <c r="G388" s="132"/>
      <c r="H388" s="132"/>
      <c r="I388" s="133"/>
      <c r="J388" s="132"/>
      <c r="K388" s="132"/>
      <c r="L388" s="132"/>
      <c r="M388" s="134"/>
      <c r="N388" s="132"/>
      <c r="O388" s="129"/>
      <c r="P388" s="135"/>
    </row>
    <row r="389" spans="2:16" ht="12.75" x14ac:dyDescent="0.2">
      <c r="B389" s="16"/>
      <c r="C389" s="20"/>
      <c r="D389" s="136" t="s">
        <v>63</v>
      </c>
      <c r="E389" s="137">
        <f t="shared" ref="E389:N389" si="22">SUM(E49,E165,E356,E384)</f>
        <v>3890</v>
      </c>
      <c r="F389" s="102">
        <f t="shared" si="22"/>
        <v>866541153</v>
      </c>
      <c r="G389" s="138">
        <f t="shared" si="22"/>
        <v>1633834568</v>
      </c>
      <c r="H389" s="138">
        <f t="shared" si="22"/>
        <v>267427136</v>
      </c>
      <c r="I389" s="139">
        <f t="shared" si="22"/>
        <v>2767802857</v>
      </c>
      <c r="J389" s="138">
        <f t="shared" si="22"/>
        <v>1840702901</v>
      </c>
      <c r="K389" s="138">
        <f t="shared" si="22"/>
        <v>112139259</v>
      </c>
      <c r="L389" s="138">
        <f t="shared" si="22"/>
        <v>42856991</v>
      </c>
      <c r="M389" s="138">
        <f t="shared" si="22"/>
        <v>358631914</v>
      </c>
      <c r="N389" s="140">
        <f t="shared" si="22"/>
        <v>5122133922</v>
      </c>
      <c r="O389" s="24"/>
      <c r="P389" s="21"/>
    </row>
    <row r="390" spans="2:16" ht="12" thickBot="1" x14ac:dyDescent="0.25">
      <c r="B390" s="141"/>
      <c r="C390" s="142"/>
      <c r="D390" s="143"/>
      <c r="E390" s="144"/>
      <c r="F390" s="145"/>
      <c r="G390" s="145"/>
      <c r="H390" s="145"/>
      <c r="I390" s="126"/>
      <c r="J390" s="145"/>
      <c r="K390" s="145"/>
      <c r="L390" s="145"/>
      <c r="M390" s="146"/>
      <c r="N390" s="145"/>
      <c r="O390" s="142"/>
      <c r="P390" s="147"/>
    </row>
    <row r="392" spans="2:16" ht="12" x14ac:dyDescent="0.2">
      <c r="D392" s="148" t="s">
        <v>110</v>
      </c>
    </row>
  </sheetData>
  <mergeCells count="2">
    <mergeCell ref="B1:P1"/>
    <mergeCell ref="B2:P2"/>
  </mergeCells>
  <phoneticPr fontId="0" type="noConversion"/>
  <printOptions horizontalCentered="1" verticalCentered="1"/>
  <pageMargins left="0.25" right="0.25" top="0.5" bottom="0.5" header="0.5" footer="0.5"/>
  <pageSetup scale="80" orientation="landscape" r:id="rId1"/>
  <headerFooter alignWithMargins="0"/>
  <ignoredErrors>
    <ignoredError sqref="I159:I163 I371:I382 I318:I354 I10:I47 I171:I202 I203:I317 I55:I156 I359 I157:I158 I360:I37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t-15</vt:lpstr>
      <vt:lpstr>'t-15'!Print_Area</vt:lpstr>
      <vt:lpstr>'t-15'!Print_Titles</vt:lpstr>
      <vt:lpstr>qryTable16_L_M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homeadmin</dc:creator>
  <cp:lastModifiedBy>USDOT</cp:lastModifiedBy>
  <cp:lastPrinted>2009-12-02T00:54:16Z</cp:lastPrinted>
  <dcterms:created xsi:type="dcterms:W3CDTF">2004-01-16T18:57:45Z</dcterms:created>
  <dcterms:modified xsi:type="dcterms:W3CDTF">2015-10-01T18:47:48Z</dcterms:modified>
</cp:coreProperties>
</file>