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3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3'!$A$1:$B$635</definedName>
    <definedName name="_xlnm.Print_Titles" localSheetId="0">'Table 3'!$1:$10</definedName>
  </definedNames>
  <calcPr calcId="145621"/>
</workbook>
</file>

<file path=xl/calcChain.xml><?xml version="1.0" encoding="utf-8"?>
<calcChain xmlns="http://schemas.openxmlformats.org/spreadsheetml/2006/main">
  <c r="B58" i="1" l="1"/>
  <c r="B11" i="1" s="1"/>
  <c r="B175" i="1"/>
  <c r="B13" i="1" s="1"/>
  <c r="B179" i="1"/>
  <c r="B189" i="1"/>
  <c r="B192" i="1"/>
  <c r="B198" i="1"/>
  <c r="B206" i="1"/>
  <c r="B243" i="1"/>
  <c r="B251" i="1"/>
  <c r="B256" i="1"/>
  <c r="B260" i="1"/>
  <c r="B278" i="1"/>
  <c r="B290" i="1"/>
  <c r="B293" i="1"/>
  <c r="B300" i="1"/>
  <c r="B312" i="1"/>
  <c r="B323" i="1"/>
  <c r="B331" i="1"/>
  <c r="B336" i="1"/>
  <c r="B343" i="1"/>
  <c r="B352" i="1"/>
  <c r="B359" i="1"/>
  <c r="B368" i="1"/>
  <c r="B374" i="1"/>
  <c r="B389" i="1"/>
  <c r="B397" i="1"/>
  <c r="B401" i="1"/>
  <c r="B408" i="1"/>
  <c r="B413" i="1"/>
  <c r="B416" i="1"/>
  <c r="B419" i="1"/>
  <c r="B422" i="1"/>
  <c r="B428" i="1"/>
  <c r="B433" i="1"/>
  <c r="B438" i="1"/>
  <c r="B449" i="1"/>
  <c r="B461" i="1"/>
  <c r="B466" i="1"/>
  <c r="B479" i="1"/>
  <c r="B484" i="1"/>
  <c r="B490" i="1"/>
  <c r="B507" i="1"/>
  <c r="B520" i="1"/>
  <c r="B529" i="1"/>
  <c r="B534" i="1"/>
  <c r="B544" i="1"/>
  <c r="B571" i="1"/>
  <c r="B575" i="1"/>
  <c r="B580" i="1"/>
  <c r="B592" i="1"/>
  <c r="B604" i="1"/>
  <c r="B614" i="1"/>
  <c r="B629" i="1"/>
  <c r="B633" i="1"/>
  <c r="B15" i="1" s="1"/>
  <c r="B17" i="1" l="1"/>
</calcChain>
</file>

<file path=xl/sharedStrings.xml><?xml version="1.0" encoding="utf-8"?>
<sst xmlns="http://schemas.openxmlformats.org/spreadsheetml/2006/main" count="571" uniqueCount="534">
  <si>
    <t>* Language in section 5307(l) of SAFETEA-LU directs that the Virgin Islands be treated as an urbanized area.</t>
  </si>
  <si>
    <t>Total</t>
  </si>
  <si>
    <t>Cheyenne, WY</t>
  </si>
  <si>
    <t>Casper, WY</t>
  </si>
  <si>
    <t>WYOMING</t>
  </si>
  <si>
    <t>Wausau, WI</t>
  </si>
  <si>
    <t>Sheboygan, WI</t>
  </si>
  <si>
    <t>Racine, WI</t>
  </si>
  <si>
    <t>Oshkosh, WI</t>
  </si>
  <si>
    <t>La Crosse, WI--MN</t>
  </si>
  <si>
    <t>Kenosha, WI</t>
  </si>
  <si>
    <t>Janesville, WI</t>
  </si>
  <si>
    <t>Green Bay, WI</t>
  </si>
  <si>
    <t>Fond du Lac, WI</t>
  </si>
  <si>
    <t>Eau Claire, WI</t>
  </si>
  <si>
    <t>Duluth, MN--WI</t>
  </si>
  <si>
    <t>Beloit, WI--IL</t>
  </si>
  <si>
    <t>Appleton, WI</t>
  </si>
  <si>
    <t>WISCONSIN</t>
  </si>
  <si>
    <t>Wheeling, WV--OH</t>
  </si>
  <si>
    <t>Weirton, WV--Steubenville, OH--PA</t>
  </si>
  <si>
    <t>Parkersburg, WV--OH</t>
  </si>
  <si>
    <t>Morgantown, WV</t>
  </si>
  <si>
    <t>Huntington, WV--KY--OH</t>
  </si>
  <si>
    <t>Hagerstown, MD--WV--PA</t>
  </si>
  <si>
    <t>Cumberland, MD--WV--PA</t>
  </si>
  <si>
    <t>Charleston, WV</t>
  </si>
  <si>
    <t>WEST VIRGINIA</t>
  </si>
  <si>
    <t>Yakima, WA</t>
  </si>
  <si>
    <t>Wenatchee, WA</t>
  </si>
  <si>
    <t>Olympia--Lacey, WA</t>
  </si>
  <si>
    <t>Mount Vernon, WA</t>
  </si>
  <si>
    <t>Marysville, WA</t>
  </si>
  <si>
    <t>Longview, WA--OR</t>
  </si>
  <si>
    <t>Lewiston, ID--WA</t>
  </si>
  <si>
    <t>Kennewick--Richland, WA</t>
  </si>
  <si>
    <t>Bremerton, WA</t>
  </si>
  <si>
    <t>Bellingham, WA</t>
  </si>
  <si>
    <t>WASHINGTON</t>
  </si>
  <si>
    <t>Winchester, VA</t>
  </si>
  <si>
    <t>Roanoke, VA</t>
  </si>
  <si>
    <t>Lynchburg, VA</t>
  </si>
  <si>
    <t>Kingsport, TN--VA</t>
  </si>
  <si>
    <t>Harrisonburg, VA</t>
  </si>
  <si>
    <t>Fredericksburg, VA</t>
  </si>
  <si>
    <t>Danville, VA</t>
  </si>
  <si>
    <t>Charlottesville, VA</t>
  </si>
  <si>
    <t>Bristol, TN--Bristol, VA</t>
  </si>
  <si>
    <t>Blacksburg, VA</t>
  </si>
  <si>
    <t>VIRGINIA</t>
  </si>
  <si>
    <t>VIRGIN ISLANDS*</t>
  </si>
  <si>
    <t>Burlington, VT</t>
  </si>
  <si>
    <t>VERMONT</t>
  </si>
  <si>
    <t>St. George, UT</t>
  </si>
  <si>
    <t>Logan, UT</t>
  </si>
  <si>
    <t>UTAH</t>
  </si>
  <si>
    <t>Wichita Falls, TX</t>
  </si>
  <si>
    <t>Waco, TX</t>
  </si>
  <si>
    <t>Victoria, TX</t>
  </si>
  <si>
    <t>Tyler, TX</t>
  </si>
  <si>
    <t>The Woodlands, TX</t>
  </si>
  <si>
    <t>Texas City, TX</t>
  </si>
  <si>
    <t>Texarkana, TX--Texarkana, AR</t>
  </si>
  <si>
    <t>Temple, TX</t>
  </si>
  <si>
    <t>Sherman, TX</t>
  </si>
  <si>
    <t>San Angelo, TX</t>
  </si>
  <si>
    <t>Port Arthur, TX</t>
  </si>
  <si>
    <t>Odessa, TX</t>
  </si>
  <si>
    <t>Midland, TX</t>
  </si>
  <si>
    <t>McKinney, TX</t>
  </si>
  <si>
    <t>Longview, TX</t>
  </si>
  <si>
    <t>Laredo, TX</t>
  </si>
  <si>
    <t>Lake Jackson--Angleton, TX</t>
  </si>
  <si>
    <t>Killeen, TX</t>
  </si>
  <si>
    <t>Harlingen, TX</t>
  </si>
  <si>
    <t>Galveston, TX</t>
  </si>
  <si>
    <t>College Station--Bryan, TX</t>
  </si>
  <si>
    <t>Brownsville, TX</t>
  </si>
  <si>
    <t>Beaumont, TX</t>
  </si>
  <si>
    <t>Amarillo, TX</t>
  </si>
  <si>
    <t>Abilene, TX</t>
  </si>
  <si>
    <t>TEXAS</t>
  </si>
  <si>
    <t>Murfreesboro, TN</t>
  </si>
  <si>
    <t>Morristown, TN</t>
  </si>
  <si>
    <t>Johnson City, TN</t>
  </si>
  <si>
    <t>Jackson, TN</t>
  </si>
  <si>
    <t>Cleveland, TN</t>
  </si>
  <si>
    <t>Clarksville, TN--KY</t>
  </si>
  <si>
    <t>TENNESSEE</t>
  </si>
  <si>
    <t>Sioux Falls, SD</t>
  </si>
  <si>
    <t>Sioux City, IA--NE--SD</t>
  </si>
  <si>
    <t>Rapid City, SD</t>
  </si>
  <si>
    <t>SOUTH DAKOTA</t>
  </si>
  <si>
    <t>Sumter, SC</t>
  </si>
  <si>
    <t>Spartanburg, SC</t>
  </si>
  <si>
    <t>Rock Hill, SC</t>
  </si>
  <si>
    <t>Myrtle Beach, SC</t>
  </si>
  <si>
    <t>Mauldin--Simpsonville, SC</t>
  </si>
  <si>
    <t>Florence, SC</t>
  </si>
  <si>
    <t>Anderson, SC</t>
  </si>
  <si>
    <t>SOUTH CAROLINA</t>
  </si>
  <si>
    <t>RHODE ISLAND</t>
  </si>
  <si>
    <t>Yauco, PR</t>
  </si>
  <si>
    <t>San German--Cabo Rojo--Sabana Grande, PR</t>
  </si>
  <si>
    <t>Ponce, PR</t>
  </si>
  <si>
    <t>Mayaguez, PR</t>
  </si>
  <si>
    <t>Juana Diaz, PR</t>
  </si>
  <si>
    <t>Guayama, PR</t>
  </si>
  <si>
    <t>Florida--Barceloneta--Bajadero, PR</t>
  </si>
  <si>
    <t>Fajardo, PR</t>
  </si>
  <si>
    <t>Arecibo, PR</t>
  </si>
  <si>
    <t>PUERTO RICO</t>
  </si>
  <si>
    <t>York, PA</t>
  </si>
  <si>
    <t>Williamsport, PA</t>
  </si>
  <si>
    <t>Uniontown--Connellsville, PA</t>
  </si>
  <si>
    <t>State College, PA</t>
  </si>
  <si>
    <t>Pottstown, PA</t>
  </si>
  <si>
    <t>Monessen, PA</t>
  </si>
  <si>
    <t>Lebanon, PA</t>
  </si>
  <si>
    <t>Johnstown, PA</t>
  </si>
  <si>
    <t>Hazleton, PA</t>
  </si>
  <si>
    <t>Erie, PA</t>
  </si>
  <si>
    <t>Binghamton, NY--PA</t>
  </si>
  <si>
    <t>Altoona, PA</t>
  </si>
  <si>
    <t>PENNSYLVANIA</t>
  </si>
  <si>
    <t>Medford, OR</t>
  </si>
  <si>
    <t>Corvallis, OR</t>
  </si>
  <si>
    <t>Bend, OR</t>
  </si>
  <si>
    <t>OREGON</t>
  </si>
  <si>
    <t>Norman, OK</t>
  </si>
  <si>
    <t>Lawton, OK</t>
  </si>
  <si>
    <t>Fort Smith, AR--OK</t>
  </si>
  <si>
    <t>OKLAHOMA</t>
  </si>
  <si>
    <t>Springfield, OH</t>
  </si>
  <si>
    <t>Sandusky, OH</t>
  </si>
  <si>
    <t>Newark, OH</t>
  </si>
  <si>
    <t>Middletown, OH</t>
  </si>
  <si>
    <t>Mansfield, OH</t>
  </si>
  <si>
    <t>Lorain--Elyria, OH</t>
  </si>
  <si>
    <t>Lima, OH</t>
  </si>
  <si>
    <t>OHIO</t>
  </si>
  <si>
    <t>Grand Forks, ND--MN</t>
  </si>
  <si>
    <t>Fargo, ND--MN</t>
  </si>
  <si>
    <t>Bismarck, ND</t>
  </si>
  <si>
    <t>NORTH DAKOTA</t>
  </si>
  <si>
    <t>Wilmington, NC</t>
  </si>
  <si>
    <t>Rocky Mount, NC</t>
  </si>
  <si>
    <t>Jacksonville, NC</t>
  </si>
  <si>
    <t>High Point, NC</t>
  </si>
  <si>
    <t>Hickory, NC</t>
  </si>
  <si>
    <t>Greenville, NC</t>
  </si>
  <si>
    <t>Goldsboro, NC</t>
  </si>
  <si>
    <t>Gastonia, NC</t>
  </si>
  <si>
    <t>Concord, NC</t>
  </si>
  <si>
    <t>Burlington, NC</t>
  </si>
  <si>
    <t>NORTH CAROLINA</t>
  </si>
  <si>
    <t>Utica, NY</t>
  </si>
  <si>
    <t>Saratoga Springs, NY</t>
  </si>
  <si>
    <t>Middletown, NY</t>
  </si>
  <si>
    <t>Kingston, NY</t>
  </si>
  <si>
    <t>Ithaca, NY</t>
  </si>
  <si>
    <t>Glens Falls, NY</t>
  </si>
  <si>
    <t>Elmira, NY</t>
  </si>
  <si>
    <t>Danbury, CT--NY</t>
  </si>
  <si>
    <t>NEW YORK</t>
  </si>
  <si>
    <t>Santa Fe, NM</t>
  </si>
  <si>
    <t>Las Cruces, NM</t>
  </si>
  <si>
    <t>Farmington, NM</t>
  </si>
  <si>
    <t>NEW MEXICO</t>
  </si>
  <si>
    <t>Wildwood--North Wildwood--Cape May, NJ</t>
  </si>
  <si>
    <t>Vineland, NJ</t>
  </si>
  <si>
    <t>Hightstown, NJ</t>
  </si>
  <si>
    <t>NEW JERSEY</t>
  </si>
  <si>
    <t>Portsmouth, NH--ME</t>
  </si>
  <si>
    <t>Nashua, NH--MA</t>
  </si>
  <si>
    <t>Manchester, NH</t>
  </si>
  <si>
    <t>Dover--Rochester, NH--ME</t>
  </si>
  <si>
    <t>NEW HAMPSHIRE</t>
  </si>
  <si>
    <t>Carson City, NV</t>
  </si>
  <si>
    <t>NEVADA</t>
  </si>
  <si>
    <t>NEBRASKA</t>
  </si>
  <si>
    <t>Saipan, MP</t>
  </si>
  <si>
    <t>N. MARIANA ISLANDS</t>
  </si>
  <si>
    <t>Missoula, MT</t>
  </si>
  <si>
    <t>Great Falls, MT</t>
  </si>
  <si>
    <t>Billings, MT</t>
  </si>
  <si>
    <t>MONTANA</t>
  </si>
  <si>
    <t>St. Joseph, MO--KS</t>
  </si>
  <si>
    <t>Lee's Summit, MO</t>
  </si>
  <si>
    <t>Joplin, MO</t>
  </si>
  <si>
    <t>Jefferson City, MO</t>
  </si>
  <si>
    <t>Columbia, MO</t>
  </si>
  <si>
    <t>MISSOURI</t>
  </si>
  <si>
    <t>Pascagoula, MS</t>
  </si>
  <si>
    <t>Hattiesburg, MS</t>
  </si>
  <si>
    <t>MISSISSIPPI</t>
  </si>
  <si>
    <t>St. Cloud, MN</t>
  </si>
  <si>
    <t>Rochester, MN</t>
  </si>
  <si>
    <t>MINNESOTA</t>
  </si>
  <si>
    <t>South Lyon--Howell--Brighton, MI</t>
  </si>
  <si>
    <t>Saginaw, MI</t>
  </si>
  <si>
    <t>Port Huron, MI</t>
  </si>
  <si>
    <t>Muskegon, MI</t>
  </si>
  <si>
    <t>Monroe, MI</t>
  </si>
  <si>
    <t>Michigan City, IN--MI</t>
  </si>
  <si>
    <t>Kalamazoo, MI</t>
  </si>
  <si>
    <t>Jackson, MI</t>
  </si>
  <si>
    <t>Holland, MI</t>
  </si>
  <si>
    <t>Elkhart, IN--MI</t>
  </si>
  <si>
    <t>Benton Harbor--St. Joseph, MI</t>
  </si>
  <si>
    <t>Bay City, MI</t>
  </si>
  <si>
    <t>Battle Creek, MI</t>
  </si>
  <si>
    <t>MICHIGAN</t>
  </si>
  <si>
    <t>Pittsfield, MA</t>
  </si>
  <si>
    <t>New Bedford, MA</t>
  </si>
  <si>
    <t>Leominster--Fitchburg, MA</t>
  </si>
  <si>
    <t>MASSACHUSETTS</t>
  </si>
  <si>
    <t>Westminster, MD</t>
  </si>
  <si>
    <t>St. Charles, MD</t>
  </si>
  <si>
    <t>Salisbury, MD--DE</t>
  </si>
  <si>
    <t>Frederick, MD</t>
  </si>
  <si>
    <t>Aberdeen--Havre de Grace--Bel Air, MD</t>
  </si>
  <si>
    <t>MARYLAND</t>
  </si>
  <si>
    <t>Portland, ME</t>
  </si>
  <si>
    <t>Lewiston, ME</t>
  </si>
  <si>
    <t>Bangor, ME</t>
  </si>
  <si>
    <t>MAINE</t>
  </si>
  <si>
    <t>Slidell, LA</t>
  </si>
  <si>
    <t>Monroe, LA</t>
  </si>
  <si>
    <t>Mandeville--Covington, LA</t>
  </si>
  <si>
    <t>Lake Charles, LA</t>
  </si>
  <si>
    <t>Lafayette, LA</t>
  </si>
  <si>
    <t>Houma, LA</t>
  </si>
  <si>
    <t>Alexandria, LA</t>
  </si>
  <si>
    <t>LOUISIANA</t>
  </si>
  <si>
    <t>Radcliff--Elizabethtown, KY</t>
  </si>
  <si>
    <t>Owensboro, KY</t>
  </si>
  <si>
    <t>Bowling Green, KY</t>
  </si>
  <si>
    <t>KENTUCKY</t>
  </si>
  <si>
    <t>Topeka, KS</t>
  </si>
  <si>
    <t>Lawrence, KS</t>
  </si>
  <si>
    <t>KANSAS</t>
  </si>
  <si>
    <t>Waterloo, IA</t>
  </si>
  <si>
    <t>Iowa City, IA</t>
  </si>
  <si>
    <t>Dubuque, IA--IL</t>
  </si>
  <si>
    <t>Cedar Rapids, IA</t>
  </si>
  <si>
    <t>Ames, IA</t>
  </si>
  <si>
    <t>IOWA</t>
  </si>
  <si>
    <t>Terre Haute, IN</t>
  </si>
  <si>
    <t>Muncie, IN</t>
  </si>
  <si>
    <t>Lafayette, IN</t>
  </si>
  <si>
    <t>Kokomo, IN</t>
  </si>
  <si>
    <t>Columbus, IN</t>
  </si>
  <si>
    <t>Bloomington, IN</t>
  </si>
  <si>
    <t>Anderson, IN</t>
  </si>
  <si>
    <t>INDIANA</t>
  </si>
  <si>
    <t>Springfield, IL</t>
  </si>
  <si>
    <t>Kankakee, IL</t>
  </si>
  <si>
    <t>DeKalb, IL</t>
  </si>
  <si>
    <t>Decatur, IL</t>
  </si>
  <si>
    <t>Danville, IL</t>
  </si>
  <si>
    <t>Champaign, IL</t>
  </si>
  <si>
    <t>Bloomington--Normal, IL</t>
  </si>
  <si>
    <t>Alton, IL</t>
  </si>
  <si>
    <t>ILLINOIS</t>
  </si>
  <si>
    <t>Pocatello, ID</t>
  </si>
  <si>
    <t>Nampa, ID</t>
  </si>
  <si>
    <t>Idaho Falls, ID</t>
  </si>
  <si>
    <t>Coeur d'Alene, ID</t>
  </si>
  <si>
    <t>IDAHO</t>
  </si>
  <si>
    <t>Kailua (Honolulu County)--Kaneohe, HI</t>
  </si>
  <si>
    <t>HAWAII</t>
  </si>
  <si>
    <t>Warner Robins, GA</t>
  </si>
  <si>
    <t>Valdosta, GA</t>
  </si>
  <si>
    <t>Rome, GA</t>
  </si>
  <si>
    <t>Macon, GA</t>
  </si>
  <si>
    <t>Hinesville, GA</t>
  </si>
  <si>
    <t>Gainesville, GA</t>
  </si>
  <si>
    <t>Dalton, GA</t>
  </si>
  <si>
    <t>Brunswick, GA</t>
  </si>
  <si>
    <t>Athens-Clarke County, GA</t>
  </si>
  <si>
    <t>Albany, GA</t>
  </si>
  <si>
    <t>GEORGIA</t>
  </si>
  <si>
    <t>Zephyrhills, FL</t>
  </si>
  <si>
    <t>Winter Haven, FL</t>
  </si>
  <si>
    <t>Vero Beach--Sebastian, FL</t>
  </si>
  <si>
    <t>Titusville, FL</t>
  </si>
  <si>
    <t>St. Augustine, FL</t>
  </si>
  <si>
    <t>Panama City, FL</t>
  </si>
  <si>
    <t>Ocala, FL</t>
  </si>
  <si>
    <t>North Port--Punta Gorda, FL</t>
  </si>
  <si>
    <t>Leesburg--Eustis, FL</t>
  </si>
  <si>
    <t>Lakeland, FL</t>
  </si>
  <si>
    <t>Lady Lake, FL</t>
  </si>
  <si>
    <t>Kissimmee, FL</t>
  </si>
  <si>
    <t>Gainesville, FL</t>
  </si>
  <si>
    <t>Fort Walton Beach, FL</t>
  </si>
  <si>
    <t>Deltona, FL</t>
  </si>
  <si>
    <t>Brooksville, FL</t>
  </si>
  <si>
    <t>FLORIDA</t>
  </si>
  <si>
    <t>Dover, DE</t>
  </si>
  <si>
    <t>DELAWARE</t>
  </si>
  <si>
    <t>Waterbury, CT</t>
  </si>
  <si>
    <t>Norwich--New London, CT</t>
  </si>
  <si>
    <t>CONNECTICUT</t>
  </si>
  <si>
    <t>Pueblo, CO</t>
  </si>
  <si>
    <t>Longmont, CO</t>
  </si>
  <si>
    <t>Lafayette--Louisville, CO</t>
  </si>
  <si>
    <t>Greeley, CO</t>
  </si>
  <si>
    <t>Grand Junction, CO</t>
  </si>
  <si>
    <t>Boulder, CO</t>
  </si>
  <si>
    <t>COLORADO</t>
  </si>
  <si>
    <t>Yuma, AZ--CA</t>
  </si>
  <si>
    <t>Yuba City, CA</t>
  </si>
  <si>
    <t>Watsonville, CA</t>
  </si>
  <si>
    <t>Visalia, CA</t>
  </si>
  <si>
    <t>Vallejo, CA</t>
  </si>
  <si>
    <t>Vacaville, CA</t>
  </si>
  <si>
    <t>Turlock, CA</t>
  </si>
  <si>
    <t>Tracy, CA</t>
  </si>
  <si>
    <t>Simi Valley, CA</t>
  </si>
  <si>
    <t>Seaside--Monterey--Marina, CA</t>
  </si>
  <si>
    <t>Santa Maria, CA</t>
  </si>
  <si>
    <t>Santa Cruz, CA</t>
  </si>
  <si>
    <t>Santa Clarita, CA</t>
  </si>
  <si>
    <t>Santa Barbara, CA</t>
  </si>
  <si>
    <t>San Luis Obispo, CA</t>
  </si>
  <si>
    <t>Salinas, CA</t>
  </si>
  <si>
    <t>Redding, CA</t>
  </si>
  <si>
    <t>Porterville, CA</t>
  </si>
  <si>
    <t>Petaluma, CA</t>
  </si>
  <si>
    <t>Napa, CA</t>
  </si>
  <si>
    <t>Merced, CA</t>
  </si>
  <si>
    <t>Manteca, CA</t>
  </si>
  <si>
    <t>Madera, CA</t>
  </si>
  <si>
    <t>Lompoc, CA</t>
  </si>
  <si>
    <t>Lodi, CA</t>
  </si>
  <si>
    <t>Livermore, CA</t>
  </si>
  <si>
    <t>Hemet, CA</t>
  </si>
  <si>
    <t>Hanford, CA</t>
  </si>
  <si>
    <t>Gilroy--Morgan Hill, CA</t>
  </si>
  <si>
    <t>Fairfield, CA</t>
  </si>
  <si>
    <t>El Centro, CA</t>
  </si>
  <si>
    <t>Davis, CA</t>
  </si>
  <si>
    <t>Chico, CA</t>
  </si>
  <si>
    <t>Camarillo, CA</t>
  </si>
  <si>
    <t>Atascadero--El Paso de Robles (Paso Robles), CA</t>
  </si>
  <si>
    <t>CALIFORNIA</t>
  </si>
  <si>
    <t>Pine Bluff, AR</t>
  </si>
  <si>
    <t>Jonesboro, AR</t>
  </si>
  <si>
    <t>Hot Springs, AR</t>
  </si>
  <si>
    <t>Fayetteville--Springdale, AR</t>
  </si>
  <si>
    <t>ARKANSAS</t>
  </si>
  <si>
    <t>Prescott, AZ</t>
  </si>
  <si>
    <t>Flagstaff, AZ</t>
  </si>
  <si>
    <t>Avondale, AZ</t>
  </si>
  <si>
    <t>ARIZONA</t>
  </si>
  <si>
    <t>Fairbanks, AK</t>
  </si>
  <si>
    <t>ALASKA</t>
  </si>
  <si>
    <t>Tuscaloosa, AL</t>
  </si>
  <si>
    <t>Montgomery, AL</t>
  </si>
  <si>
    <t>Gadsden, AL</t>
  </si>
  <si>
    <t>Florence, AL</t>
  </si>
  <si>
    <t>Dothan, AL</t>
  </si>
  <si>
    <t>Decatur, AL</t>
  </si>
  <si>
    <t>Auburn, AL</t>
  </si>
  <si>
    <t>Anniston, AL</t>
  </si>
  <si>
    <t>ALABAMA</t>
  </si>
  <si>
    <t>Amounts Apportioned to State Governors for Urbanized Areas 50,000 to 199,999 in Population</t>
  </si>
  <si>
    <t>Youngstown, OH--PA</t>
  </si>
  <si>
    <t>Worcester, MA--CT</t>
  </si>
  <si>
    <t>Winston-Salem, NC</t>
  </si>
  <si>
    <t>Wichita, KS</t>
  </si>
  <si>
    <t>Victorville--Hesperia--Apple Valley, CA</t>
  </si>
  <si>
    <t>Tulsa, OK</t>
  </si>
  <si>
    <t>Tucson, AZ</t>
  </si>
  <si>
    <t>Trenton, NJ</t>
  </si>
  <si>
    <t>Toledo, OH--MI</t>
  </si>
  <si>
    <t>Thousand Oaks, CA</t>
  </si>
  <si>
    <t>Temecula--Murrieta, CA</t>
  </si>
  <si>
    <t>Tallahassee, FL</t>
  </si>
  <si>
    <t>Syracuse, NY</t>
  </si>
  <si>
    <t>Stockton, CA</t>
  </si>
  <si>
    <t>Springfield, MO</t>
  </si>
  <si>
    <t>Springfield, MA--CT</t>
  </si>
  <si>
    <t>Spokane, WA--ID</t>
  </si>
  <si>
    <t>South Bend, IN--MI</t>
  </si>
  <si>
    <t>Shreveport, LA</t>
  </si>
  <si>
    <t>Scranton, PA</t>
  </si>
  <si>
    <t>Savannah, GA</t>
  </si>
  <si>
    <t>Sarasota--Bradenton, FL</t>
  </si>
  <si>
    <t>Santa Rosa, CA</t>
  </si>
  <si>
    <t>Salt Lake City, UT</t>
  </si>
  <si>
    <t>Salem, OR</t>
  </si>
  <si>
    <t>Round Lake Beach--McHenry--Grayslake, IL--WI</t>
  </si>
  <si>
    <t>Rockford, IL</t>
  </si>
  <si>
    <t>Rochester, NY</t>
  </si>
  <si>
    <t>Richmond, VA</t>
  </si>
  <si>
    <t>Reno, NV</t>
  </si>
  <si>
    <t>Reading, PA</t>
  </si>
  <si>
    <t>Raleigh, NC</t>
  </si>
  <si>
    <t>Provo--Orem, UT</t>
  </si>
  <si>
    <t>Poughkeepsie--Newburgh, NY</t>
  </si>
  <si>
    <t>Port St. Lucie, FL</t>
  </si>
  <si>
    <t>Peoria, IL</t>
  </si>
  <si>
    <t>Pensacola, FL--AL</t>
  </si>
  <si>
    <t>Palm Bay--Melbourne, FL</t>
  </si>
  <si>
    <t>Oxnard, CA</t>
  </si>
  <si>
    <t>Omaha, NE--IA</t>
  </si>
  <si>
    <t>Oklahoma City, OK</t>
  </si>
  <si>
    <t>Ogden--Layton, UT</t>
  </si>
  <si>
    <t>New Haven, CT</t>
  </si>
  <si>
    <t>Nashville-Davidson, TN</t>
  </si>
  <si>
    <t>Modesto, CA</t>
  </si>
  <si>
    <t>Mobile, AL</t>
  </si>
  <si>
    <t>Mission Viejo, CA</t>
  </si>
  <si>
    <t>Memphis, TN--MS--AR</t>
  </si>
  <si>
    <t>McAllen, TX</t>
  </si>
  <si>
    <t>Madison, WI</t>
  </si>
  <si>
    <t>Lubbock, TX</t>
  </si>
  <si>
    <t>Louisville, KY--IN</t>
  </si>
  <si>
    <t>Little Rock, AR</t>
  </si>
  <si>
    <t>Lincoln, NE</t>
  </si>
  <si>
    <t>Lexington-Fayette, KY</t>
  </si>
  <si>
    <t>Lansing, MI</t>
  </si>
  <si>
    <t>Lancaster--Palmdale, CA</t>
  </si>
  <si>
    <t>Lancaster, PA</t>
  </si>
  <si>
    <t>Knoxville, TN</t>
  </si>
  <si>
    <t>Jacksonville, FL</t>
  </si>
  <si>
    <t>Jackson, MS</t>
  </si>
  <si>
    <t>Indio--Cathedral City--Palm Springs, CA</t>
  </si>
  <si>
    <t>Huntsville, AL</t>
  </si>
  <si>
    <t>Honolulu, HI</t>
  </si>
  <si>
    <t>Hartford, CT</t>
  </si>
  <si>
    <t>Harrisburg, PA</t>
  </si>
  <si>
    <t>Gulfport--Biloxi, MS</t>
  </si>
  <si>
    <t>Greenville, SC</t>
  </si>
  <si>
    <t>Greensboro, NC</t>
  </si>
  <si>
    <t>Grand Rapids, MI</t>
  </si>
  <si>
    <t>Fresno, CA</t>
  </si>
  <si>
    <t>Fort Wayne, IN</t>
  </si>
  <si>
    <t>Fort Collins, CO</t>
  </si>
  <si>
    <t>Flint, MI</t>
  </si>
  <si>
    <t>Fayetteville, NC</t>
  </si>
  <si>
    <t>Evansville, IN--KY</t>
  </si>
  <si>
    <t>Eugene, OR</t>
  </si>
  <si>
    <t>El Paso, TX--NM</t>
  </si>
  <si>
    <t>Durham, NC</t>
  </si>
  <si>
    <t>Des Moines, IA</t>
  </si>
  <si>
    <t>Denton--Lewisville, TX</t>
  </si>
  <si>
    <t>Daytona Beach--Port Orange, FL</t>
  </si>
  <si>
    <t>Dayton, OH</t>
  </si>
  <si>
    <t>Davenport, IA--IL</t>
  </si>
  <si>
    <t>Corpus Christi, TX</t>
  </si>
  <si>
    <t>Concord, CA</t>
  </si>
  <si>
    <t>Columbus, GA--AL</t>
  </si>
  <si>
    <t>Columbia, SC</t>
  </si>
  <si>
    <t>Colorado Springs, CO</t>
  </si>
  <si>
    <t>Chattanooga, TN--GA</t>
  </si>
  <si>
    <t>Charlotte, NC--SC</t>
  </si>
  <si>
    <t>Charleston--North Charleston, SC</t>
  </si>
  <si>
    <t>Cape Coral, FL</t>
  </si>
  <si>
    <t>Canton, OH</t>
  </si>
  <si>
    <t>Buffalo, NY</t>
  </si>
  <si>
    <t>Bridgeport--Stamford, CT--NY</t>
  </si>
  <si>
    <t>Bonita Springs--Naples, FL</t>
  </si>
  <si>
    <t>Boise City, ID</t>
  </si>
  <si>
    <t>Birmingham, AL</t>
  </si>
  <si>
    <t>Baton Rouge, LA</t>
  </si>
  <si>
    <t>Barnstable Town, MA</t>
  </si>
  <si>
    <t>Bakersfield, CA</t>
  </si>
  <si>
    <t>Austin, TX</t>
  </si>
  <si>
    <t>Augusta-Richmond County, GA--SC</t>
  </si>
  <si>
    <t>Atlantic City, NJ</t>
  </si>
  <si>
    <t>Asheville, NC</t>
  </si>
  <si>
    <t>Antioch, CA</t>
  </si>
  <si>
    <t>Ann Arbor, MI</t>
  </si>
  <si>
    <t>Anchorage, AK</t>
  </si>
  <si>
    <t>Allentown--Bethlehem, PA--NJ</t>
  </si>
  <si>
    <t>Albuquerque, NM</t>
  </si>
  <si>
    <t>Albany, NY</t>
  </si>
  <si>
    <t>Akron, OH</t>
  </si>
  <si>
    <t>Aguadilla--Isabela--San Sebastian, PR</t>
  </si>
  <si>
    <t xml:space="preserve">Amounts Apportioned to Urbanized Areas 200,000 to 999,999 in Population </t>
  </si>
  <si>
    <t>Washington, DC--VA--MD</t>
  </si>
  <si>
    <t>Virginia Beach, VA</t>
  </si>
  <si>
    <t>Tampa--St. Petersburg, FL</t>
  </si>
  <si>
    <t>St. Louis, MO--IL</t>
  </si>
  <si>
    <t>Seattle, WA</t>
  </si>
  <si>
    <t>San Juan, PR</t>
  </si>
  <si>
    <t>San Jose, CA</t>
  </si>
  <si>
    <t>San Francisco--Oakland, CA</t>
  </si>
  <si>
    <t>San Diego, CA</t>
  </si>
  <si>
    <t>San Antonio, TX</t>
  </si>
  <si>
    <t>Sacramento, CA</t>
  </si>
  <si>
    <t>Riverside--San Bernardino, CA</t>
  </si>
  <si>
    <t>Providence, RI--MA</t>
  </si>
  <si>
    <t>Portland, OR--WA</t>
  </si>
  <si>
    <t>Pittsburgh, PA</t>
  </si>
  <si>
    <t>Phoenix--Mesa, AZ</t>
  </si>
  <si>
    <t>Philadelphia, PA--NJ--DE--MD</t>
  </si>
  <si>
    <t>Orlando, FL</t>
  </si>
  <si>
    <t>New York--Newark, NY--NJ--CT</t>
  </si>
  <si>
    <t>New Orleans, LA</t>
  </si>
  <si>
    <t>Minneapolis--St. Paul, MN</t>
  </si>
  <si>
    <t>Milwaukee, WI</t>
  </si>
  <si>
    <t>Miami, FL</t>
  </si>
  <si>
    <t>Los Angeles--Long Beach--Santa Ana, CA</t>
  </si>
  <si>
    <t>Las Vegas, NV</t>
  </si>
  <si>
    <t>Kansas City, MO--KS</t>
  </si>
  <si>
    <t>Indianapolis, IN</t>
  </si>
  <si>
    <t>Houston, TX</t>
  </si>
  <si>
    <t>Detroit, MI</t>
  </si>
  <si>
    <t>Denver--Aurora, CO</t>
  </si>
  <si>
    <t>Dallas--Fort Worth--Arlington, TX</t>
  </si>
  <si>
    <t>Columbus, OH</t>
  </si>
  <si>
    <t>Cleveland, OH</t>
  </si>
  <si>
    <t>Cincinnati, OH--KY--IN</t>
  </si>
  <si>
    <t>Chicago, IL--IN</t>
  </si>
  <si>
    <t>Boston, MA--NH--RI</t>
  </si>
  <si>
    <t>Baltimore, MD</t>
  </si>
  <si>
    <t>Atlanta, GA</t>
  </si>
  <si>
    <t>Amounts Apportioned to Urbanized Areas 1,000,000 or more in Population:</t>
  </si>
  <si>
    <t>National Total</t>
  </si>
  <si>
    <t>50,000 - 199,999 in Population</t>
  </si>
  <si>
    <t>200,000 - 999,999 in Population</t>
  </si>
  <si>
    <t>1,000,000 or more in Population</t>
  </si>
  <si>
    <t>APPORTIONMENT</t>
  </si>
  <si>
    <t>URBANIZED AREA/STATE</t>
  </si>
  <si>
    <t>(Note:  In accordance with language in the SAFETEA-LU conference report, an urbanized area apportionments for Section 5307 and Section 5340 were combined to show a single amount.  An area's apportionment amount includes regular Section 5307 funds, Small Transit Intensive Cities funds, and Growing States and High Density States formula funds, as appropriate.)</t>
  </si>
  <si>
    <t>(Apportionment amount is based on funding made available under THUD Appropriations/SL Extension Enacted - P.L. 112-55/112-30)</t>
  </si>
  <si>
    <t xml:space="preserve"> FY 2012 SECTION 5307 AND SECTION 5340 URBANIZED AREA APPORTIONMENTS</t>
  </si>
  <si>
    <t>TABLE 3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</si>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</sst>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13" fillId="0" borderId="0"/>
  </cellStyleXfs>
  <cellXfs count="52">
    <xf numFmtId="0" fontId="0" fillId="0" borderId="0" xfId="0"/>
    <xf numFmtId="0" fontId="2" fillId="0" borderId="0" xfId="1" applyFont="1"/>
    <xf numFmtId="164" fontId="2" fillId="0" borderId="0" xfId="2" applyNumberFormat="1" applyFont="1"/>
    <xf numFmtId="0" fontId="2" fillId="0" borderId="0" xfId="1" applyFont="1" applyAlignment="1">
      <alignment horizontal="center"/>
    </xf>
    <xf numFmtId="165" fontId="1" fillId="0" borderId="1" xfId="1" applyNumberFormat="1" applyFont="1" applyBorder="1" applyAlignment="1" applyProtection="1">
      <alignment vertical="center"/>
    </xf>
    <xf numFmtId="0" fontId="1" fillId="0" borderId="2" xfId="1" applyFont="1" applyBorder="1" applyAlignment="1" applyProtection="1">
      <alignment horizontal="left" vertical="center" indent="3"/>
    </xf>
    <xf numFmtId="0" fontId="2" fillId="0" borderId="3" xfId="1" applyFont="1" applyBorder="1"/>
    <xf numFmtId="0" fontId="2" fillId="0" borderId="4" xfId="1" applyFont="1" applyBorder="1"/>
    <xf numFmtId="3" fontId="2" fillId="0" borderId="3" xfId="1" applyNumberFormat="1" applyFont="1" applyBorder="1" applyAlignment="1" applyProtection="1">
      <alignment horizontal="right"/>
    </xf>
    <xf numFmtId="0" fontId="2" fillId="0" borderId="4" xfId="1" applyFont="1" applyBorder="1" applyAlignment="1">
      <alignment horizontal="left" indent="2"/>
    </xf>
    <xf numFmtId="165" fontId="2" fillId="0" borderId="5" xfId="1" applyNumberFormat="1" applyFont="1" applyBorder="1" applyAlignment="1" applyProtection="1">
      <alignment horizontal="right"/>
    </xf>
    <xf numFmtId="3" fontId="2" fillId="0" borderId="3" xfId="1" applyNumberFormat="1" applyFont="1" applyBorder="1"/>
    <xf numFmtId="5" fontId="2" fillId="0" borderId="4" xfId="1" applyNumberFormat="1" applyFont="1" applyBorder="1" applyAlignment="1" applyProtection="1">
      <alignment horizontal="left" indent="2"/>
    </xf>
    <xf numFmtId="0" fontId="2" fillId="0" borderId="0" xfId="1" applyFont="1" applyBorder="1" applyAlignment="1"/>
    <xf numFmtId="5" fontId="2" fillId="0" borderId="4" xfId="1" applyNumberFormat="1" applyFont="1" applyBorder="1" applyAlignment="1" applyProtection="1"/>
    <xf numFmtId="0" fontId="2" fillId="0" borderId="0" xfId="1" applyFont="1" applyBorder="1"/>
    <xf numFmtId="3" fontId="2" fillId="0" borderId="3" xfId="1" applyNumberFormat="1" applyFont="1" applyBorder="1" applyProtection="1"/>
    <xf numFmtId="0" fontId="2" fillId="0" borderId="4" xfId="1" applyFont="1" applyBorder="1" applyProtection="1"/>
    <xf numFmtId="0" fontId="2" fillId="0" borderId="4" xfId="1" applyFont="1" applyBorder="1" applyAlignment="1" applyProtection="1">
      <alignment horizontal="left" indent="2"/>
    </xf>
    <xf numFmtId="0" fontId="2" fillId="0" borderId="3" xfId="1" applyFont="1" applyBorder="1" applyProtection="1"/>
    <xf numFmtId="0" fontId="4" fillId="0" borderId="4" xfId="1" applyFont="1" applyBorder="1" applyProtection="1"/>
    <xf numFmtId="37" fontId="5" fillId="2" borderId="6" xfId="1" applyNumberFormat="1" applyFont="1" applyFill="1" applyBorder="1" applyProtection="1"/>
    <xf numFmtId="0" fontId="4" fillId="0" borderId="7" xfId="1" applyFont="1" applyBorder="1" applyAlignment="1" applyProtection="1">
      <alignment vertical="top" wrapText="1"/>
    </xf>
    <xf numFmtId="5" fontId="2" fillId="0" borderId="3" xfId="1" applyNumberFormat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165" fontId="1" fillId="0" borderId="8" xfId="1" applyNumberFormat="1" applyFont="1" applyBorder="1" applyAlignment="1" applyProtection="1">
      <alignment vertical="center"/>
    </xf>
    <xf numFmtId="165" fontId="2" fillId="0" borderId="3" xfId="1" applyNumberFormat="1" applyFont="1" applyBorder="1" applyProtection="1"/>
    <xf numFmtId="0" fontId="4" fillId="0" borderId="4" xfId="1" applyFont="1" applyBorder="1" applyAlignment="1" applyProtection="1">
      <alignment horizontal="left" vertical="top" wrapText="1"/>
    </xf>
    <xf numFmtId="5" fontId="2" fillId="0" borderId="3" xfId="1" applyNumberFormat="1" applyFont="1" applyBorder="1" applyProtection="1"/>
    <xf numFmtId="165" fontId="1" fillId="0" borderId="5" xfId="1" applyNumberFormat="1" applyFont="1" applyBorder="1" applyAlignment="1" applyProtection="1">
      <alignment vertical="center"/>
    </xf>
    <xf numFmtId="0" fontId="1" fillId="0" borderId="9" xfId="1" applyFont="1" applyBorder="1" applyAlignment="1" applyProtection="1">
      <alignment horizontal="left" vertical="center" indent="4"/>
    </xf>
    <xf numFmtId="165" fontId="2" fillId="0" borderId="3" xfId="1" applyNumberFormat="1" applyFont="1" applyBorder="1"/>
    <xf numFmtId="0" fontId="7" fillId="0" borderId="6" xfId="1" applyFont="1" applyFill="1" applyBorder="1" applyProtection="1"/>
    <xf numFmtId="5" fontId="1" fillId="0" borderId="3" xfId="1" applyNumberFormat="1" applyFont="1" applyFill="1" applyBorder="1" applyProtection="1"/>
    <xf numFmtId="0" fontId="1" fillId="0" borderId="4" xfId="1" applyFont="1" applyBorder="1" applyProtection="1"/>
    <xf numFmtId="37" fontId="2" fillId="0" borderId="3" xfId="1" applyNumberFormat="1" applyFont="1" applyBorder="1" applyProtection="1"/>
    <xf numFmtId="0" fontId="1" fillId="0" borderId="0" xfId="1" applyFont="1" applyAlignment="1">
      <alignment vertical="center"/>
    </xf>
    <xf numFmtId="0" fontId="8" fillId="0" borderId="6" xfId="1" applyFont="1" applyFill="1" applyBorder="1" applyAlignment="1" applyProtection="1">
      <alignment horizontal="right" vertical="center"/>
    </xf>
    <xf numFmtId="0" fontId="1" fillId="0" borderId="7" xfId="1" applyFont="1" applyBorder="1" applyAlignment="1" applyProtection="1">
      <alignment vertical="center"/>
    </xf>
    <xf numFmtId="0" fontId="1" fillId="0" borderId="0" xfId="1" applyFont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9" fillId="0" borderId="0" xfId="1" applyFont="1" applyBorder="1" applyAlignment="1">
      <alignment horizontal="left" vertical="top" wrapText="1" indent="1"/>
    </xf>
    <xf numFmtId="0" fontId="6" fillId="0" borderId="0" xfId="1" applyFont="1" applyBorder="1" applyAlignment="1" applyProtection="1">
      <alignment horizontal="left" vertical="top" wrapText="1" indent="1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/>
    </xf>
    <xf numFmtId="0" fontId="11" fillId="0" borderId="0" xfId="1" applyFont="1" applyBorder="1" applyAlignment="1">
      <alignment horizont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0"/>
  <sheetViews>
    <sheetView tabSelected="1" view="pageBreakPreview" zoomScale="70" zoomScaleNormal="75" zoomScaleSheetLayoutView="70" workbookViewId="0">
      <selection activeCell="A177" sqref="A177"/>
    </sheetView>
  </sheetViews>
  <sheetFormatPr defaultColWidth="14.7109375" defaultRowHeight="15" x14ac:dyDescent="0.2"/>
  <cols>
    <col min="1" max="1" width="55.5703125" style="1" customWidth="1"/>
    <col min="2" max="2" width="51.5703125" style="1" customWidth="1"/>
    <col min="3" max="3" width="14.7109375" style="1" customWidth="1"/>
    <col min="4" max="16384" width="14.7109375" style="1"/>
  </cols>
  <sheetData>
    <row r="1" spans="1:3" s="39" customFormat="1" ht="21" customHeight="1" x14ac:dyDescent="0.25">
      <c r="A1" s="51" t="s">
        <v>533</v>
      </c>
      <c r="B1" s="51"/>
    </row>
    <row r="2" spans="1:3" s="39" customFormat="1" ht="21" customHeight="1" x14ac:dyDescent="0.25">
      <c r="A2" s="50" t="s">
        <v>532</v>
      </c>
      <c r="B2" s="50"/>
    </row>
    <row r="3" spans="1:3" s="39" customFormat="1" ht="23.25" customHeight="1" thickBot="1" x14ac:dyDescent="0.3">
      <c r="A3" s="49" t="s">
        <v>531</v>
      </c>
      <c r="B3" s="49"/>
    </row>
    <row r="4" spans="1:3" s="39" customFormat="1" ht="8.25" customHeight="1" x14ac:dyDescent="0.25">
      <c r="A4" s="48"/>
      <c r="B4" s="48"/>
    </row>
    <row r="5" spans="1:3" s="39" customFormat="1" ht="30" customHeight="1" x14ac:dyDescent="0.25">
      <c r="A5" s="47" t="s">
        <v>530</v>
      </c>
      <c r="B5" s="47"/>
      <c r="C5" s="46"/>
    </row>
    <row r="6" spans="1:3" s="39" customFormat="1" ht="6" customHeight="1" x14ac:dyDescent="0.25">
      <c r="A6" s="45"/>
      <c r="B6" s="45"/>
      <c r="C6" s="44"/>
    </row>
    <row r="7" spans="1:3" s="39" customFormat="1" ht="66" customHeight="1" x14ac:dyDescent="0.25">
      <c r="A7" s="43" t="s">
        <v>529</v>
      </c>
      <c r="B7" s="42"/>
    </row>
    <row r="8" spans="1:3" s="39" customFormat="1" ht="18" customHeight="1" x14ac:dyDescent="0.25">
      <c r="A8" s="41"/>
      <c r="B8" s="40"/>
    </row>
    <row r="9" spans="1:3" s="36" customFormat="1" ht="20.25" customHeight="1" x14ac:dyDescent="0.25">
      <c r="A9" s="38" t="s">
        <v>528</v>
      </c>
      <c r="B9" s="37" t="s">
        <v>527</v>
      </c>
    </row>
    <row r="10" spans="1:3" ht="9" customHeight="1" x14ac:dyDescent="0.2">
      <c r="A10" s="17"/>
      <c r="B10" s="19"/>
    </row>
    <row r="11" spans="1:3" x14ac:dyDescent="0.2">
      <c r="A11" s="17" t="s">
        <v>526</v>
      </c>
      <c r="B11" s="28">
        <f>+B58</f>
        <v>1615554544</v>
      </c>
    </row>
    <row r="12" spans="1:3" x14ac:dyDescent="0.2">
      <c r="A12" s="17"/>
      <c r="B12" s="19"/>
    </row>
    <row r="13" spans="1:3" x14ac:dyDescent="0.2">
      <c r="A13" s="17" t="s">
        <v>525</v>
      </c>
      <c r="B13" s="35">
        <f>+B175</f>
        <v>427757245</v>
      </c>
    </row>
    <row r="14" spans="1:3" x14ac:dyDescent="0.2">
      <c r="A14" s="17"/>
      <c r="B14" s="19"/>
    </row>
    <row r="15" spans="1:3" x14ac:dyDescent="0.2">
      <c r="A15" s="17" t="s">
        <v>524</v>
      </c>
      <c r="B15" s="35">
        <f>+B633</f>
        <v>237169587</v>
      </c>
    </row>
    <row r="16" spans="1:3" x14ac:dyDescent="0.2">
      <c r="A16" s="17"/>
      <c r="B16" s="19"/>
    </row>
    <row r="17" spans="1:2" ht="15.75" x14ac:dyDescent="0.25">
      <c r="A17" s="34" t="s">
        <v>523</v>
      </c>
      <c r="B17" s="33">
        <f>SUM(B11:B15)</f>
        <v>2280481376</v>
      </c>
    </row>
    <row r="18" spans="1:2" x14ac:dyDescent="0.2">
      <c r="A18" s="17"/>
      <c r="B18" s="19"/>
    </row>
    <row r="19" spans="1:2" ht="40.5" customHeight="1" x14ac:dyDescent="0.2">
      <c r="A19" s="22" t="s">
        <v>522</v>
      </c>
      <c r="B19" s="32"/>
    </row>
    <row r="20" spans="1:2" ht="18" customHeight="1" x14ac:dyDescent="0.2">
      <c r="A20" s="17" t="s">
        <v>521</v>
      </c>
      <c r="B20" s="31">
        <v>35146942</v>
      </c>
    </row>
    <row r="21" spans="1:2" ht="18" customHeight="1" x14ac:dyDescent="0.2">
      <c r="A21" s="17" t="s">
        <v>520</v>
      </c>
      <c r="B21" s="11">
        <v>29212922</v>
      </c>
    </row>
    <row r="22" spans="1:2" ht="18" customHeight="1" x14ac:dyDescent="0.2">
      <c r="A22" s="17" t="s">
        <v>519</v>
      </c>
      <c r="B22" s="11">
        <v>74412697</v>
      </c>
    </row>
    <row r="23" spans="1:2" ht="18" customHeight="1" x14ac:dyDescent="0.2">
      <c r="A23" s="17" t="s">
        <v>518</v>
      </c>
      <c r="B23" s="11">
        <v>119387153</v>
      </c>
    </row>
    <row r="24" spans="1:2" ht="18" customHeight="1" x14ac:dyDescent="0.2">
      <c r="A24" s="17" t="s">
        <v>517</v>
      </c>
      <c r="B24" s="11">
        <v>8657959</v>
      </c>
    </row>
    <row r="25" spans="1:2" ht="18" customHeight="1" x14ac:dyDescent="0.2">
      <c r="A25" s="17" t="s">
        <v>516</v>
      </c>
      <c r="B25" s="11">
        <v>13163446</v>
      </c>
    </row>
    <row r="26" spans="1:2" ht="18" customHeight="1" x14ac:dyDescent="0.2">
      <c r="A26" s="17" t="s">
        <v>515</v>
      </c>
      <c r="B26" s="11">
        <v>6665949</v>
      </c>
    </row>
    <row r="27" spans="1:2" ht="18" customHeight="1" x14ac:dyDescent="0.2">
      <c r="A27" s="17" t="s">
        <v>514</v>
      </c>
      <c r="B27" s="11">
        <v>34540667</v>
      </c>
    </row>
    <row r="28" spans="1:2" ht="18" customHeight="1" x14ac:dyDescent="0.2">
      <c r="A28" s="17" t="s">
        <v>513</v>
      </c>
      <c r="B28" s="11">
        <v>24264602</v>
      </c>
    </row>
    <row r="29" spans="1:2" ht="18" customHeight="1" x14ac:dyDescent="0.2">
      <c r="A29" s="17" t="s">
        <v>512</v>
      </c>
      <c r="B29" s="11">
        <v>22399489</v>
      </c>
    </row>
    <row r="30" spans="1:2" ht="18" customHeight="1" x14ac:dyDescent="0.2">
      <c r="A30" s="17" t="s">
        <v>511</v>
      </c>
      <c r="B30" s="11">
        <v>35300375</v>
      </c>
    </row>
    <row r="31" spans="1:2" ht="18" customHeight="1" x14ac:dyDescent="0.2">
      <c r="A31" s="17" t="s">
        <v>510</v>
      </c>
      <c r="B31" s="11">
        <v>5952969</v>
      </c>
    </row>
    <row r="32" spans="1:2" ht="18" customHeight="1" x14ac:dyDescent="0.2">
      <c r="A32" s="17" t="s">
        <v>509</v>
      </c>
      <c r="B32" s="11">
        <v>7745638</v>
      </c>
    </row>
    <row r="33" spans="1:2" ht="18" customHeight="1" x14ac:dyDescent="0.2">
      <c r="A33" s="17" t="s">
        <v>508</v>
      </c>
      <c r="B33" s="11">
        <v>12375687</v>
      </c>
    </row>
    <row r="34" spans="1:2" ht="18" customHeight="1" x14ac:dyDescent="0.2">
      <c r="A34" s="17" t="s">
        <v>507</v>
      </c>
      <c r="B34" s="11">
        <v>151261842</v>
      </c>
    </row>
    <row r="35" spans="1:2" ht="18" customHeight="1" x14ac:dyDescent="0.2">
      <c r="A35" s="17" t="s">
        <v>506</v>
      </c>
      <c r="B35" s="11">
        <v>50504881</v>
      </c>
    </row>
    <row r="36" spans="1:2" ht="18" customHeight="1" x14ac:dyDescent="0.2">
      <c r="A36" s="17" t="s">
        <v>505</v>
      </c>
      <c r="B36" s="11">
        <v>10527863</v>
      </c>
    </row>
    <row r="37" spans="1:2" ht="18" customHeight="1" x14ac:dyDescent="0.2">
      <c r="A37" s="17" t="s">
        <v>504</v>
      </c>
      <c r="B37" s="11">
        <v>27213809</v>
      </c>
    </row>
    <row r="38" spans="1:2" ht="18" customHeight="1" x14ac:dyDescent="0.2">
      <c r="A38" s="17" t="s">
        <v>503</v>
      </c>
      <c r="B38" s="11">
        <v>6894088</v>
      </c>
    </row>
    <row r="39" spans="1:2" ht="18" customHeight="1" x14ac:dyDescent="0.2">
      <c r="A39" s="17" t="s">
        <v>502</v>
      </c>
      <c r="B39" s="11">
        <v>440438649</v>
      </c>
    </row>
    <row r="40" spans="1:2" ht="18" customHeight="1" x14ac:dyDescent="0.2">
      <c r="A40" s="17" t="s">
        <v>501</v>
      </c>
      <c r="B40" s="11">
        <v>9149554</v>
      </c>
    </row>
    <row r="41" spans="1:2" ht="18" customHeight="1" x14ac:dyDescent="0.2">
      <c r="A41" s="17" t="s">
        <v>500</v>
      </c>
      <c r="B41" s="11">
        <v>72073131</v>
      </c>
    </row>
    <row r="42" spans="1:2" ht="18" customHeight="1" x14ac:dyDescent="0.2">
      <c r="A42" s="17" t="s">
        <v>499</v>
      </c>
      <c r="B42" s="11">
        <v>26690340</v>
      </c>
    </row>
    <row r="43" spans="1:2" ht="18" customHeight="1" x14ac:dyDescent="0.2">
      <c r="A43" s="17" t="s">
        <v>498</v>
      </c>
      <c r="B43" s="11">
        <v>16914243</v>
      </c>
    </row>
    <row r="44" spans="1:2" ht="18" customHeight="1" x14ac:dyDescent="0.2">
      <c r="A44" s="17" t="s">
        <v>497</v>
      </c>
      <c r="B44" s="11">
        <v>19626170</v>
      </c>
    </row>
    <row r="45" spans="1:2" ht="18" customHeight="1" x14ac:dyDescent="0.2">
      <c r="A45" s="17" t="s">
        <v>496</v>
      </c>
      <c r="B45" s="11">
        <v>17267917</v>
      </c>
    </row>
    <row r="46" spans="1:2" ht="18" customHeight="1" x14ac:dyDescent="0.2">
      <c r="A46" s="17" t="s">
        <v>495</v>
      </c>
      <c r="B46" s="11">
        <v>14432692</v>
      </c>
    </row>
    <row r="47" spans="1:2" ht="18" customHeight="1" x14ac:dyDescent="0.2">
      <c r="A47" s="17" t="s">
        <v>494</v>
      </c>
      <c r="B47" s="11">
        <v>11267926</v>
      </c>
    </row>
    <row r="48" spans="1:2" ht="18" customHeight="1" x14ac:dyDescent="0.2">
      <c r="A48" s="17" t="s">
        <v>493</v>
      </c>
      <c r="B48" s="11">
        <v>12674852</v>
      </c>
    </row>
    <row r="49" spans="1:2" ht="18" customHeight="1" x14ac:dyDescent="0.2">
      <c r="A49" s="17" t="s">
        <v>492</v>
      </c>
      <c r="B49" s="11">
        <v>29739024</v>
      </c>
    </row>
    <row r="50" spans="1:2" ht="18" customHeight="1" x14ac:dyDescent="0.2">
      <c r="A50" s="17" t="s">
        <v>491</v>
      </c>
      <c r="B50" s="11">
        <v>63871040</v>
      </c>
    </row>
    <row r="51" spans="1:2" ht="18" customHeight="1" x14ac:dyDescent="0.2">
      <c r="A51" s="17" t="s">
        <v>490</v>
      </c>
      <c r="B51" s="11">
        <v>20853862</v>
      </c>
    </row>
    <row r="52" spans="1:2" ht="18" customHeight="1" x14ac:dyDescent="0.2">
      <c r="A52" s="17" t="s">
        <v>489</v>
      </c>
      <c r="B52" s="11">
        <v>14337862</v>
      </c>
    </row>
    <row r="53" spans="1:2" ht="18" customHeight="1" x14ac:dyDescent="0.2">
      <c r="A53" s="17" t="s">
        <v>488</v>
      </c>
      <c r="B53" s="11">
        <v>49820116</v>
      </c>
    </row>
    <row r="54" spans="1:2" ht="18" customHeight="1" x14ac:dyDescent="0.2">
      <c r="A54" s="17" t="s">
        <v>487</v>
      </c>
      <c r="B54" s="11">
        <v>16417101</v>
      </c>
    </row>
    <row r="55" spans="1:2" ht="18" customHeight="1" x14ac:dyDescent="0.2">
      <c r="A55" s="17" t="s">
        <v>486</v>
      </c>
      <c r="B55" s="11">
        <v>12561788</v>
      </c>
    </row>
    <row r="56" spans="1:2" ht="18" customHeight="1" x14ac:dyDescent="0.2">
      <c r="A56" s="17" t="s">
        <v>485</v>
      </c>
      <c r="B56" s="11">
        <v>10224640</v>
      </c>
    </row>
    <row r="57" spans="1:2" ht="18" customHeight="1" x14ac:dyDescent="0.2">
      <c r="A57" s="17" t="s">
        <v>484</v>
      </c>
      <c r="B57" s="11">
        <v>81564659</v>
      </c>
    </row>
    <row r="58" spans="1:2" ht="24" customHeight="1" x14ac:dyDescent="0.2">
      <c r="A58" s="30" t="s">
        <v>1</v>
      </c>
      <c r="B58" s="29">
        <f>SUM(B20:B57)</f>
        <v>1615554544</v>
      </c>
    </row>
    <row r="59" spans="1:2" x14ac:dyDescent="0.2">
      <c r="A59" s="17"/>
      <c r="B59" s="28"/>
    </row>
    <row r="60" spans="1:2" ht="39.75" customHeight="1" x14ac:dyDescent="0.2">
      <c r="A60" s="27" t="s">
        <v>483</v>
      </c>
      <c r="B60" s="19"/>
    </row>
    <row r="61" spans="1:2" ht="18" customHeight="1" x14ac:dyDescent="0.2">
      <c r="A61" s="17" t="s">
        <v>482</v>
      </c>
      <c r="B61" s="26">
        <v>1715510</v>
      </c>
    </row>
    <row r="62" spans="1:2" ht="18" customHeight="1" x14ac:dyDescent="0.2">
      <c r="A62" s="17" t="s">
        <v>481</v>
      </c>
      <c r="B62" s="16">
        <v>3326106</v>
      </c>
    </row>
    <row r="63" spans="1:2" ht="18" customHeight="1" x14ac:dyDescent="0.2">
      <c r="A63" s="17" t="s">
        <v>480</v>
      </c>
      <c r="B63" s="16">
        <v>5406758</v>
      </c>
    </row>
    <row r="64" spans="1:2" ht="18" customHeight="1" x14ac:dyDescent="0.2">
      <c r="A64" s="17" t="s">
        <v>479</v>
      </c>
      <c r="B64" s="16">
        <v>7648635</v>
      </c>
    </row>
    <row r="65" spans="1:2" ht="18" customHeight="1" x14ac:dyDescent="0.2">
      <c r="A65" s="17" t="s">
        <v>478</v>
      </c>
      <c r="B65" s="16">
        <v>4005576</v>
      </c>
    </row>
    <row r="66" spans="1:2" ht="18" customHeight="1" x14ac:dyDescent="0.2">
      <c r="A66" s="17" t="s">
        <v>477</v>
      </c>
      <c r="B66" s="16">
        <v>11366829</v>
      </c>
    </row>
    <row r="67" spans="1:2" ht="18" customHeight="1" x14ac:dyDescent="0.2">
      <c r="A67" s="17" t="s">
        <v>476</v>
      </c>
      <c r="B67" s="16">
        <v>2946766</v>
      </c>
    </row>
    <row r="68" spans="1:2" ht="18" customHeight="1" x14ac:dyDescent="0.2">
      <c r="A68" s="17" t="s">
        <v>475</v>
      </c>
      <c r="B68" s="16">
        <v>3086673</v>
      </c>
    </row>
    <row r="69" spans="1:2" ht="18" customHeight="1" x14ac:dyDescent="0.2">
      <c r="A69" s="17" t="s">
        <v>474</v>
      </c>
      <c r="B69" s="16">
        <v>966717</v>
      </c>
    </row>
    <row r="70" spans="1:2" ht="18" customHeight="1" x14ac:dyDescent="0.2">
      <c r="A70" s="17" t="s">
        <v>473</v>
      </c>
      <c r="B70" s="16">
        <v>5618778</v>
      </c>
    </row>
    <row r="71" spans="1:2" ht="18" customHeight="1" x14ac:dyDescent="0.2">
      <c r="A71" s="17" t="s">
        <v>472</v>
      </c>
      <c r="B71" s="16">
        <v>1228769</v>
      </c>
    </row>
    <row r="72" spans="1:2" ht="18" customHeight="1" x14ac:dyDescent="0.2">
      <c r="A72" s="17" t="s">
        <v>471</v>
      </c>
      <c r="B72" s="16">
        <v>14326036</v>
      </c>
    </row>
    <row r="73" spans="1:2" ht="18" customHeight="1" x14ac:dyDescent="0.2">
      <c r="A73" s="17" t="s">
        <v>470</v>
      </c>
      <c r="B73" s="16">
        <v>3078606</v>
      </c>
    </row>
    <row r="74" spans="1:2" ht="18" customHeight="1" x14ac:dyDescent="0.2">
      <c r="A74" s="17" t="s">
        <v>469</v>
      </c>
      <c r="B74" s="16">
        <v>2869663</v>
      </c>
    </row>
    <row r="75" spans="1:2" ht="18" customHeight="1" x14ac:dyDescent="0.2">
      <c r="A75" s="17" t="s">
        <v>468</v>
      </c>
      <c r="B75" s="16">
        <v>2231192</v>
      </c>
    </row>
    <row r="76" spans="1:2" ht="18" customHeight="1" x14ac:dyDescent="0.2">
      <c r="A76" s="17" t="s">
        <v>467</v>
      </c>
      <c r="B76" s="16">
        <v>3291179</v>
      </c>
    </row>
    <row r="77" spans="1:2" ht="18" customHeight="1" x14ac:dyDescent="0.2">
      <c r="A77" s="17" t="s">
        <v>466</v>
      </c>
      <c r="B77" s="16">
        <v>1390346</v>
      </c>
    </row>
    <row r="78" spans="1:2" ht="18" customHeight="1" x14ac:dyDescent="0.2">
      <c r="A78" s="17" t="s">
        <v>465</v>
      </c>
      <c r="B78" s="16">
        <v>1451957</v>
      </c>
    </row>
    <row r="79" spans="1:2" ht="18" customHeight="1" x14ac:dyDescent="0.2">
      <c r="A79" s="17" t="s">
        <v>464</v>
      </c>
      <c r="B79" s="16">
        <v>13196367</v>
      </c>
    </row>
    <row r="80" spans="1:2" ht="18" customHeight="1" x14ac:dyDescent="0.2">
      <c r="A80" s="17" t="s">
        <v>463</v>
      </c>
      <c r="B80" s="16">
        <v>9459399</v>
      </c>
    </row>
    <row r="81" spans="1:2" ht="18" customHeight="1" x14ac:dyDescent="0.2">
      <c r="A81" s="17" t="s">
        <v>462</v>
      </c>
      <c r="B81" s="16">
        <v>1775508</v>
      </c>
    </row>
    <row r="82" spans="1:2" ht="18" customHeight="1" x14ac:dyDescent="0.2">
      <c r="A82" s="17" t="s">
        <v>461</v>
      </c>
      <c r="B82" s="16">
        <v>2128216</v>
      </c>
    </row>
    <row r="83" spans="1:2" ht="18" customHeight="1" x14ac:dyDescent="0.2">
      <c r="A83" s="17" t="s">
        <v>460</v>
      </c>
      <c r="B83" s="16">
        <v>2579950</v>
      </c>
    </row>
    <row r="84" spans="1:2" ht="18" customHeight="1" x14ac:dyDescent="0.2">
      <c r="A84" s="17" t="s">
        <v>459</v>
      </c>
      <c r="B84" s="16">
        <v>8300094</v>
      </c>
    </row>
    <row r="85" spans="1:2" ht="18" customHeight="1" x14ac:dyDescent="0.2">
      <c r="A85" s="17" t="s">
        <v>458</v>
      </c>
      <c r="B85" s="16">
        <v>1753829</v>
      </c>
    </row>
    <row r="86" spans="1:2" ht="18" customHeight="1" x14ac:dyDescent="0.2">
      <c r="A86" s="17" t="s">
        <v>457</v>
      </c>
      <c r="B86" s="16">
        <v>2970643</v>
      </c>
    </row>
    <row r="87" spans="1:2" ht="18" customHeight="1" x14ac:dyDescent="0.2">
      <c r="A87" s="17" t="s">
        <v>456</v>
      </c>
      <c r="B87" s="16">
        <v>1922478</v>
      </c>
    </row>
    <row r="88" spans="1:2" ht="18" customHeight="1" x14ac:dyDescent="0.2">
      <c r="A88" s="17" t="s">
        <v>455</v>
      </c>
      <c r="B88" s="16">
        <v>1105551</v>
      </c>
    </row>
    <row r="89" spans="1:2" ht="18" customHeight="1" x14ac:dyDescent="0.2">
      <c r="A89" s="17" t="s">
        <v>454</v>
      </c>
      <c r="B89" s="16">
        <v>9917584</v>
      </c>
    </row>
    <row r="90" spans="1:2" ht="18" customHeight="1" x14ac:dyDescent="0.2">
      <c r="A90" s="17" t="s">
        <v>453</v>
      </c>
      <c r="B90" s="16">
        <v>2444473</v>
      </c>
    </row>
    <row r="91" spans="1:2" ht="18" customHeight="1" x14ac:dyDescent="0.2">
      <c r="A91" s="17" t="s">
        <v>452</v>
      </c>
      <c r="B91" s="16">
        <v>2002040</v>
      </c>
    </row>
    <row r="92" spans="1:2" ht="18" customHeight="1" x14ac:dyDescent="0.2">
      <c r="A92" s="17" t="s">
        <v>451</v>
      </c>
      <c r="B92" s="16">
        <v>7106798</v>
      </c>
    </row>
    <row r="93" spans="1:2" ht="18" customHeight="1" x14ac:dyDescent="0.2">
      <c r="A93" s="17" t="s">
        <v>450</v>
      </c>
      <c r="B93" s="16">
        <v>2103661</v>
      </c>
    </row>
    <row r="94" spans="1:2" ht="18" customHeight="1" x14ac:dyDescent="0.2">
      <c r="A94" s="17" t="s">
        <v>449</v>
      </c>
      <c r="B94" s="16">
        <v>1653182</v>
      </c>
    </row>
    <row r="95" spans="1:2" ht="18" customHeight="1" x14ac:dyDescent="0.2">
      <c r="A95" s="17" t="s">
        <v>448</v>
      </c>
      <c r="B95" s="16">
        <v>3160912</v>
      </c>
    </row>
    <row r="96" spans="1:2" ht="18" customHeight="1" x14ac:dyDescent="0.2">
      <c r="A96" s="17" t="s">
        <v>447</v>
      </c>
      <c r="B96" s="16">
        <v>3480216</v>
      </c>
    </row>
    <row r="97" spans="1:2" ht="18" customHeight="1" x14ac:dyDescent="0.2">
      <c r="A97" s="17" t="s">
        <v>446</v>
      </c>
      <c r="B97" s="16">
        <v>5965934</v>
      </c>
    </row>
    <row r="98" spans="1:2" ht="18" customHeight="1" x14ac:dyDescent="0.2">
      <c r="A98" s="17" t="s">
        <v>445</v>
      </c>
      <c r="B98" s="16">
        <v>2820279</v>
      </c>
    </row>
    <row r="99" spans="1:2" ht="18" customHeight="1" x14ac:dyDescent="0.2">
      <c r="A99" s="17" t="s">
        <v>444</v>
      </c>
      <c r="B99" s="16">
        <v>1201719</v>
      </c>
    </row>
    <row r="100" spans="1:2" ht="18" customHeight="1" x14ac:dyDescent="0.2">
      <c r="A100" s="17" t="s">
        <v>443</v>
      </c>
      <c r="B100" s="16">
        <v>1199046</v>
      </c>
    </row>
    <row r="101" spans="1:2" ht="18" customHeight="1" x14ac:dyDescent="0.2">
      <c r="A101" s="17" t="s">
        <v>442</v>
      </c>
      <c r="B101" s="16">
        <v>3372212</v>
      </c>
    </row>
    <row r="102" spans="1:2" ht="18" customHeight="1" x14ac:dyDescent="0.2">
      <c r="A102" s="17" t="s">
        <v>441</v>
      </c>
      <c r="B102" s="16">
        <v>1329802</v>
      </c>
    </row>
    <row r="103" spans="1:2" ht="18" customHeight="1" x14ac:dyDescent="0.2">
      <c r="A103" s="17" t="s">
        <v>440</v>
      </c>
      <c r="B103" s="16">
        <v>1483736</v>
      </c>
    </row>
    <row r="104" spans="1:2" ht="18" customHeight="1" x14ac:dyDescent="0.2">
      <c r="A104" s="17" t="s">
        <v>439</v>
      </c>
      <c r="B104" s="16">
        <v>4855888</v>
      </c>
    </row>
    <row r="105" spans="1:2" ht="18" customHeight="1" x14ac:dyDescent="0.2">
      <c r="A105" s="17" t="s">
        <v>438</v>
      </c>
      <c r="B105" s="16">
        <v>4113403</v>
      </c>
    </row>
    <row r="106" spans="1:2" ht="18" customHeight="1" x14ac:dyDescent="0.2">
      <c r="A106" s="17" t="s">
        <v>437</v>
      </c>
      <c r="B106" s="16">
        <v>2705072</v>
      </c>
    </row>
    <row r="107" spans="1:2" ht="18" customHeight="1" x14ac:dyDescent="0.2">
      <c r="A107" s="17" t="s">
        <v>436</v>
      </c>
      <c r="B107" s="16">
        <v>1073810</v>
      </c>
    </row>
    <row r="108" spans="1:2" ht="18" customHeight="1" x14ac:dyDescent="0.2">
      <c r="A108" s="17" t="s">
        <v>435</v>
      </c>
      <c r="B108" s="16">
        <v>1170392</v>
      </c>
    </row>
    <row r="109" spans="1:2" ht="18" customHeight="1" x14ac:dyDescent="0.2">
      <c r="A109" s="17" t="s">
        <v>434</v>
      </c>
      <c r="B109" s="16">
        <v>2736656</v>
      </c>
    </row>
    <row r="110" spans="1:2" ht="18" customHeight="1" x14ac:dyDescent="0.2">
      <c r="A110" s="17" t="s">
        <v>433</v>
      </c>
      <c r="B110" s="16">
        <v>10093509</v>
      </c>
    </row>
    <row r="111" spans="1:2" ht="18" customHeight="1" x14ac:dyDescent="0.2">
      <c r="A111" s="17" t="s">
        <v>432</v>
      </c>
      <c r="B111" s="16">
        <v>15853336</v>
      </c>
    </row>
    <row r="112" spans="1:2" ht="18" customHeight="1" x14ac:dyDescent="0.2">
      <c r="A112" s="17" t="s">
        <v>431</v>
      </c>
      <c r="B112" s="16">
        <v>920112</v>
      </c>
    </row>
    <row r="113" spans="1:2" ht="18" customHeight="1" x14ac:dyDescent="0.2">
      <c r="A113" s="17" t="s">
        <v>430</v>
      </c>
      <c r="B113" s="16">
        <v>1939477</v>
      </c>
    </row>
    <row r="114" spans="1:2" ht="18" customHeight="1" x14ac:dyDescent="0.2">
      <c r="A114" s="17" t="s">
        <v>429</v>
      </c>
      <c r="B114" s="16">
        <v>1269347</v>
      </c>
    </row>
    <row r="115" spans="1:2" ht="18" customHeight="1" x14ac:dyDescent="0.2">
      <c r="A115" s="17" t="s">
        <v>428</v>
      </c>
      <c r="B115" s="16">
        <v>6948326</v>
      </c>
    </row>
    <row r="116" spans="1:2" ht="18" customHeight="1" x14ac:dyDescent="0.2">
      <c r="A116" s="17" t="s">
        <v>427</v>
      </c>
      <c r="B116" s="16">
        <v>2419419</v>
      </c>
    </row>
    <row r="117" spans="1:2" ht="18" customHeight="1" x14ac:dyDescent="0.2">
      <c r="A117" s="17" t="s">
        <v>426</v>
      </c>
      <c r="B117" s="16">
        <v>3767374</v>
      </c>
    </row>
    <row r="118" spans="1:2" ht="18" customHeight="1" x14ac:dyDescent="0.2">
      <c r="A118" s="17" t="s">
        <v>425</v>
      </c>
      <c r="B118" s="16">
        <v>4330551</v>
      </c>
    </row>
    <row r="119" spans="1:2" ht="18" customHeight="1" x14ac:dyDescent="0.2">
      <c r="A119" s="17" t="s">
        <v>424</v>
      </c>
      <c r="B119" s="16">
        <v>2953687</v>
      </c>
    </row>
    <row r="120" spans="1:2" ht="18" customHeight="1" x14ac:dyDescent="0.2">
      <c r="A120" s="17" t="s">
        <v>423</v>
      </c>
      <c r="B120" s="16">
        <v>2201667</v>
      </c>
    </row>
    <row r="121" spans="1:2" ht="18" customHeight="1" x14ac:dyDescent="0.2">
      <c r="A121" s="17" t="s">
        <v>422</v>
      </c>
      <c r="B121" s="16">
        <v>1420653</v>
      </c>
    </row>
    <row r="122" spans="1:2" ht="18" customHeight="1" x14ac:dyDescent="0.2">
      <c r="A122" s="17" t="s">
        <v>421</v>
      </c>
      <c r="B122" s="16">
        <v>2091004</v>
      </c>
    </row>
    <row r="123" spans="1:2" ht="18" customHeight="1" x14ac:dyDescent="0.2">
      <c r="A123" s="17" t="s">
        <v>420</v>
      </c>
      <c r="B123" s="16">
        <v>6593160</v>
      </c>
    </row>
    <row r="124" spans="1:2" ht="18" customHeight="1" x14ac:dyDescent="0.2">
      <c r="A124" s="17" t="s">
        <v>419</v>
      </c>
      <c r="B124" s="16">
        <v>1503753</v>
      </c>
    </row>
    <row r="125" spans="1:2" ht="18" customHeight="1" x14ac:dyDescent="0.2">
      <c r="A125" s="17" t="s">
        <v>418</v>
      </c>
      <c r="B125" s="16">
        <v>3558279</v>
      </c>
    </row>
    <row r="126" spans="1:2" ht="18" customHeight="1" x14ac:dyDescent="0.2">
      <c r="A126" s="17" t="s">
        <v>417</v>
      </c>
      <c r="B126" s="16">
        <v>1794031</v>
      </c>
    </row>
    <row r="127" spans="1:2" ht="18" customHeight="1" x14ac:dyDescent="0.2">
      <c r="A127" s="17" t="s">
        <v>416</v>
      </c>
      <c r="B127" s="16">
        <v>6318183</v>
      </c>
    </row>
    <row r="128" spans="1:2" ht="18" customHeight="1" x14ac:dyDescent="0.2">
      <c r="A128" s="17" t="s">
        <v>415</v>
      </c>
      <c r="B128" s="16">
        <v>4975497</v>
      </c>
    </row>
    <row r="129" spans="1:2" ht="18" customHeight="1" x14ac:dyDescent="0.2">
      <c r="A129" s="17" t="s">
        <v>414</v>
      </c>
      <c r="B129" s="16">
        <v>1534037</v>
      </c>
    </row>
    <row r="130" spans="1:2" ht="18" customHeight="1" x14ac:dyDescent="0.2">
      <c r="A130" s="17" t="s">
        <v>413</v>
      </c>
      <c r="B130" s="16">
        <v>2101942</v>
      </c>
    </row>
    <row r="131" spans="1:2" ht="18" customHeight="1" x14ac:dyDescent="0.2">
      <c r="A131" s="17" t="s">
        <v>412</v>
      </c>
      <c r="B131" s="16">
        <v>5938222</v>
      </c>
    </row>
    <row r="132" spans="1:2" ht="18" customHeight="1" x14ac:dyDescent="0.2">
      <c r="A132" s="17" t="s">
        <v>411</v>
      </c>
      <c r="B132" s="16">
        <v>9634180</v>
      </c>
    </row>
    <row r="133" spans="1:2" ht="18" customHeight="1" x14ac:dyDescent="0.2">
      <c r="A133" s="17" t="s">
        <v>410</v>
      </c>
      <c r="B133" s="16">
        <v>5077901</v>
      </c>
    </row>
    <row r="134" spans="1:2" ht="18" customHeight="1" x14ac:dyDescent="0.2">
      <c r="A134" s="17" t="s">
        <v>409</v>
      </c>
      <c r="B134" s="16">
        <v>3614268</v>
      </c>
    </row>
    <row r="135" spans="1:2" ht="18" customHeight="1" x14ac:dyDescent="0.2">
      <c r="A135" s="17" t="s">
        <v>408</v>
      </c>
      <c r="B135" s="16">
        <v>3810356</v>
      </c>
    </row>
    <row r="136" spans="1:2" ht="18" customHeight="1" x14ac:dyDescent="0.2">
      <c r="A136" s="17" t="s">
        <v>407</v>
      </c>
      <c r="B136" s="16">
        <v>3777620</v>
      </c>
    </row>
    <row r="137" spans="1:2" ht="18" customHeight="1" x14ac:dyDescent="0.2">
      <c r="A137" s="17" t="s">
        <v>406</v>
      </c>
      <c r="B137" s="16">
        <v>2247148</v>
      </c>
    </row>
    <row r="138" spans="1:2" ht="18" customHeight="1" x14ac:dyDescent="0.2">
      <c r="A138" s="17" t="s">
        <v>405</v>
      </c>
      <c r="B138" s="16">
        <v>1476730</v>
      </c>
    </row>
    <row r="139" spans="1:2" ht="18" customHeight="1" x14ac:dyDescent="0.2">
      <c r="A139" s="17" t="s">
        <v>404</v>
      </c>
      <c r="B139" s="16">
        <v>1580526</v>
      </c>
    </row>
    <row r="140" spans="1:2" ht="18" customHeight="1" x14ac:dyDescent="0.2">
      <c r="A140" s="17" t="s">
        <v>403</v>
      </c>
      <c r="B140" s="16">
        <v>1181832</v>
      </c>
    </row>
    <row r="141" spans="1:2" ht="18" customHeight="1" x14ac:dyDescent="0.2">
      <c r="A141" s="17" t="s">
        <v>402</v>
      </c>
      <c r="B141" s="16">
        <v>9078270</v>
      </c>
    </row>
    <row r="142" spans="1:2" ht="18" customHeight="1" x14ac:dyDescent="0.2">
      <c r="A142" s="17" t="s">
        <v>401</v>
      </c>
      <c r="B142" s="16">
        <v>2477198</v>
      </c>
    </row>
    <row r="143" spans="1:2" ht="18" customHeight="1" x14ac:dyDescent="0.2">
      <c r="A143" s="17" t="s">
        <v>400</v>
      </c>
      <c r="B143" s="16">
        <v>4156006</v>
      </c>
    </row>
    <row r="144" spans="1:2" ht="18" customHeight="1" x14ac:dyDescent="0.2">
      <c r="A144" s="17" t="s">
        <v>399</v>
      </c>
      <c r="B144" s="16">
        <v>1665740</v>
      </c>
    </row>
    <row r="145" spans="1:2" ht="18" customHeight="1" x14ac:dyDescent="0.2">
      <c r="A145" s="17" t="s">
        <v>398</v>
      </c>
      <c r="B145" s="16">
        <v>2432868</v>
      </c>
    </row>
    <row r="146" spans="1:2" ht="18" customHeight="1" x14ac:dyDescent="0.2">
      <c r="A146" s="17" t="s">
        <v>397</v>
      </c>
      <c r="B146" s="16">
        <v>5602234</v>
      </c>
    </row>
    <row r="147" spans="1:2" ht="18" customHeight="1" x14ac:dyDescent="0.2">
      <c r="A147" s="17" t="s">
        <v>396</v>
      </c>
      <c r="B147" s="16">
        <v>5923529</v>
      </c>
    </row>
    <row r="148" spans="1:2" ht="18" customHeight="1" x14ac:dyDescent="0.2">
      <c r="A148" s="17" t="s">
        <v>395</v>
      </c>
      <c r="B148" s="16">
        <v>1408542</v>
      </c>
    </row>
    <row r="149" spans="1:2" ht="18" customHeight="1" x14ac:dyDescent="0.2">
      <c r="A149" s="17" t="s">
        <v>394</v>
      </c>
      <c r="B149" s="16">
        <v>2020584</v>
      </c>
    </row>
    <row r="150" spans="1:2" ht="18" customHeight="1" x14ac:dyDescent="0.2">
      <c r="A150" s="17" t="s">
        <v>393</v>
      </c>
      <c r="B150" s="16">
        <v>2530271</v>
      </c>
    </row>
    <row r="151" spans="1:2" ht="18" customHeight="1" x14ac:dyDescent="0.2">
      <c r="A151" s="17" t="s">
        <v>392</v>
      </c>
      <c r="B151" s="16">
        <v>13337506</v>
      </c>
    </row>
    <row r="152" spans="1:2" ht="18" customHeight="1" x14ac:dyDescent="0.2">
      <c r="A152" s="17" t="s">
        <v>391</v>
      </c>
      <c r="B152" s="16">
        <v>2260704</v>
      </c>
    </row>
    <row r="153" spans="1:2" ht="18" customHeight="1" x14ac:dyDescent="0.2">
      <c r="A153" s="17" t="s">
        <v>390</v>
      </c>
      <c r="B153" s="16">
        <v>3673121</v>
      </c>
    </row>
    <row r="154" spans="1:2" ht="18" customHeight="1" x14ac:dyDescent="0.2">
      <c r="A154" s="17" t="s">
        <v>389</v>
      </c>
      <c r="B154" s="16">
        <v>1656850</v>
      </c>
    </row>
    <row r="155" spans="1:2" ht="18" customHeight="1" x14ac:dyDescent="0.2">
      <c r="A155" s="17" t="s">
        <v>388</v>
      </c>
      <c r="B155" s="16">
        <v>2117691</v>
      </c>
    </row>
    <row r="156" spans="1:2" ht="18" customHeight="1" x14ac:dyDescent="0.2">
      <c r="A156" s="17" t="s">
        <v>387</v>
      </c>
      <c r="B156" s="16">
        <v>1710867</v>
      </c>
    </row>
    <row r="157" spans="1:2" ht="18" customHeight="1" x14ac:dyDescent="0.2">
      <c r="A157" s="17" t="s">
        <v>386</v>
      </c>
      <c r="B157" s="16">
        <v>1964122</v>
      </c>
    </row>
    <row r="158" spans="1:2" ht="18" customHeight="1" x14ac:dyDescent="0.2">
      <c r="A158" s="17" t="s">
        <v>385</v>
      </c>
      <c r="B158" s="16">
        <v>4000315</v>
      </c>
    </row>
    <row r="159" spans="1:2" ht="18" customHeight="1" x14ac:dyDescent="0.2">
      <c r="A159" s="17" t="s">
        <v>384</v>
      </c>
      <c r="B159" s="16">
        <v>6248901</v>
      </c>
    </row>
    <row r="160" spans="1:2" ht="18" customHeight="1" x14ac:dyDescent="0.2">
      <c r="A160" s="17" t="s">
        <v>383</v>
      </c>
      <c r="B160" s="16">
        <v>1067853</v>
      </c>
    </row>
    <row r="161" spans="1:2" ht="18" customHeight="1" x14ac:dyDescent="0.2">
      <c r="A161" s="17" t="s">
        <v>382</v>
      </c>
      <c r="B161" s="16">
        <v>3712144</v>
      </c>
    </row>
    <row r="162" spans="1:2" ht="18" customHeight="1" x14ac:dyDescent="0.2">
      <c r="A162" s="17" t="s">
        <v>381</v>
      </c>
      <c r="B162" s="16">
        <v>3697759</v>
      </c>
    </row>
    <row r="163" spans="1:2" ht="18" customHeight="1" x14ac:dyDescent="0.2">
      <c r="A163" s="17" t="s">
        <v>380</v>
      </c>
      <c r="B163" s="16">
        <v>1412297</v>
      </c>
    </row>
    <row r="164" spans="1:2" ht="18" customHeight="1" x14ac:dyDescent="0.2">
      <c r="A164" s="17" t="s">
        <v>379</v>
      </c>
      <c r="B164" s="16">
        <v>1612643</v>
      </c>
    </row>
    <row r="165" spans="1:2" ht="18" customHeight="1" x14ac:dyDescent="0.2">
      <c r="A165" s="17" t="s">
        <v>378</v>
      </c>
      <c r="B165" s="16">
        <v>1547685</v>
      </c>
    </row>
    <row r="166" spans="1:2" ht="18" customHeight="1" x14ac:dyDescent="0.2">
      <c r="A166" s="17" t="s">
        <v>377</v>
      </c>
      <c r="B166" s="16">
        <v>3147037</v>
      </c>
    </row>
    <row r="167" spans="1:2" ht="18" customHeight="1" x14ac:dyDescent="0.2">
      <c r="A167" s="17" t="s">
        <v>376</v>
      </c>
      <c r="B167" s="16">
        <v>5624826</v>
      </c>
    </row>
    <row r="168" spans="1:2" ht="18" customHeight="1" x14ac:dyDescent="0.2">
      <c r="A168" s="17" t="s">
        <v>375</v>
      </c>
      <c r="B168" s="16">
        <v>6371985</v>
      </c>
    </row>
    <row r="169" spans="1:2" ht="18" customHeight="1" x14ac:dyDescent="0.2">
      <c r="A169" s="17" t="s">
        <v>374</v>
      </c>
      <c r="B169" s="16">
        <v>3184179</v>
      </c>
    </row>
    <row r="170" spans="1:2" ht="18" customHeight="1" x14ac:dyDescent="0.2">
      <c r="A170" s="17" t="s">
        <v>373</v>
      </c>
      <c r="B170" s="16">
        <v>1331558</v>
      </c>
    </row>
    <row r="171" spans="1:2" ht="18" customHeight="1" x14ac:dyDescent="0.2">
      <c r="A171" s="17" t="s">
        <v>372</v>
      </c>
      <c r="B171" s="16">
        <v>2580380</v>
      </c>
    </row>
    <row r="172" spans="1:2" ht="18" customHeight="1" x14ac:dyDescent="0.2">
      <c r="A172" s="17" t="s">
        <v>371</v>
      </c>
      <c r="B172" s="16">
        <v>1616878</v>
      </c>
    </row>
    <row r="173" spans="1:2" ht="18" customHeight="1" x14ac:dyDescent="0.2">
      <c r="A173" s="17" t="s">
        <v>370</v>
      </c>
      <c r="B173" s="16">
        <v>4484874</v>
      </c>
    </row>
    <row r="174" spans="1:2" ht="18" customHeight="1" x14ac:dyDescent="0.2">
      <c r="A174" s="17" t="s">
        <v>369</v>
      </c>
      <c r="B174" s="16">
        <v>2128755</v>
      </c>
    </row>
    <row r="175" spans="1:2" ht="21" customHeight="1" x14ac:dyDescent="0.2">
      <c r="A175" s="5" t="s">
        <v>1</v>
      </c>
      <c r="B175" s="25">
        <f>SUM(B61:B174)</f>
        <v>427757245</v>
      </c>
    </row>
    <row r="176" spans="1:2" ht="14.25" customHeight="1" x14ac:dyDescent="0.2">
      <c r="A176" s="24"/>
      <c r="B176" s="23"/>
    </row>
    <row r="177" spans="1:2" ht="36.75" customHeight="1" x14ac:dyDescent="0.2">
      <c r="A177" s="22" t="s">
        <v>368</v>
      </c>
      <c r="B177" s="21"/>
    </row>
    <row r="178" spans="1:2" x14ac:dyDescent="0.2">
      <c r="A178" s="20"/>
      <c r="B178" s="19"/>
    </row>
    <row r="179" spans="1:2" x14ac:dyDescent="0.2">
      <c r="A179" s="17" t="s">
        <v>367</v>
      </c>
      <c r="B179" s="10">
        <f>SUM(B180:B187)</f>
        <v>4223852</v>
      </c>
    </row>
    <row r="180" spans="1:2" x14ac:dyDescent="0.2">
      <c r="A180" s="18" t="s">
        <v>366</v>
      </c>
      <c r="B180" s="8">
        <v>392230</v>
      </c>
    </row>
    <row r="181" spans="1:2" x14ac:dyDescent="0.2">
      <c r="A181" s="18" t="s">
        <v>365</v>
      </c>
      <c r="B181" s="8">
        <v>362611</v>
      </c>
    </row>
    <row r="182" spans="1:2" x14ac:dyDescent="0.2">
      <c r="A182" s="18" t="s">
        <v>364</v>
      </c>
      <c r="B182" s="8">
        <v>344839</v>
      </c>
    </row>
    <row r="183" spans="1:2" x14ac:dyDescent="0.2">
      <c r="A183" s="18" t="s">
        <v>363</v>
      </c>
      <c r="B183" s="8">
        <v>330752</v>
      </c>
    </row>
    <row r="184" spans="1:2" x14ac:dyDescent="0.2">
      <c r="A184" s="18" t="s">
        <v>362</v>
      </c>
      <c r="B184" s="8">
        <v>415650</v>
      </c>
    </row>
    <row r="185" spans="1:2" x14ac:dyDescent="0.2">
      <c r="A185" s="18" t="s">
        <v>361</v>
      </c>
      <c r="B185" s="8">
        <v>325469</v>
      </c>
    </row>
    <row r="186" spans="1:2" x14ac:dyDescent="0.2">
      <c r="A186" s="18" t="s">
        <v>360</v>
      </c>
      <c r="B186" s="8">
        <v>1341321</v>
      </c>
    </row>
    <row r="187" spans="1:2" x14ac:dyDescent="0.2">
      <c r="A187" s="18" t="s">
        <v>359</v>
      </c>
      <c r="B187" s="8">
        <v>710980</v>
      </c>
    </row>
    <row r="188" spans="1:2" x14ac:dyDescent="0.2">
      <c r="A188" s="17"/>
      <c r="B188" s="8"/>
    </row>
    <row r="189" spans="1:2" x14ac:dyDescent="0.2">
      <c r="A189" s="17" t="s">
        <v>358</v>
      </c>
      <c r="B189" s="10">
        <f>SUM(B190)</f>
        <v>289936</v>
      </c>
    </row>
    <row r="190" spans="1:2" x14ac:dyDescent="0.2">
      <c r="A190" s="18" t="s">
        <v>357</v>
      </c>
      <c r="B190" s="8">
        <v>289936</v>
      </c>
    </row>
    <row r="191" spans="1:2" x14ac:dyDescent="0.2">
      <c r="A191" s="17"/>
      <c r="B191" s="8"/>
    </row>
    <row r="192" spans="1:2" x14ac:dyDescent="0.2">
      <c r="A192" s="17" t="s">
        <v>356</v>
      </c>
      <c r="B192" s="10">
        <f>SUM(B193:B196)</f>
        <v>2193062</v>
      </c>
    </row>
    <row r="193" spans="1:2" x14ac:dyDescent="0.2">
      <c r="A193" s="18" t="s">
        <v>355</v>
      </c>
      <c r="B193" s="8">
        <v>502704</v>
      </c>
    </row>
    <row r="194" spans="1:2" x14ac:dyDescent="0.2">
      <c r="A194" s="18" t="s">
        <v>354</v>
      </c>
      <c r="B194" s="8">
        <v>570171</v>
      </c>
    </row>
    <row r="195" spans="1:2" x14ac:dyDescent="0.2">
      <c r="A195" s="18" t="s">
        <v>353</v>
      </c>
      <c r="B195" s="8">
        <v>388061</v>
      </c>
    </row>
    <row r="196" spans="1:2" x14ac:dyDescent="0.2">
      <c r="A196" s="18" t="s">
        <v>312</v>
      </c>
      <c r="B196" s="8">
        <v>732126</v>
      </c>
    </row>
    <row r="197" spans="1:2" x14ac:dyDescent="0.2">
      <c r="A197" s="17"/>
      <c r="B197" s="16"/>
    </row>
    <row r="198" spans="1:2" x14ac:dyDescent="0.2">
      <c r="A198" s="17" t="s">
        <v>352</v>
      </c>
      <c r="B198" s="10">
        <f>SUM(B199:B204)</f>
        <v>2850521</v>
      </c>
    </row>
    <row r="199" spans="1:2" x14ac:dyDescent="0.2">
      <c r="A199" s="18" t="s">
        <v>351</v>
      </c>
      <c r="B199" s="8">
        <v>1064594</v>
      </c>
    </row>
    <row r="200" spans="1:2" x14ac:dyDescent="0.2">
      <c r="A200" s="18" t="s">
        <v>131</v>
      </c>
      <c r="B200" s="8">
        <v>701355</v>
      </c>
    </row>
    <row r="201" spans="1:2" x14ac:dyDescent="0.2">
      <c r="A201" s="18" t="s">
        <v>350</v>
      </c>
      <c r="B201" s="8">
        <v>282514</v>
      </c>
    </row>
    <row r="202" spans="1:2" x14ac:dyDescent="0.2">
      <c r="A202" s="18" t="s">
        <v>349</v>
      </c>
      <c r="B202" s="8">
        <v>295673</v>
      </c>
    </row>
    <row r="203" spans="1:2" x14ac:dyDescent="0.2">
      <c r="A203" s="18" t="s">
        <v>348</v>
      </c>
      <c r="B203" s="8">
        <v>367472</v>
      </c>
    </row>
    <row r="204" spans="1:2" x14ac:dyDescent="0.2">
      <c r="A204" s="18" t="s">
        <v>62</v>
      </c>
      <c r="B204" s="8">
        <v>138913</v>
      </c>
    </row>
    <row r="205" spans="1:2" x14ac:dyDescent="0.2">
      <c r="A205" s="17"/>
      <c r="B205" s="16"/>
    </row>
    <row r="206" spans="1:2" x14ac:dyDescent="0.2">
      <c r="A206" s="17" t="s">
        <v>347</v>
      </c>
      <c r="B206" s="10">
        <f>SUM(B207:B241)</f>
        <v>32442710</v>
      </c>
    </row>
    <row r="207" spans="1:2" x14ac:dyDescent="0.2">
      <c r="A207" s="18" t="s">
        <v>346</v>
      </c>
      <c r="B207" s="8">
        <v>486798</v>
      </c>
    </row>
    <row r="208" spans="1:2" x14ac:dyDescent="0.2">
      <c r="A208" s="18" t="s">
        <v>345</v>
      </c>
      <c r="B208" s="8">
        <v>524310</v>
      </c>
    </row>
    <row r="209" spans="1:2" x14ac:dyDescent="0.2">
      <c r="A209" s="18" t="s">
        <v>344</v>
      </c>
      <c r="B209" s="8">
        <v>820867</v>
      </c>
    </row>
    <row r="210" spans="1:2" x14ac:dyDescent="0.2">
      <c r="A210" s="18" t="s">
        <v>343</v>
      </c>
      <c r="B210" s="8">
        <v>1147379</v>
      </c>
    </row>
    <row r="211" spans="1:2" x14ac:dyDescent="0.2">
      <c r="A211" s="18" t="s">
        <v>342</v>
      </c>
      <c r="B211" s="8">
        <v>728073</v>
      </c>
    </row>
    <row r="212" spans="1:2" x14ac:dyDescent="0.2">
      <c r="A212" s="18" t="s">
        <v>341</v>
      </c>
      <c r="B212" s="8">
        <v>1192790</v>
      </c>
    </row>
    <row r="213" spans="1:2" x14ac:dyDescent="0.2">
      <c r="A213" s="18" t="s">
        <v>340</v>
      </c>
      <c r="B213" s="8">
        <v>606951</v>
      </c>
    </row>
    <row r="214" spans="1:2" x14ac:dyDescent="0.2">
      <c r="A214" s="18" t="s">
        <v>339</v>
      </c>
      <c r="B214" s="8">
        <v>821483</v>
      </c>
    </row>
    <row r="215" spans="1:2" x14ac:dyDescent="0.2">
      <c r="A215" s="18" t="s">
        <v>338</v>
      </c>
      <c r="B215" s="8">
        <v>951880</v>
      </c>
    </row>
    <row r="216" spans="1:2" x14ac:dyDescent="0.2">
      <c r="A216" s="18" t="s">
        <v>337</v>
      </c>
      <c r="B216" s="8">
        <v>707078</v>
      </c>
    </row>
    <row r="217" spans="1:2" x14ac:dyDescent="0.2">
      <c r="A217" s="18" t="s">
        <v>336</v>
      </c>
      <c r="B217" s="8">
        <v>781276</v>
      </c>
    </row>
    <row r="218" spans="1:2" x14ac:dyDescent="0.2">
      <c r="A218" s="18" t="s">
        <v>335</v>
      </c>
      <c r="B218" s="8">
        <v>416660</v>
      </c>
    </row>
    <row r="219" spans="1:2" x14ac:dyDescent="0.2">
      <c r="A219" s="18" t="s">
        <v>334</v>
      </c>
      <c r="B219" s="8">
        <v>449274</v>
      </c>
    </row>
    <row r="220" spans="1:2" x14ac:dyDescent="0.2">
      <c r="A220" s="18" t="s">
        <v>333</v>
      </c>
      <c r="B220" s="8">
        <v>494037</v>
      </c>
    </row>
    <row r="221" spans="1:2" x14ac:dyDescent="0.2">
      <c r="A221" s="18" t="s">
        <v>332</v>
      </c>
      <c r="B221" s="8">
        <v>944897</v>
      </c>
    </row>
    <row r="222" spans="1:2" x14ac:dyDescent="0.2">
      <c r="A222" s="18" t="s">
        <v>331</v>
      </c>
      <c r="B222" s="8">
        <v>724349</v>
      </c>
    </row>
    <row r="223" spans="1:2" x14ac:dyDescent="0.2">
      <c r="A223" s="18" t="s">
        <v>330</v>
      </c>
      <c r="B223" s="8">
        <v>529485</v>
      </c>
    </row>
    <row r="224" spans="1:2" x14ac:dyDescent="0.2">
      <c r="A224" s="18" t="s">
        <v>329</v>
      </c>
      <c r="B224" s="8">
        <v>626428</v>
      </c>
    </row>
    <row r="225" spans="1:2" x14ac:dyDescent="0.2">
      <c r="A225" s="18" t="s">
        <v>328</v>
      </c>
      <c r="B225" s="8">
        <v>633727</v>
      </c>
    </row>
    <row r="226" spans="1:2" x14ac:dyDescent="0.2">
      <c r="A226" s="18" t="s">
        <v>327</v>
      </c>
      <c r="B226" s="8">
        <v>1861822</v>
      </c>
    </row>
    <row r="227" spans="1:2" x14ac:dyDescent="0.2">
      <c r="A227" s="18" t="s">
        <v>326</v>
      </c>
      <c r="B227" s="8">
        <v>898712</v>
      </c>
    </row>
    <row r="228" spans="1:2" x14ac:dyDescent="0.2">
      <c r="A228" s="18" t="s">
        <v>325</v>
      </c>
      <c r="B228" s="8">
        <v>2140172</v>
      </c>
    </row>
    <row r="229" spans="1:2" x14ac:dyDescent="0.2">
      <c r="A229" s="18" t="s">
        <v>324</v>
      </c>
      <c r="B229" s="8">
        <v>1805506</v>
      </c>
    </row>
    <row r="230" spans="1:2" x14ac:dyDescent="0.2">
      <c r="A230" s="18" t="s">
        <v>323</v>
      </c>
      <c r="B230" s="8">
        <v>1689187</v>
      </c>
    </row>
    <row r="231" spans="1:2" x14ac:dyDescent="0.2">
      <c r="A231" s="18" t="s">
        <v>322</v>
      </c>
      <c r="B231" s="8">
        <v>1220696</v>
      </c>
    </row>
    <row r="232" spans="1:2" x14ac:dyDescent="0.2">
      <c r="A232" s="18" t="s">
        <v>321</v>
      </c>
      <c r="B232" s="8">
        <v>1340146</v>
      </c>
    </row>
    <row r="233" spans="1:2" x14ac:dyDescent="0.2">
      <c r="A233" s="18" t="s">
        <v>320</v>
      </c>
      <c r="B233" s="8">
        <v>1154495</v>
      </c>
    </row>
    <row r="234" spans="1:2" ht="18" customHeight="1" x14ac:dyDescent="0.2">
      <c r="A234" s="18" t="s">
        <v>319</v>
      </c>
      <c r="B234" s="8">
        <v>651194</v>
      </c>
    </row>
    <row r="235" spans="1:2" ht="18" customHeight="1" x14ac:dyDescent="0.2">
      <c r="A235" s="18" t="s">
        <v>318</v>
      </c>
      <c r="B235" s="8">
        <v>667104</v>
      </c>
    </row>
    <row r="236" spans="1:2" ht="18" customHeight="1" x14ac:dyDescent="0.2">
      <c r="A236" s="18" t="s">
        <v>317</v>
      </c>
      <c r="B236" s="8">
        <v>974850</v>
      </c>
    </row>
    <row r="237" spans="1:2" ht="18" customHeight="1" x14ac:dyDescent="0.2">
      <c r="A237" s="18" t="s">
        <v>316</v>
      </c>
      <c r="B237" s="8">
        <v>1769221</v>
      </c>
    </row>
    <row r="238" spans="1:2" ht="18" customHeight="1" x14ac:dyDescent="0.2">
      <c r="A238" s="18" t="s">
        <v>315</v>
      </c>
      <c r="B238" s="8">
        <v>1146158</v>
      </c>
    </row>
    <row r="239" spans="1:2" ht="18" customHeight="1" x14ac:dyDescent="0.2">
      <c r="A239" s="18" t="s">
        <v>314</v>
      </c>
      <c r="B239" s="8">
        <v>743847</v>
      </c>
    </row>
    <row r="240" spans="1:2" ht="18" customHeight="1" x14ac:dyDescent="0.2">
      <c r="A240" s="18" t="s">
        <v>313</v>
      </c>
      <c r="B240" s="8">
        <v>786494</v>
      </c>
    </row>
    <row r="241" spans="1:2" ht="18" customHeight="1" x14ac:dyDescent="0.2">
      <c r="A241" s="18" t="s">
        <v>312</v>
      </c>
      <c r="B241" s="8">
        <v>5364</v>
      </c>
    </row>
    <row r="242" spans="1:2" ht="18" customHeight="1" x14ac:dyDescent="0.2">
      <c r="A242" s="17"/>
      <c r="B242" s="16"/>
    </row>
    <row r="243" spans="1:2" ht="18" customHeight="1" x14ac:dyDescent="0.2">
      <c r="A243" s="17" t="s">
        <v>311</v>
      </c>
      <c r="B243" s="10">
        <f>SUM(B244:B249)</f>
        <v>5254181</v>
      </c>
    </row>
    <row r="244" spans="1:2" ht="18" customHeight="1" x14ac:dyDescent="0.2">
      <c r="A244" s="18" t="s">
        <v>310</v>
      </c>
      <c r="B244" s="8">
        <v>1421963</v>
      </c>
    </row>
    <row r="245" spans="1:2" ht="18" customHeight="1" x14ac:dyDescent="0.2">
      <c r="A245" s="18" t="s">
        <v>309</v>
      </c>
      <c r="B245" s="8">
        <v>582963</v>
      </c>
    </row>
    <row r="246" spans="1:2" ht="18" customHeight="1" x14ac:dyDescent="0.2">
      <c r="A246" s="18" t="s">
        <v>308</v>
      </c>
      <c r="B246" s="8">
        <v>763092</v>
      </c>
    </row>
    <row r="247" spans="1:2" ht="18" customHeight="1" x14ac:dyDescent="0.2">
      <c r="A247" s="18" t="s">
        <v>307</v>
      </c>
      <c r="B247" s="8">
        <v>540289</v>
      </c>
    </row>
    <row r="248" spans="1:2" ht="18" customHeight="1" x14ac:dyDescent="0.2">
      <c r="A248" s="18" t="s">
        <v>306</v>
      </c>
      <c r="B248" s="8">
        <v>1039177</v>
      </c>
    </row>
    <row r="249" spans="1:2" ht="18" customHeight="1" x14ac:dyDescent="0.2">
      <c r="A249" s="18" t="s">
        <v>305</v>
      </c>
      <c r="B249" s="8">
        <v>906697</v>
      </c>
    </row>
    <row r="250" spans="1:2" ht="18" customHeight="1" x14ac:dyDescent="0.2">
      <c r="A250" s="17"/>
      <c r="B250" s="16"/>
    </row>
    <row r="251" spans="1:2" ht="18" customHeight="1" x14ac:dyDescent="0.2">
      <c r="A251" s="17" t="s">
        <v>304</v>
      </c>
      <c r="B251" s="10">
        <f>SUM(B252:B254)</f>
        <v>8180532</v>
      </c>
    </row>
    <row r="252" spans="1:2" ht="18" customHeight="1" x14ac:dyDescent="0.2">
      <c r="A252" s="18" t="s">
        <v>163</v>
      </c>
      <c r="B252" s="8">
        <v>1819297</v>
      </c>
    </row>
    <row r="253" spans="1:2" ht="18" customHeight="1" x14ac:dyDescent="0.2">
      <c r="A253" s="18" t="s">
        <v>303</v>
      </c>
      <c r="B253" s="8">
        <v>1769453</v>
      </c>
    </row>
    <row r="254" spans="1:2" ht="18" customHeight="1" x14ac:dyDescent="0.2">
      <c r="A254" s="18" t="s">
        <v>302</v>
      </c>
      <c r="B254" s="8">
        <v>4591782</v>
      </c>
    </row>
    <row r="255" spans="1:2" ht="18" customHeight="1" x14ac:dyDescent="0.2">
      <c r="A255" s="17"/>
      <c r="B255" s="16"/>
    </row>
    <row r="256" spans="1:2" ht="18" customHeight="1" x14ac:dyDescent="0.2">
      <c r="A256" s="17" t="s">
        <v>301</v>
      </c>
      <c r="B256" s="10">
        <f>SUM(B257:B258)</f>
        <v>824708</v>
      </c>
    </row>
    <row r="257" spans="1:2" ht="18" customHeight="1" x14ac:dyDescent="0.2">
      <c r="A257" s="18" t="s">
        <v>300</v>
      </c>
      <c r="B257" s="8">
        <v>805576</v>
      </c>
    </row>
    <row r="258" spans="1:2" ht="18" customHeight="1" x14ac:dyDescent="0.2">
      <c r="A258" s="18" t="s">
        <v>219</v>
      </c>
      <c r="B258" s="8">
        <v>19132</v>
      </c>
    </row>
    <row r="259" spans="1:2" ht="18" customHeight="1" x14ac:dyDescent="0.2">
      <c r="A259" s="17"/>
      <c r="B259" s="16"/>
    </row>
    <row r="260" spans="1:2" ht="18" customHeight="1" x14ac:dyDescent="0.2">
      <c r="A260" s="17" t="s">
        <v>299</v>
      </c>
      <c r="B260" s="10">
        <f>SUM(B261:B276)</f>
        <v>12267344</v>
      </c>
    </row>
    <row r="261" spans="1:2" ht="18" customHeight="1" x14ac:dyDescent="0.2">
      <c r="A261" s="18" t="s">
        <v>298</v>
      </c>
      <c r="B261" s="8">
        <v>575452</v>
      </c>
    </row>
    <row r="262" spans="1:2" ht="18" customHeight="1" x14ac:dyDescent="0.2">
      <c r="A262" s="18" t="s">
        <v>297</v>
      </c>
      <c r="B262" s="8">
        <v>933209</v>
      </c>
    </row>
    <row r="263" spans="1:2" ht="18" customHeight="1" x14ac:dyDescent="0.2">
      <c r="A263" s="18" t="s">
        <v>296</v>
      </c>
      <c r="B263" s="8">
        <v>948349</v>
      </c>
    </row>
    <row r="264" spans="1:2" ht="18" customHeight="1" x14ac:dyDescent="0.2">
      <c r="A264" s="18" t="s">
        <v>295</v>
      </c>
      <c r="B264" s="8">
        <v>1441621</v>
      </c>
    </row>
    <row r="265" spans="1:2" ht="18" customHeight="1" x14ac:dyDescent="0.2">
      <c r="A265" s="18" t="s">
        <v>294</v>
      </c>
      <c r="B265" s="8">
        <v>1350537</v>
      </c>
    </row>
    <row r="266" spans="1:2" ht="18" customHeight="1" x14ac:dyDescent="0.2">
      <c r="A266" s="18" t="s">
        <v>293</v>
      </c>
      <c r="B266" s="8">
        <v>268887</v>
      </c>
    </row>
    <row r="267" spans="1:2" ht="18" customHeight="1" x14ac:dyDescent="0.2">
      <c r="A267" s="18" t="s">
        <v>292</v>
      </c>
      <c r="B267" s="8">
        <v>1261579</v>
      </c>
    </row>
    <row r="268" spans="1:2" ht="18" customHeight="1" x14ac:dyDescent="0.2">
      <c r="A268" s="18" t="s">
        <v>291</v>
      </c>
      <c r="B268" s="8">
        <v>572730</v>
      </c>
    </row>
    <row r="269" spans="1:2" ht="18" customHeight="1" x14ac:dyDescent="0.2">
      <c r="A269" s="18" t="s">
        <v>290</v>
      </c>
      <c r="B269" s="8">
        <v>718554</v>
      </c>
    </row>
    <row r="270" spans="1:2" ht="18" customHeight="1" x14ac:dyDescent="0.2">
      <c r="A270" s="18" t="s">
        <v>289</v>
      </c>
      <c r="B270" s="8">
        <v>596019</v>
      </c>
    </row>
    <row r="271" spans="1:2" ht="18" customHeight="1" x14ac:dyDescent="0.2">
      <c r="A271" s="18" t="s">
        <v>288</v>
      </c>
      <c r="B271" s="8">
        <v>762825</v>
      </c>
    </row>
    <row r="272" spans="1:2" ht="18" customHeight="1" x14ac:dyDescent="0.2">
      <c r="A272" s="18" t="s">
        <v>287</v>
      </c>
      <c r="B272" s="8">
        <v>329209</v>
      </c>
    </row>
    <row r="273" spans="1:2" ht="18" customHeight="1" x14ac:dyDescent="0.2">
      <c r="A273" s="18" t="s">
        <v>286</v>
      </c>
      <c r="B273" s="8">
        <v>534485</v>
      </c>
    </row>
    <row r="274" spans="1:2" ht="18" customHeight="1" x14ac:dyDescent="0.2">
      <c r="A274" s="18" t="s">
        <v>285</v>
      </c>
      <c r="B274" s="8">
        <v>732256</v>
      </c>
    </row>
    <row r="275" spans="1:2" ht="18" customHeight="1" x14ac:dyDescent="0.2">
      <c r="A275" s="18" t="s">
        <v>284</v>
      </c>
      <c r="B275" s="8">
        <v>930071</v>
      </c>
    </row>
    <row r="276" spans="1:2" ht="18" customHeight="1" x14ac:dyDescent="0.2">
      <c r="A276" s="18" t="s">
        <v>283</v>
      </c>
      <c r="B276" s="8">
        <v>311561</v>
      </c>
    </row>
    <row r="277" spans="1:2" ht="18" customHeight="1" x14ac:dyDescent="0.2">
      <c r="A277" s="17"/>
      <c r="B277" s="16"/>
    </row>
    <row r="278" spans="1:2" ht="18" customHeight="1" x14ac:dyDescent="0.2">
      <c r="A278" s="17" t="s">
        <v>282</v>
      </c>
      <c r="B278" s="10">
        <f>SUM(B279:B288)</f>
        <v>5046514</v>
      </c>
    </row>
    <row r="279" spans="1:2" ht="18" customHeight="1" x14ac:dyDescent="0.2">
      <c r="A279" s="18" t="s">
        <v>281</v>
      </c>
      <c r="B279" s="8">
        <v>638594</v>
      </c>
    </row>
    <row r="280" spans="1:2" ht="18" customHeight="1" x14ac:dyDescent="0.2">
      <c r="A280" s="18" t="s">
        <v>280</v>
      </c>
      <c r="B280" s="8">
        <v>817656</v>
      </c>
    </row>
    <row r="281" spans="1:2" ht="18" customHeight="1" x14ac:dyDescent="0.2">
      <c r="A281" s="18" t="s">
        <v>279</v>
      </c>
      <c r="B281" s="8">
        <v>289414</v>
      </c>
    </row>
    <row r="282" spans="1:2" ht="18" customHeight="1" x14ac:dyDescent="0.2">
      <c r="A282" s="18" t="s">
        <v>278</v>
      </c>
      <c r="B282" s="8">
        <v>310090</v>
      </c>
    </row>
    <row r="283" spans="1:2" x14ac:dyDescent="0.2">
      <c r="A283" s="18" t="s">
        <v>277</v>
      </c>
      <c r="B283" s="8">
        <v>465649</v>
      </c>
    </row>
    <row r="284" spans="1:2" x14ac:dyDescent="0.2">
      <c r="A284" s="18" t="s">
        <v>276</v>
      </c>
      <c r="B284" s="8">
        <v>334807</v>
      </c>
    </row>
    <row r="285" spans="1:2" x14ac:dyDescent="0.2">
      <c r="A285" s="18" t="s">
        <v>275</v>
      </c>
      <c r="B285" s="8">
        <v>860784</v>
      </c>
    </row>
    <row r="286" spans="1:2" x14ac:dyDescent="0.2">
      <c r="A286" s="18" t="s">
        <v>274</v>
      </c>
      <c r="B286" s="8">
        <v>479458</v>
      </c>
    </row>
    <row r="287" spans="1:2" x14ac:dyDescent="0.2">
      <c r="A287" s="18" t="s">
        <v>273</v>
      </c>
      <c r="B287" s="8">
        <v>352434</v>
      </c>
    </row>
    <row r="288" spans="1:2" x14ac:dyDescent="0.2">
      <c r="A288" s="18" t="s">
        <v>272</v>
      </c>
      <c r="B288" s="8">
        <v>497628</v>
      </c>
    </row>
    <row r="289" spans="1:2" x14ac:dyDescent="0.2">
      <c r="A289" s="17"/>
      <c r="B289" s="16"/>
    </row>
    <row r="290" spans="1:2" x14ac:dyDescent="0.2">
      <c r="A290" s="17" t="s">
        <v>271</v>
      </c>
      <c r="B290" s="10">
        <f>SUM(B291)</f>
        <v>1241509</v>
      </c>
    </row>
    <row r="291" spans="1:2" x14ac:dyDescent="0.2">
      <c r="A291" s="18" t="s">
        <v>270</v>
      </c>
      <c r="B291" s="8">
        <v>1241509</v>
      </c>
    </row>
    <row r="292" spans="1:2" x14ac:dyDescent="0.2">
      <c r="A292" s="17"/>
      <c r="B292" s="16"/>
    </row>
    <row r="293" spans="1:2" x14ac:dyDescent="0.2">
      <c r="A293" s="17" t="s">
        <v>269</v>
      </c>
      <c r="B293" s="10">
        <f>SUM(B294:B298)</f>
        <v>2355441</v>
      </c>
    </row>
    <row r="294" spans="1:2" x14ac:dyDescent="0.2">
      <c r="A294" s="18" t="s">
        <v>268</v>
      </c>
      <c r="B294" s="8">
        <v>488970</v>
      </c>
    </row>
    <row r="295" spans="1:2" x14ac:dyDescent="0.2">
      <c r="A295" s="18" t="s">
        <v>267</v>
      </c>
      <c r="B295" s="8">
        <v>479291</v>
      </c>
    </row>
    <row r="296" spans="1:2" x14ac:dyDescent="0.2">
      <c r="A296" s="18" t="s">
        <v>34</v>
      </c>
      <c r="B296" s="8">
        <v>207026</v>
      </c>
    </row>
    <row r="297" spans="1:2" x14ac:dyDescent="0.2">
      <c r="A297" s="18" t="s">
        <v>266</v>
      </c>
      <c r="B297" s="8">
        <v>740291</v>
      </c>
    </row>
    <row r="298" spans="1:2" x14ac:dyDescent="0.2">
      <c r="A298" s="18" t="s">
        <v>265</v>
      </c>
      <c r="B298" s="8">
        <v>439863</v>
      </c>
    </row>
    <row r="299" spans="1:2" x14ac:dyDescent="0.2">
      <c r="A299" s="17"/>
      <c r="B299" s="16"/>
    </row>
    <row r="300" spans="1:2" x14ac:dyDescent="0.2">
      <c r="A300" s="17" t="s">
        <v>264</v>
      </c>
      <c r="B300" s="10">
        <f>SUM(B301:B310)</f>
        <v>6338714</v>
      </c>
    </row>
    <row r="301" spans="1:2" x14ac:dyDescent="0.2">
      <c r="A301" s="18" t="s">
        <v>263</v>
      </c>
      <c r="B301" s="8">
        <v>528714</v>
      </c>
    </row>
    <row r="302" spans="1:2" x14ac:dyDescent="0.2">
      <c r="A302" s="18" t="s">
        <v>16</v>
      </c>
      <c r="B302" s="8">
        <v>82356</v>
      </c>
    </row>
    <row r="303" spans="1:2" x14ac:dyDescent="0.2">
      <c r="A303" s="18" t="s">
        <v>262</v>
      </c>
      <c r="B303" s="8">
        <v>1080391</v>
      </c>
    </row>
    <row r="304" spans="1:2" x14ac:dyDescent="0.2">
      <c r="A304" s="18" t="s">
        <v>261</v>
      </c>
      <c r="B304" s="8">
        <v>1440409</v>
      </c>
    </row>
    <row r="305" spans="1:2" x14ac:dyDescent="0.2">
      <c r="A305" s="18" t="s">
        <v>260</v>
      </c>
      <c r="B305" s="8">
        <v>338112</v>
      </c>
    </row>
    <row r="306" spans="1:2" x14ac:dyDescent="0.2">
      <c r="A306" s="18" t="s">
        <v>259</v>
      </c>
      <c r="B306" s="8">
        <v>709828</v>
      </c>
    </row>
    <row r="307" spans="1:2" x14ac:dyDescent="0.2">
      <c r="A307" s="18" t="s">
        <v>258</v>
      </c>
      <c r="B307" s="8">
        <v>479570</v>
      </c>
    </row>
    <row r="308" spans="1:2" x14ac:dyDescent="0.2">
      <c r="A308" s="18" t="s">
        <v>244</v>
      </c>
      <c r="B308" s="8">
        <v>16587</v>
      </c>
    </row>
    <row r="309" spans="1:2" x14ac:dyDescent="0.2">
      <c r="A309" s="18" t="s">
        <v>257</v>
      </c>
      <c r="B309" s="8">
        <v>611530</v>
      </c>
    </row>
    <row r="310" spans="1:2" x14ac:dyDescent="0.2">
      <c r="A310" s="18" t="s">
        <v>256</v>
      </c>
      <c r="B310" s="8">
        <v>1051217</v>
      </c>
    </row>
    <row r="311" spans="1:2" x14ac:dyDescent="0.2">
      <c r="A311" s="17"/>
      <c r="B311" s="16"/>
    </row>
    <row r="312" spans="1:2" x14ac:dyDescent="0.2">
      <c r="A312" s="17" t="s">
        <v>255</v>
      </c>
      <c r="B312" s="10">
        <f>SUM(B313:B321)</f>
        <v>5991682</v>
      </c>
    </row>
    <row r="313" spans="1:2" x14ac:dyDescent="0.2">
      <c r="A313" s="18" t="s">
        <v>254</v>
      </c>
      <c r="B313" s="8">
        <v>588856</v>
      </c>
    </row>
    <row r="314" spans="1:2" x14ac:dyDescent="0.2">
      <c r="A314" s="18" t="s">
        <v>253</v>
      </c>
      <c r="B314" s="8">
        <v>850191</v>
      </c>
    </row>
    <row r="315" spans="1:2" x14ac:dyDescent="0.2">
      <c r="A315" s="18" t="s">
        <v>252</v>
      </c>
      <c r="B315" s="8">
        <v>337755</v>
      </c>
    </row>
    <row r="316" spans="1:2" x14ac:dyDescent="0.2">
      <c r="A316" s="18" t="s">
        <v>208</v>
      </c>
      <c r="B316" s="8">
        <v>820616</v>
      </c>
    </row>
    <row r="317" spans="1:2" x14ac:dyDescent="0.2">
      <c r="A317" s="18" t="s">
        <v>251</v>
      </c>
      <c r="B317" s="8">
        <v>545612</v>
      </c>
    </row>
    <row r="318" spans="1:2" x14ac:dyDescent="0.2">
      <c r="A318" s="18" t="s">
        <v>250</v>
      </c>
      <c r="B318" s="8">
        <v>1115068</v>
      </c>
    </row>
    <row r="319" spans="1:2" x14ac:dyDescent="0.2">
      <c r="A319" s="18" t="s">
        <v>204</v>
      </c>
      <c r="B319" s="8">
        <v>447518</v>
      </c>
    </row>
    <row r="320" spans="1:2" x14ac:dyDescent="0.2">
      <c r="A320" s="18" t="s">
        <v>249</v>
      </c>
      <c r="B320" s="8">
        <v>765764</v>
      </c>
    </row>
    <row r="321" spans="1:2" x14ac:dyDescent="0.2">
      <c r="A321" s="18" t="s">
        <v>248</v>
      </c>
      <c r="B321" s="8">
        <v>520302</v>
      </c>
    </row>
    <row r="322" spans="1:2" x14ac:dyDescent="0.2">
      <c r="A322" s="17"/>
      <c r="B322" s="16"/>
    </row>
    <row r="323" spans="1:2" x14ac:dyDescent="0.2">
      <c r="A323" s="17" t="s">
        <v>247</v>
      </c>
      <c r="B323" s="10">
        <f>SUM(B324:B329)</f>
        <v>4713036</v>
      </c>
    </row>
    <row r="324" spans="1:2" x14ac:dyDescent="0.2">
      <c r="A324" s="18" t="s">
        <v>246</v>
      </c>
      <c r="B324" s="8">
        <v>773004</v>
      </c>
    </row>
    <row r="325" spans="1:2" x14ac:dyDescent="0.2">
      <c r="A325" s="18" t="s">
        <v>245</v>
      </c>
      <c r="B325" s="8">
        <v>1210507</v>
      </c>
    </row>
    <row r="326" spans="1:2" x14ac:dyDescent="0.2">
      <c r="A326" s="18" t="s">
        <v>244</v>
      </c>
      <c r="B326" s="8">
        <v>443957</v>
      </c>
    </row>
    <row r="327" spans="1:2" x14ac:dyDescent="0.2">
      <c r="A327" s="18" t="s">
        <v>243</v>
      </c>
      <c r="B327" s="8">
        <v>895970</v>
      </c>
    </row>
    <row r="328" spans="1:2" x14ac:dyDescent="0.2">
      <c r="A328" s="18" t="s">
        <v>90</v>
      </c>
      <c r="B328" s="8">
        <v>643581</v>
      </c>
    </row>
    <row r="329" spans="1:2" x14ac:dyDescent="0.2">
      <c r="A329" s="18" t="s">
        <v>242</v>
      </c>
      <c r="B329" s="8">
        <v>746017</v>
      </c>
    </row>
    <row r="330" spans="1:2" x14ac:dyDescent="0.2">
      <c r="A330" s="17"/>
      <c r="B330" s="16"/>
    </row>
    <row r="331" spans="1:2" x14ac:dyDescent="0.2">
      <c r="A331" s="17" t="s">
        <v>241</v>
      </c>
      <c r="B331" s="10">
        <f>SUM(B332:B334)</f>
        <v>1916937</v>
      </c>
    </row>
    <row r="332" spans="1:2" x14ac:dyDescent="0.2">
      <c r="A332" s="18" t="s">
        <v>240</v>
      </c>
      <c r="B332" s="8">
        <v>932749</v>
      </c>
    </row>
    <row r="333" spans="1:2" x14ac:dyDescent="0.2">
      <c r="A333" s="18" t="s">
        <v>187</v>
      </c>
      <c r="B333" s="8">
        <v>7007</v>
      </c>
    </row>
    <row r="334" spans="1:2" x14ac:dyDescent="0.2">
      <c r="A334" s="18" t="s">
        <v>239</v>
      </c>
      <c r="B334" s="8">
        <v>977181</v>
      </c>
    </row>
    <row r="335" spans="1:2" x14ac:dyDescent="0.2">
      <c r="A335" s="17"/>
      <c r="B335" s="16"/>
    </row>
    <row r="336" spans="1:2" x14ac:dyDescent="0.2">
      <c r="A336" s="17" t="s">
        <v>238</v>
      </c>
      <c r="B336" s="10">
        <f>SUM(B337:B341)</f>
        <v>1662116</v>
      </c>
    </row>
    <row r="337" spans="1:2" x14ac:dyDescent="0.2">
      <c r="A337" s="18" t="s">
        <v>237</v>
      </c>
      <c r="B337" s="8">
        <v>360464</v>
      </c>
    </row>
    <row r="338" spans="1:2" x14ac:dyDescent="0.2">
      <c r="A338" s="18" t="s">
        <v>87</v>
      </c>
      <c r="B338" s="8">
        <v>152405</v>
      </c>
    </row>
    <row r="339" spans="1:2" x14ac:dyDescent="0.2">
      <c r="A339" s="18" t="s">
        <v>23</v>
      </c>
      <c r="B339" s="8">
        <v>327437</v>
      </c>
    </row>
    <row r="340" spans="1:2" x14ac:dyDescent="0.2">
      <c r="A340" s="18" t="s">
        <v>236</v>
      </c>
      <c r="B340" s="8">
        <v>435163</v>
      </c>
    </row>
    <row r="341" spans="1:2" x14ac:dyDescent="0.2">
      <c r="A341" s="18" t="s">
        <v>235</v>
      </c>
      <c r="B341" s="8">
        <v>386647</v>
      </c>
    </row>
    <row r="342" spans="1:2" x14ac:dyDescent="0.2">
      <c r="A342" s="17"/>
      <c r="B342" s="16"/>
    </row>
    <row r="343" spans="1:2" x14ac:dyDescent="0.2">
      <c r="A343" s="17" t="s">
        <v>234</v>
      </c>
      <c r="B343" s="10">
        <f>SUM(B344:B350)</f>
        <v>4700595</v>
      </c>
    </row>
    <row r="344" spans="1:2" x14ac:dyDescent="0.2">
      <c r="A344" s="18" t="s">
        <v>233</v>
      </c>
      <c r="B344" s="8">
        <v>450858</v>
      </c>
    </row>
    <row r="345" spans="1:2" x14ac:dyDescent="0.2">
      <c r="A345" s="18" t="s">
        <v>232</v>
      </c>
      <c r="B345" s="8">
        <v>781882</v>
      </c>
    </row>
    <row r="346" spans="1:2" x14ac:dyDescent="0.2">
      <c r="A346" s="18" t="s">
        <v>231</v>
      </c>
      <c r="B346" s="8">
        <v>1178176</v>
      </c>
    </row>
    <row r="347" spans="1:2" x14ac:dyDescent="0.2">
      <c r="A347" s="18" t="s">
        <v>230</v>
      </c>
      <c r="B347" s="8">
        <v>786052</v>
      </c>
    </row>
    <row r="348" spans="1:2" x14ac:dyDescent="0.2">
      <c r="A348" s="18" t="s">
        <v>229</v>
      </c>
      <c r="B348" s="8">
        <v>361953</v>
      </c>
    </row>
    <row r="349" spans="1:2" x14ac:dyDescent="0.2">
      <c r="A349" s="18" t="s">
        <v>228</v>
      </c>
      <c r="B349" s="8">
        <v>672799</v>
      </c>
    </row>
    <row r="350" spans="1:2" x14ac:dyDescent="0.2">
      <c r="A350" s="18" t="s">
        <v>227</v>
      </c>
      <c r="B350" s="8">
        <v>468875</v>
      </c>
    </row>
    <row r="351" spans="1:2" x14ac:dyDescent="0.2">
      <c r="A351" s="17"/>
      <c r="B351" s="16"/>
    </row>
    <row r="352" spans="1:2" x14ac:dyDescent="0.2">
      <c r="A352" s="17" t="s">
        <v>226</v>
      </c>
      <c r="B352" s="10">
        <f>SUM(B353:B357)</f>
        <v>2090792</v>
      </c>
    </row>
    <row r="353" spans="1:2" x14ac:dyDescent="0.2">
      <c r="A353" s="18" t="s">
        <v>225</v>
      </c>
      <c r="B353" s="8">
        <v>356240</v>
      </c>
    </row>
    <row r="354" spans="1:2" x14ac:dyDescent="0.2">
      <c r="A354" s="18" t="s">
        <v>176</v>
      </c>
      <c r="B354" s="8">
        <v>38691</v>
      </c>
    </row>
    <row r="355" spans="1:2" x14ac:dyDescent="0.2">
      <c r="A355" s="18" t="s">
        <v>224</v>
      </c>
      <c r="B355" s="8">
        <v>512230</v>
      </c>
    </row>
    <row r="356" spans="1:2" x14ac:dyDescent="0.2">
      <c r="A356" s="18" t="s">
        <v>223</v>
      </c>
      <c r="B356" s="8">
        <v>1134743</v>
      </c>
    </row>
    <row r="357" spans="1:2" x14ac:dyDescent="0.2">
      <c r="A357" s="18" t="s">
        <v>173</v>
      </c>
      <c r="B357" s="8">
        <v>48888</v>
      </c>
    </row>
    <row r="358" spans="1:2" x14ac:dyDescent="0.2">
      <c r="A358" s="17"/>
      <c r="B358" s="16"/>
    </row>
    <row r="359" spans="1:2" x14ac:dyDescent="0.2">
      <c r="A359" s="17" t="s">
        <v>222</v>
      </c>
      <c r="B359" s="10">
        <f>SUM(B360:B366)</f>
        <v>6100155</v>
      </c>
    </row>
    <row r="360" spans="1:2" x14ac:dyDescent="0.2">
      <c r="A360" s="18" t="s">
        <v>221</v>
      </c>
      <c r="B360" s="8">
        <v>1682587</v>
      </c>
    </row>
    <row r="361" spans="1:2" x14ac:dyDescent="0.2">
      <c r="A361" s="18" t="s">
        <v>25</v>
      </c>
      <c r="B361" s="8">
        <v>470001</v>
      </c>
    </row>
    <row r="362" spans="1:2" x14ac:dyDescent="0.2">
      <c r="A362" s="18" t="s">
        <v>220</v>
      </c>
      <c r="B362" s="8">
        <v>1110803</v>
      </c>
    </row>
    <row r="363" spans="1:2" x14ac:dyDescent="0.2">
      <c r="A363" s="18" t="s">
        <v>24</v>
      </c>
      <c r="B363" s="8">
        <v>831885</v>
      </c>
    </row>
    <row r="364" spans="1:2" x14ac:dyDescent="0.2">
      <c r="A364" s="18" t="s">
        <v>219</v>
      </c>
      <c r="B364" s="8">
        <v>654307</v>
      </c>
    </row>
    <row r="365" spans="1:2" x14ac:dyDescent="0.2">
      <c r="A365" s="18" t="s">
        <v>218</v>
      </c>
      <c r="B365" s="8">
        <v>709375</v>
      </c>
    </row>
    <row r="366" spans="1:2" x14ac:dyDescent="0.2">
      <c r="A366" s="18" t="s">
        <v>217</v>
      </c>
      <c r="B366" s="8">
        <v>641197</v>
      </c>
    </row>
    <row r="367" spans="1:2" x14ac:dyDescent="0.2">
      <c r="A367" s="17"/>
      <c r="B367" s="16"/>
    </row>
    <row r="368" spans="1:2" x14ac:dyDescent="0.2">
      <c r="A368" s="17" t="s">
        <v>216</v>
      </c>
      <c r="B368" s="10">
        <f>SUM(B369:B372)</f>
        <v>3641226</v>
      </c>
    </row>
    <row r="369" spans="1:2" x14ac:dyDescent="0.2">
      <c r="A369" s="18" t="s">
        <v>215</v>
      </c>
      <c r="B369" s="8">
        <v>1313870</v>
      </c>
    </row>
    <row r="370" spans="1:2" x14ac:dyDescent="0.2">
      <c r="A370" s="18" t="s">
        <v>174</v>
      </c>
      <c r="B370" s="8">
        <v>303</v>
      </c>
    </row>
    <row r="371" spans="1:2" x14ac:dyDescent="0.2">
      <c r="A371" s="18" t="s">
        <v>214</v>
      </c>
      <c r="B371" s="8">
        <v>1663470</v>
      </c>
    </row>
    <row r="372" spans="1:2" x14ac:dyDescent="0.2">
      <c r="A372" s="18" t="s">
        <v>213</v>
      </c>
      <c r="B372" s="8">
        <v>663583</v>
      </c>
    </row>
    <row r="373" spans="1:2" x14ac:dyDescent="0.2">
      <c r="A373" s="17"/>
      <c r="B373" s="16"/>
    </row>
    <row r="374" spans="1:2" x14ac:dyDescent="0.2">
      <c r="A374" s="17" t="s">
        <v>212</v>
      </c>
      <c r="B374" s="10">
        <f>SUM(B375:B387)</f>
        <v>7269542</v>
      </c>
    </row>
    <row r="375" spans="1:2" x14ac:dyDescent="0.2">
      <c r="A375" s="18" t="s">
        <v>211</v>
      </c>
      <c r="B375" s="8">
        <v>478956</v>
      </c>
    </row>
    <row r="376" spans="1:2" x14ac:dyDescent="0.2">
      <c r="A376" s="18" t="s">
        <v>210</v>
      </c>
      <c r="B376" s="8">
        <v>617173</v>
      </c>
    </row>
    <row r="377" spans="1:2" x14ac:dyDescent="0.2">
      <c r="A377" s="18" t="s">
        <v>209</v>
      </c>
      <c r="B377" s="8">
        <v>355223</v>
      </c>
    </row>
    <row r="378" spans="1:2" x14ac:dyDescent="0.2">
      <c r="A378" s="18" t="s">
        <v>208</v>
      </c>
      <c r="B378" s="8">
        <v>9506</v>
      </c>
    </row>
    <row r="379" spans="1:2" x14ac:dyDescent="0.2">
      <c r="A379" s="18" t="s">
        <v>207</v>
      </c>
      <c r="B379" s="8">
        <v>610782</v>
      </c>
    </row>
    <row r="380" spans="1:2" x14ac:dyDescent="0.2">
      <c r="A380" s="18" t="s">
        <v>206</v>
      </c>
      <c r="B380" s="8">
        <v>555322</v>
      </c>
    </row>
    <row r="381" spans="1:2" x14ac:dyDescent="0.2">
      <c r="A381" s="18" t="s">
        <v>205</v>
      </c>
      <c r="B381" s="8">
        <v>1197184</v>
      </c>
    </row>
    <row r="382" spans="1:2" x14ac:dyDescent="0.2">
      <c r="A382" s="18" t="s">
        <v>204</v>
      </c>
      <c r="B382" s="8">
        <v>2915</v>
      </c>
    </row>
    <row r="383" spans="1:2" x14ac:dyDescent="0.2">
      <c r="A383" s="18" t="s">
        <v>203</v>
      </c>
      <c r="B383" s="8">
        <v>342887</v>
      </c>
    </row>
    <row r="384" spans="1:2" x14ac:dyDescent="0.2">
      <c r="A384" s="18" t="s">
        <v>202</v>
      </c>
      <c r="B384" s="8">
        <v>937967</v>
      </c>
    </row>
    <row r="385" spans="1:2" x14ac:dyDescent="0.2">
      <c r="A385" s="18" t="s">
        <v>201</v>
      </c>
      <c r="B385" s="8">
        <v>656620</v>
      </c>
    </row>
    <row r="386" spans="1:2" x14ac:dyDescent="0.2">
      <c r="A386" s="18" t="s">
        <v>200</v>
      </c>
      <c r="B386" s="8">
        <v>935666</v>
      </c>
    </row>
    <row r="387" spans="1:2" x14ac:dyDescent="0.2">
      <c r="A387" s="18" t="s">
        <v>199</v>
      </c>
      <c r="B387" s="8">
        <v>569341</v>
      </c>
    </row>
    <row r="388" spans="1:2" x14ac:dyDescent="0.2">
      <c r="A388" s="17"/>
      <c r="B388" s="16"/>
    </row>
    <row r="389" spans="1:2" x14ac:dyDescent="0.2">
      <c r="A389" s="17" t="s">
        <v>198</v>
      </c>
      <c r="B389" s="10">
        <f>SUM(B390:B395)</f>
        <v>3017734</v>
      </c>
    </row>
    <row r="390" spans="1:2" x14ac:dyDescent="0.2">
      <c r="A390" s="18" t="s">
        <v>15</v>
      </c>
      <c r="B390" s="8">
        <v>835106</v>
      </c>
    </row>
    <row r="391" spans="1:2" x14ac:dyDescent="0.2">
      <c r="A391" s="18" t="s">
        <v>142</v>
      </c>
      <c r="B391" s="8">
        <v>279533</v>
      </c>
    </row>
    <row r="392" spans="1:2" x14ac:dyDescent="0.2">
      <c r="A392" s="18" t="s">
        <v>141</v>
      </c>
      <c r="B392" s="8">
        <v>67905</v>
      </c>
    </row>
    <row r="393" spans="1:2" x14ac:dyDescent="0.2">
      <c r="A393" s="18" t="s">
        <v>9</v>
      </c>
      <c r="B393" s="8">
        <v>43291</v>
      </c>
    </row>
    <row r="394" spans="1:2" x14ac:dyDescent="0.2">
      <c r="A394" s="18" t="s">
        <v>197</v>
      </c>
      <c r="B394" s="8">
        <v>859518</v>
      </c>
    </row>
    <row r="395" spans="1:2" x14ac:dyDescent="0.2">
      <c r="A395" s="18" t="s">
        <v>196</v>
      </c>
      <c r="B395" s="8">
        <v>932381</v>
      </c>
    </row>
    <row r="396" spans="1:2" x14ac:dyDescent="0.2">
      <c r="A396" s="17"/>
      <c r="B396" s="16"/>
    </row>
    <row r="397" spans="1:2" x14ac:dyDescent="0.2">
      <c r="A397" s="17" t="s">
        <v>195</v>
      </c>
      <c r="B397" s="10">
        <f>SUM(B398:B399)</f>
        <v>841696</v>
      </c>
    </row>
    <row r="398" spans="1:2" x14ac:dyDescent="0.2">
      <c r="A398" s="18" t="s">
        <v>194</v>
      </c>
      <c r="B398" s="8">
        <v>376636</v>
      </c>
    </row>
    <row r="399" spans="1:2" x14ac:dyDescent="0.2">
      <c r="A399" s="18" t="s">
        <v>193</v>
      </c>
      <c r="B399" s="8">
        <v>465060</v>
      </c>
    </row>
    <row r="400" spans="1:2" x14ac:dyDescent="0.2">
      <c r="A400" s="17"/>
      <c r="B400" s="16"/>
    </row>
    <row r="401" spans="1:2" x14ac:dyDescent="0.2">
      <c r="A401" s="17" t="s">
        <v>192</v>
      </c>
      <c r="B401" s="10">
        <f>SUM(B402:B406)</f>
        <v>2514278</v>
      </c>
    </row>
    <row r="402" spans="1:2" x14ac:dyDescent="0.2">
      <c r="A402" s="18" t="s">
        <v>191</v>
      </c>
      <c r="B402" s="8">
        <v>792308</v>
      </c>
    </row>
    <row r="403" spans="1:2" x14ac:dyDescent="0.2">
      <c r="A403" s="18" t="s">
        <v>190</v>
      </c>
      <c r="B403" s="8">
        <v>315415</v>
      </c>
    </row>
    <row r="404" spans="1:2" x14ac:dyDescent="0.2">
      <c r="A404" s="18" t="s">
        <v>189</v>
      </c>
      <c r="B404" s="8">
        <v>406007</v>
      </c>
    </row>
    <row r="405" spans="1:2" x14ac:dyDescent="0.2">
      <c r="A405" s="18" t="s">
        <v>188</v>
      </c>
      <c r="B405" s="8">
        <v>415344</v>
      </c>
    </row>
    <row r="406" spans="1:2" x14ac:dyDescent="0.2">
      <c r="A406" s="18" t="s">
        <v>187</v>
      </c>
      <c r="B406" s="8">
        <v>585204</v>
      </c>
    </row>
    <row r="407" spans="1:2" x14ac:dyDescent="0.2">
      <c r="A407" s="17"/>
      <c r="B407" s="16"/>
    </row>
    <row r="408" spans="1:2" x14ac:dyDescent="0.2">
      <c r="A408" s="17" t="s">
        <v>186</v>
      </c>
      <c r="B408" s="10">
        <f>SUM(B409:B411)</f>
        <v>1778280</v>
      </c>
    </row>
    <row r="409" spans="1:2" x14ac:dyDescent="0.2">
      <c r="A409" s="18" t="s">
        <v>185</v>
      </c>
      <c r="B409" s="8">
        <v>716412</v>
      </c>
    </row>
    <row r="410" spans="1:2" x14ac:dyDescent="0.2">
      <c r="A410" s="18" t="s">
        <v>184</v>
      </c>
      <c r="B410" s="8">
        <v>465178</v>
      </c>
    </row>
    <row r="411" spans="1:2" x14ac:dyDescent="0.2">
      <c r="A411" s="18" t="s">
        <v>183</v>
      </c>
      <c r="B411" s="8">
        <v>596690</v>
      </c>
    </row>
    <row r="412" spans="1:2" x14ac:dyDescent="0.2">
      <c r="A412" s="17"/>
      <c r="B412" s="16"/>
    </row>
    <row r="413" spans="1:2" x14ac:dyDescent="0.2">
      <c r="A413" s="17" t="s">
        <v>182</v>
      </c>
      <c r="B413" s="10">
        <f>SUM(B414)</f>
        <v>405702</v>
      </c>
    </row>
    <row r="414" spans="1:2" x14ac:dyDescent="0.2">
      <c r="A414" s="18" t="s">
        <v>181</v>
      </c>
      <c r="B414" s="8">
        <v>405702</v>
      </c>
    </row>
    <row r="415" spans="1:2" x14ac:dyDescent="0.2">
      <c r="A415" s="17"/>
      <c r="B415" s="16"/>
    </row>
    <row r="416" spans="1:2" x14ac:dyDescent="0.2">
      <c r="A416" s="17" t="s">
        <v>180</v>
      </c>
      <c r="B416" s="10">
        <f>SUM(B417)</f>
        <v>124740</v>
      </c>
    </row>
    <row r="417" spans="1:2" x14ac:dyDescent="0.2">
      <c r="A417" s="18" t="s">
        <v>90</v>
      </c>
      <c r="B417" s="8">
        <v>124740</v>
      </c>
    </row>
    <row r="418" spans="1:2" x14ac:dyDescent="0.2">
      <c r="A418" s="17"/>
      <c r="B418" s="16"/>
    </row>
    <row r="419" spans="1:2" x14ac:dyDescent="0.2">
      <c r="A419" s="17" t="s">
        <v>179</v>
      </c>
      <c r="B419" s="10">
        <f>SUM(B420)</f>
        <v>413240</v>
      </c>
    </row>
    <row r="420" spans="1:2" x14ac:dyDescent="0.2">
      <c r="A420" s="18" t="s">
        <v>178</v>
      </c>
      <c r="B420" s="8">
        <v>413240</v>
      </c>
    </row>
    <row r="421" spans="1:2" x14ac:dyDescent="0.2">
      <c r="A421" s="17"/>
      <c r="B421" s="16"/>
    </row>
    <row r="422" spans="1:2" x14ac:dyDescent="0.2">
      <c r="A422" s="17" t="s">
        <v>177</v>
      </c>
      <c r="B422" s="10">
        <f>SUM(B423:B426)</f>
        <v>2794477</v>
      </c>
    </row>
    <row r="423" spans="1:2" x14ac:dyDescent="0.2">
      <c r="A423" s="18" t="s">
        <v>176</v>
      </c>
      <c r="B423" s="8">
        <v>415232</v>
      </c>
    </row>
    <row r="424" spans="1:2" x14ac:dyDescent="0.2">
      <c r="A424" s="18" t="s">
        <v>175</v>
      </c>
      <c r="B424" s="8">
        <v>983078</v>
      </c>
    </row>
    <row r="425" spans="1:2" x14ac:dyDescent="0.2">
      <c r="A425" s="18" t="s">
        <v>174</v>
      </c>
      <c r="B425" s="8">
        <v>1164473</v>
      </c>
    </row>
    <row r="426" spans="1:2" x14ac:dyDescent="0.2">
      <c r="A426" s="18" t="s">
        <v>173</v>
      </c>
      <c r="B426" s="8">
        <v>231694</v>
      </c>
    </row>
    <row r="427" spans="1:2" x14ac:dyDescent="0.2">
      <c r="A427" s="17"/>
      <c r="B427" s="16"/>
    </row>
    <row r="428" spans="1:2" x14ac:dyDescent="0.2">
      <c r="A428" s="17" t="s">
        <v>172</v>
      </c>
      <c r="B428" s="10">
        <f>SUM(B429:B431)</f>
        <v>2361438</v>
      </c>
    </row>
    <row r="429" spans="1:2" x14ac:dyDescent="0.2">
      <c r="A429" s="18" t="s">
        <v>171</v>
      </c>
      <c r="B429" s="8">
        <v>830062</v>
      </c>
    </row>
    <row r="430" spans="1:2" x14ac:dyDescent="0.2">
      <c r="A430" s="18" t="s">
        <v>170</v>
      </c>
      <c r="B430" s="8">
        <v>924907</v>
      </c>
    </row>
    <row r="431" spans="1:2" x14ac:dyDescent="0.2">
      <c r="A431" s="18" t="s">
        <v>169</v>
      </c>
      <c r="B431" s="8">
        <v>606469</v>
      </c>
    </row>
    <row r="432" spans="1:2" x14ac:dyDescent="0.2">
      <c r="A432" s="17"/>
      <c r="B432" s="16"/>
    </row>
    <row r="433" spans="1:2" x14ac:dyDescent="0.2">
      <c r="A433" s="17" t="s">
        <v>168</v>
      </c>
      <c r="B433" s="10">
        <f>SUM(B434:B436)</f>
        <v>1604778</v>
      </c>
    </row>
    <row r="434" spans="1:2" x14ac:dyDescent="0.2">
      <c r="A434" s="18" t="s">
        <v>167</v>
      </c>
      <c r="B434" s="8">
        <v>300299</v>
      </c>
    </row>
    <row r="435" spans="1:2" x14ac:dyDescent="0.2">
      <c r="A435" s="18" t="s">
        <v>166</v>
      </c>
      <c r="B435" s="8">
        <v>651601</v>
      </c>
    </row>
    <row r="436" spans="1:2" x14ac:dyDescent="0.2">
      <c r="A436" s="18" t="s">
        <v>165</v>
      </c>
      <c r="B436" s="8">
        <v>652878</v>
      </c>
    </row>
    <row r="437" spans="1:2" x14ac:dyDescent="0.2">
      <c r="A437" s="17"/>
      <c r="B437" s="16"/>
    </row>
    <row r="438" spans="1:2" x14ac:dyDescent="0.2">
      <c r="A438" s="17" t="s">
        <v>164</v>
      </c>
      <c r="B438" s="10">
        <f>SUM(B439:B447)</f>
        <v>7795129</v>
      </c>
    </row>
    <row r="439" spans="1:2" x14ac:dyDescent="0.2">
      <c r="A439" s="18" t="s">
        <v>122</v>
      </c>
      <c r="B439" s="8">
        <v>1552476</v>
      </c>
    </row>
    <row r="440" spans="1:2" x14ac:dyDescent="0.2">
      <c r="A440" s="18" t="s">
        <v>163</v>
      </c>
      <c r="B440" s="8">
        <v>2224649</v>
      </c>
    </row>
    <row r="441" spans="1:2" x14ac:dyDescent="0.2">
      <c r="A441" s="18" t="s">
        <v>162</v>
      </c>
      <c r="B441" s="8">
        <v>636884</v>
      </c>
    </row>
    <row r="442" spans="1:2" x14ac:dyDescent="0.2">
      <c r="A442" s="18" t="s">
        <v>161</v>
      </c>
      <c r="B442" s="8">
        <v>461262</v>
      </c>
    </row>
    <row r="443" spans="1:2" x14ac:dyDescent="0.2">
      <c r="A443" s="18" t="s">
        <v>160</v>
      </c>
      <c r="B443" s="8">
        <v>706766</v>
      </c>
    </row>
    <row r="444" spans="1:2" x14ac:dyDescent="0.2">
      <c r="A444" s="18" t="s">
        <v>159</v>
      </c>
      <c r="B444" s="8">
        <v>424298</v>
      </c>
    </row>
    <row r="445" spans="1:2" x14ac:dyDescent="0.2">
      <c r="A445" s="18" t="s">
        <v>158</v>
      </c>
      <c r="B445" s="8">
        <v>412563</v>
      </c>
    </row>
    <row r="446" spans="1:2" x14ac:dyDescent="0.2">
      <c r="A446" s="18" t="s">
        <v>157</v>
      </c>
      <c r="B446" s="8">
        <v>389691</v>
      </c>
    </row>
    <row r="447" spans="1:2" x14ac:dyDescent="0.2">
      <c r="A447" s="18" t="s">
        <v>156</v>
      </c>
      <c r="B447" s="8">
        <v>986540</v>
      </c>
    </row>
    <row r="448" spans="1:2" x14ac:dyDescent="0.2">
      <c r="A448" s="17"/>
      <c r="B448" s="16"/>
    </row>
    <row r="449" spans="1:2" x14ac:dyDescent="0.2">
      <c r="A449" s="17" t="s">
        <v>155</v>
      </c>
      <c r="B449" s="10">
        <f>SUM(B450:B459)</f>
        <v>6754344</v>
      </c>
    </row>
    <row r="450" spans="1:2" x14ac:dyDescent="0.2">
      <c r="A450" s="18" t="s">
        <v>154</v>
      </c>
      <c r="B450" s="8">
        <v>698407</v>
      </c>
    </row>
    <row r="451" spans="1:2" x14ac:dyDescent="0.2">
      <c r="A451" s="18" t="s">
        <v>153</v>
      </c>
      <c r="B451" s="8">
        <v>655994</v>
      </c>
    </row>
    <row r="452" spans="1:2" x14ac:dyDescent="0.2">
      <c r="A452" s="18" t="s">
        <v>152</v>
      </c>
      <c r="B452" s="8">
        <v>789931</v>
      </c>
    </row>
    <row r="453" spans="1:2" x14ac:dyDescent="0.2">
      <c r="A453" s="18" t="s">
        <v>151</v>
      </c>
      <c r="B453" s="8">
        <v>335949</v>
      </c>
    </row>
    <row r="454" spans="1:2" x14ac:dyDescent="0.2">
      <c r="A454" s="18" t="s">
        <v>150</v>
      </c>
      <c r="B454" s="8">
        <v>561201</v>
      </c>
    </row>
    <row r="455" spans="1:2" x14ac:dyDescent="0.2">
      <c r="A455" s="18" t="s">
        <v>149</v>
      </c>
      <c r="B455" s="8">
        <v>959253</v>
      </c>
    </row>
    <row r="456" spans="1:2" x14ac:dyDescent="0.2">
      <c r="A456" s="18" t="s">
        <v>148</v>
      </c>
      <c r="B456" s="8">
        <v>789302</v>
      </c>
    </row>
    <row r="457" spans="1:2" x14ac:dyDescent="0.2">
      <c r="A457" s="18" t="s">
        <v>147</v>
      </c>
      <c r="B457" s="8">
        <v>579428</v>
      </c>
    </row>
    <row r="458" spans="1:2" x14ac:dyDescent="0.2">
      <c r="A458" s="18" t="s">
        <v>146</v>
      </c>
      <c r="B458" s="8">
        <v>376209</v>
      </c>
    </row>
    <row r="459" spans="1:2" x14ac:dyDescent="0.2">
      <c r="A459" s="18" t="s">
        <v>145</v>
      </c>
      <c r="B459" s="8">
        <v>1008670</v>
      </c>
    </row>
    <row r="460" spans="1:2" x14ac:dyDescent="0.2">
      <c r="A460" s="17"/>
      <c r="B460" s="16"/>
    </row>
    <row r="461" spans="1:2" x14ac:dyDescent="0.2">
      <c r="A461" s="17" t="s">
        <v>144</v>
      </c>
      <c r="B461" s="10">
        <f>SUM(B462:B464)</f>
        <v>2119698</v>
      </c>
    </row>
    <row r="462" spans="1:2" x14ac:dyDescent="0.2">
      <c r="A462" s="18" t="s">
        <v>143</v>
      </c>
      <c r="B462" s="8">
        <v>667661</v>
      </c>
    </row>
    <row r="463" spans="1:2" x14ac:dyDescent="0.2">
      <c r="A463" s="18" t="s">
        <v>142</v>
      </c>
      <c r="B463" s="8">
        <v>944176</v>
      </c>
    </row>
    <row r="464" spans="1:2" x14ac:dyDescent="0.2">
      <c r="A464" s="18" t="s">
        <v>141</v>
      </c>
      <c r="B464" s="8">
        <v>507861</v>
      </c>
    </row>
    <row r="465" spans="1:2" x14ac:dyDescent="0.2">
      <c r="A465" s="17"/>
      <c r="B465" s="16"/>
    </row>
    <row r="466" spans="1:2" x14ac:dyDescent="0.2">
      <c r="A466" s="17" t="s">
        <v>140</v>
      </c>
      <c r="B466" s="10">
        <f>SUM(B467:B477)</f>
        <v>5235152</v>
      </c>
    </row>
    <row r="467" spans="1:2" x14ac:dyDescent="0.2">
      <c r="A467" s="18" t="s">
        <v>23</v>
      </c>
      <c r="B467" s="8">
        <v>211631</v>
      </c>
    </row>
    <row r="468" spans="1:2" x14ac:dyDescent="0.2">
      <c r="A468" s="18" t="s">
        <v>139</v>
      </c>
      <c r="B468" s="8">
        <v>455366</v>
      </c>
    </row>
    <row r="469" spans="1:2" x14ac:dyDescent="0.2">
      <c r="A469" s="18" t="s">
        <v>138</v>
      </c>
      <c r="B469" s="8">
        <v>1379435</v>
      </c>
    </row>
    <row r="470" spans="1:2" x14ac:dyDescent="0.2">
      <c r="A470" s="18" t="s">
        <v>137</v>
      </c>
      <c r="B470" s="8">
        <v>486515</v>
      </c>
    </row>
    <row r="471" spans="1:2" x14ac:dyDescent="0.2">
      <c r="A471" s="18" t="s">
        <v>136</v>
      </c>
      <c r="B471" s="8">
        <v>635192</v>
      </c>
    </row>
    <row r="472" spans="1:2" x14ac:dyDescent="0.2">
      <c r="A472" s="18" t="s">
        <v>135</v>
      </c>
      <c r="B472" s="8">
        <v>538593</v>
      </c>
    </row>
    <row r="473" spans="1:2" x14ac:dyDescent="0.2">
      <c r="A473" s="18" t="s">
        <v>21</v>
      </c>
      <c r="B473" s="8">
        <v>148209</v>
      </c>
    </row>
    <row r="474" spans="1:2" x14ac:dyDescent="0.2">
      <c r="A474" s="18" t="s">
        <v>134</v>
      </c>
      <c r="B474" s="8">
        <v>322356</v>
      </c>
    </row>
    <row r="475" spans="1:2" x14ac:dyDescent="0.2">
      <c r="A475" s="18" t="s">
        <v>133</v>
      </c>
      <c r="B475" s="8">
        <v>615375</v>
      </c>
    </row>
    <row r="476" spans="1:2" x14ac:dyDescent="0.2">
      <c r="A476" s="18" t="s">
        <v>20</v>
      </c>
      <c r="B476" s="8">
        <v>255145</v>
      </c>
    </row>
    <row r="477" spans="1:2" x14ac:dyDescent="0.2">
      <c r="A477" s="18" t="s">
        <v>19</v>
      </c>
      <c r="B477" s="8">
        <v>187335</v>
      </c>
    </row>
    <row r="478" spans="1:2" x14ac:dyDescent="0.2">
      <c r="A478" s="17"/>
      <c r="B478" s="16"/>
    </row>
    <row r="479" spans="1:2" x14ac:dyDescent="0.2">
      <c r="A479" s="17" t="s">
        <v>132</v>
      </c>
      <c r="B479" s="10">
        <f>SUM(B480:B482)</f>
        <v>1280610</v>
      </c>
    </row>
    <row r="480" spans="1:2" x14ac:dyDescent="0.2">
      <c r="A480" s="18" t="s">
        <v>131</v>
      </c>
      <c r="B480" s="8">
        <v>13347</v>
      </c>
    </row>
    <row r="481" spans="1:2" x14ac:dyDescent="0.2">
      <c r="A481" s="18" t="s">
        <v>130</v>
      </c>
      <c r="B481" s="8">
        <v>557600</v>
      </c>
    </row>
    <row r="482" spans="1:2" x14ac:dyDescent="0.2">
      <c r="A482" s="18" t="s">
        <v>129</v>
      </c>
      <c r="B482" s="8">
        <v>709663</v>
      </c>
    </row>
    <row r="483" spans="1:2" x14ac:dyDescent="0.2">
      <c r="A483" s="17"/>
      <c r="B483" s="16"/>
    </row>
    <row r="484" spans="1:2" x14ac:dyDescent="0.2">
      <c r="A484" s="17" t="s">
        <v>128</v>
      </c>
      <c r="B484" s="10">
        <f>SUM(B485:B488)</f>
        <v>1817764</v>
      </c>
    </row>
    <row r="485" spans="1:2" x14ac:dyDescent="0.2">
      <c r="A485" s="18" t="s">
        <v>127</v>
      </c>
      <c r="B485" s="8">
        <v>355295</v>
      </c>
    </row>
    <row r="486" spans="1:2" x14ac:dyDescent="0.2">
      <c r="A486" s="18" t="s">
        <v>126</v>
      </c>
      <c r="B486" s="8">
        <v>531322</v>
      </c>
    </row>
    <row r="487" spans="1:2" x14ac:dyDescent="0.2">
      <c r="A487" s="18" t="s">
        <v>33</v>
      </c>
      <c r="B487" s="8">
        <v>9396</v>
      </c>
    </row>
    <row r="488" spans="1:2" x14ac:dyDescent="0.2">
      <c r="A488" s="18" t="s">
        <v>125</v>
      </c>
      <c r="B488" s="8">
        <v>921751</v>
      </c>
    </row>
    <row r="489" spans="1:2" x14ac:dyDescent="0.2">
      <c r="A489" s="17"/>
      <c r="B489" s="16"/>
    </row>
    <row r="490" spans="1:2" x14ac:dyDescent="0.2">
      <c r="A490" s="17" t="s">
        <v>124</v>
      </c>
      <c r="B490" s="10">
        <f>SUM(B491:B505)</f>
        <v>8360553</v>
      </c>
    </row>
    <row r="491" spans="1:2" x14ac:dyDescent="0.2">
      <c r="A491" s="18" t="s">
        <v>123</v>
      </c>
      <c r="B491" s="8">
        <v>587004</v>
      </c>
    </row>
    <row r="492" spans="1:2" x14ac:dyDescent="0.2">
      <c r="A492" s="18" t="s">
        <v>122</v>
      </c>
      <c r="B492" s="8">
        <v>25264</v>
      </c>
    </row>
    <row r="493" spans="1:2" x14ac:dyDescent="0.2">
      <c r="A493" s="18" t="s">
        <v>25</v>
      </c>
      <c r="B493" s="8">
        <v>82</v>
      </c>
    </row>
    <row r="494" spans="1:2" x14ac:dyDescent="0.2">
      <c r="A494" s="18" t="s">
        <v>121</v>
      </c>
      <c r="B494" s="8">
        <v>1669476</v>
      </c>
    </row>
    <row r="495" spans="1:2" x14ac:dyDescent="0.2">
      <c r="A495" s="18" t="s">
        <v>24</v>
      </c>
      <c r="B495" s="8">
        <v>7581</v>
      </c>
    </row>
    <row r="496" spans="1:2" x14ac:dyDescent="0.2">
      <c r="A496" s="18" t="s">
        <v>120</v>
      </c>
      <c r="B496" s="8">
        <v>334632</v>
      </c>
    </row>
    <row r="497" spans="1:2" x14ac:dyDescent="0.2">
      <c r="A497" s="18" t="s">
        <v>119</v>
      </c>
      <c r="B497" s="8">
        <v>688307</v>
      </c>
    </row>
    <row r="498" spans="1:2" x14ac:dyDescent="0.2">
      <c r="A498" s="18" t="s">
        <v>118</v>
      </c>
      <c r="B498" s="8">
        <v>512771</v>
      </c>
    </row>
    <row r="499" spans="1:2" x14ac:dyDescent="0.2">
      <c r="A499" s="18" t="s">
        <v>117</v>
      </c>
      <c r="B499" s="8">
        <v>475055</v>
      </c>
    </row>
    <row r="500" spans="1:2" x14ac:dyDescent="0.2">
      <c r="A500" s="18" t="s">
        <v>116</v>
      </c>
      <c r="B500" s="8">
        <v>422573</v>
      </c>
    </row>
    <row r="501" spans="1:2" x14ac:dyDescent="0.2">
      <c r="A501" s="18" t="s">
        <v>115</v>
      </c>
      <c r="B501" s="8">
        <v>1032211</v>
      </c>
    </row>
    <row r="502" spans="1:2" x14ac:dyDescent="0.2">
      <c r="A502" s="18" t="s">
        <v>114</v>
      </c>
      <c r="B502" s="8">
        <v>464632</v>
      </c>
    </row>
    <row r="503" spans="1:2" x14ac:dyDescent="0.2">
      <c r="A503" s="18" t="s">
        <v>20</v>
      </c>
      <c r="B503" s="8">
        <v>1661</v>
      </c>
    </row>
    <row r="504" spans="1:2" x14ac:dyDescent="0.2">
      <c r="A504" s="18" t="s">
        <v>113</v>
      </c>
      <c r="B504" s="8">
        <v>810996</v>
      </c>
    </row>
    <row r="505" spans="1:2" x14ac:dyDescent="0.2">
      <c r="A505" s="18" t="s">
        <v>112</v>
      </c>
      <c r="B505" s="8">
        <v>1328308</v>
      </c>
    </row>
    <row r="506" spans="1:2" x14ac:dyDescent="0.2">
      <c r="A506" s="17"/>
      <c r="B506" s="16"/>
    </row>
    <row r="507" spans="1:2" x14ac:dyDescent="0.2">
      <c r="A507" s="17" t="s">
        <v>111</v>
      </c>
      <c r="B507" s="10">
        <f>SUM(B508:B516)</f>
        <v>7240881</v>
      </c>
    </row>
    <row r="508" spans="1:2" x14ac:dyDescent="0.2">
      <c r="A508" s="18" t="s">
        <v>110</v>
      </c>
      <c r="B508" s="8">
        <v>908468</v>
      </c>
    </row>
    <row r="509" spans="1:2" x14ac:dyDescent="0.2">
      <c r="A509" s="18" t="s">
        <v>109</v>
      </c>
      <c r="B509" s="8">
        <v>876847</v>
      </c>
    </row>
    <row r="510" spans="1:2" x14ac:dyDescent="0.2">
      <c r="A510" s="18" t="s">
        <v>108</v>
      </c>
      <c r="B510" s="8">
        <v>374846</v>
      </c>
    </row>
    <row r="511" spans="1:2" x14ac:dyDescent="0.2">
      <c r="A511" s="18" t="s">
        <v>107</v>
      </c>
      <c r="B511" s="8">
        <v>621443</v>
      </c>
    </row>
    <row r="512" spans="1:2" x14ac:dyDescent="0.2">
      <c r="A512" s="18" t="s">
        <v>106</v>
      </c>
      <c r="B512" s="8">
        <v>460693</v>
      </c>
    </row>
    <row r="513" spans="1:2" x14ac:dyDescent="0.2">
      <c r="A513" s="18" t="s">
        <v>105</v>
      </c>
      <c r="B513" s="8">
        <v>959785</v>
      </c>
    </row>
    <row r="514" spans="1:2" x14ac:dyDescent="0.2">
      <c r="A514" s="18" t="s">
        <v>104</v>
      </c>
      <c r="B514" s="8">
        <v>1677466</v>
      </c>
    </row>
    <row r="515" spans="1:2" x14ac:dyDescent="0.2">
      <c r="A515" s="18" t="s">
        <v>103</v>
      </c>
      <c r="B515" s="8">
        <v>589561</v>
      </c>
    </row>
    <row r="516" spans="1:2" x14ac:dyDescent="0.2">
      <c r="A516" s="18" t="s">
        <v>102</v>
      </c>
      <c r="B516" s="8">
        <v>771772</v>
      </c>
    </row>
    <row r="517" spans="1:2" x14ac:dyDescent="0.2">
      <c r="A517" s="17"/>
      <c r="B517" s="16"/>
    </row>
    <row r="518" spans="1:2" x14ac:dyDescent="0.2">
      <c r="A518" s="17" t="s">
        <v>101</v>
      </c>
      <c r="B518" s="16">
        <v>0</v>
      </c>
    </row>
    <row r="519" spans="1:2" x14ac:dyDescent="0.2">
      <c r="A519" s="17"/>
      <c r="B519" s="16"/>
    </row>
    <row r="520" spans="1:2" x14ac:dyDescent="0.2">
      <c r="A520" s="17" t="s">
        <v>100</v>
      </c>
      <c r="B520" s="10">
        <f>SUM(B521:B527)</f>
        <v>3825576</v>
      </c>
    </row>
    <row r="521" spans="1:2" x14ac:dyDescent="0.2">
      <c r="A521" s="18" t="s">
        <v>99</v>
      </c>
      <c r="B521" s="8">
        <v>373409</v>
      </c>
    </row>
    <row r="522" spans="1:2" x14ac:dyDescent="0.2">
      <c r="A522" s="18" t="s">
        <v>98</v>
      </c>
      <c r="B522" s="8">
        <v>494358</v>
      </c>
    </row>
    <row r="523" spans="1:2" x14ac:dyDescent="0.2">
      <c r="A523" s="18" t="s">
        <v>97</v>
      </c>
      <c r="B523" s="8">
        <v>458709</v>
      </c>
    </row>
    <row r="524" spans="1:2" x14ac:dyDescent="0.2">
      <c r="A524" s="18" t="s">
        <v>96</v>
      </c>
      <c r="B524" s="8">
        <v>690572</v>
      </c>
    </row>
    <row r="525" spans="1:2" x14ac:dyDescent="0.2">
      <c r="A525" s="18" t="s">
        <v>95</v>
      </c>
      <c r="B525" s="8">
        <v>384694</v>
      </c>
    </row>
    <row r="526" spans="1:2" x14ac:dyDescent="0.2">
      <c r="A526" s="18" t="s">
        <v>94</v>
      </c>
      <c r="B526" s="8">
        <v>908230</v>
      </c>
    </row>
    <row r="527" spans="1:2" x14ac:dyDescent="0.2">
      <c r="A527" s="18" t="s">
        <v>93</v>
      </c>
      <c r="B527" s="8">
        <v>515604</v>
      </c>
    </row>
    <row r="528" spans="1:2" x14ac:dyDescent="0.2">
      <c r="A528" s="17"/>
      <c r="B528" s="16"/>
    </row>
    <row r="529" spans="1:2" x14ac:dyDescent="0.2">
      <c r="A529" s="17" t="s">
        <v>92</v>
      </c>
      <c r="B529" s="10">
        <f>SUM(B530:B532)</f>
        <v>1556361</v>
      </c>
    </row>
    <row r="530" spans="1:2" x14ac:dyDescent="0.2">
      <c r="A530" s="18" t="s">
        <v>91</v>
      </c>
      <c r="B530" s="8">
        <v>476946</v>
      </c>
    </row>
    <row r="531" spans="1:2" x14ac:dyDescent="0.2">
      <c r="A531" s="18" t="s">
        <v>90</v>
      </c>
      <c r="B531" s="8">
        <v>21757</v>
      </c>
    </row>
    <row r="532" spans="1:2" x14ac:dyDescent="0.2">
      <c r="A532" s="18" t="s">
        <v>89</v>
      </c>
      <c r="B532" s="8">
        <v>1057658</v>
      </c>
    </row>
    <row r="533" spans="1:2" x14ac:dyDescent="0.2">
      <c r="A533" s="17"/>
      <c r="B533" s="16"/>
    </row>
    <row r="534" spans="1:2" x14ac:dyDescent="0.2">
      <c r="A534" s="17" t="s">
        <v>88</v>
      </c>
      <c r="B534" s="10">
        <f>SUM(B535:B542)</f>
        <v>3777840</v>
      </c>
    </row>
    <row r="535" spans="1:2" x14ac:dyDescent="0.2">
      <c r="A535" s="18" t="s">
        <v>47</v>
      </c>
      <c r="B535" s="8">
        <v>204636</v>
      </c>
    </row>
    <row r="536" spans="1:2" x14ac:dyDescent="0.2">
      <c r="A536" s="18" t="s">
        <v>87</v>
      </c>
      <c r="B536" s="8">
        <v>591713</v>
      </c>
    </row>
    <row r="537" spans="1:2" x14ac:dyDescent="0.2">
      <c r="A537" s="18" t="s">
        <v>86</v>
      </c>
      <c r="B537" s="8">
        <v>324337</v>
      </c>
    </row>
    <row r="538" spans="1:2" x14ac:dyDescent="0.2">
      <c r="A538" s="18" t="s">
        <v>85</v>
      </c>
      <c r="B538" s="8">
        <v>477932</v>
      </c>
    </row>
    <row r="539" spans="1:2" x14ac:dyDescent="0.2">
      <c r="A539" s="18" t="s">
        <v>84</v>
      </c>
      <c r="B539" s="8">
        <v>558089</v>
      </c>
    </row>
    <row r="540" spans="1:2" x14ac:dyDescent="0.2">
      <c r="A540" s="18" t="s">
        <v>42</v>
      </c>
      <c r="B540" s="8">
        <v>489413</v>
      </c>
    </row>
    <row r="541" spans="1:2" x14ac:dyDescent="0.2">
      <c r="A541" s="18" t="s">
        <v>83</v>
      </c>
      <c r="B541" s="8">
        <v>302327</v>
      </c>
    </row>
    <row r="542" spans="1:2" x14ac:dyDescent="0.2">
      <c r="A542" s="18" t="s">
        <v>82</v>
      </c>
      <c r="B542" s="8">
        <v>829393</v>
      </c>
    </row>
    <row r="543" spans="1:2" x14ac:dyDescent="0.2">
      <c r="A543" s="17"/>
      <c r="B543" s="16"/>
    </row>
    <row r="544" spans="1:2" x14ac:dyDescent="0.2">
      <c r="A544" s="17" t="s">
        <v>81</v>
      </c>
      <c r="B544" s="10">
        <f>SUM(B545:B569)</f>
        <v>20173357</v>
      </c>
    </row>
    <row r="545" spans="1:2" x14ac:dyDescent="0.2">
      <c r="A545" s="18" t="s">
        <v>80</v>
      </c>
      <c r="B545" s="8">
        <v>781101</v>
      </c>
    </row>
    <row r="546" spans="1:2" x14ac:dyDescent="0.2">
      <c r="A546" s="18" t="s">
        <v>79</v>
      </c>
      <c r="B546" s="8">
        <v>1357271</v>
      </c>
    </row>
    <row r="547" spans="1:2" x14ac:dyDescent="0.2">
      <c r="A547" s="18" t="s">
        <v>78</v>
      </c>
      <c r="B547" s="8">
        <v>896124</v>
      </c>
    </row>
    <row r="548" spans="1:2" x14ac:dyDescent="0.2">
      <c r="A548" s="18" t="s">
        <v>77</v>
      </c>
      <c r="B548" s="8">
        <v>1511580</v>
      </c>
    </row>
    <row r="549" spans="1:2" x14ac:dyDescent="0.2">
      <c r="A549" s="18" t="s">
        <v>76</v>
      </c>
      <c r="B549" s="8">
        <v>1061259</v>
      </c>
    </row>
    <row r="550" spans="1:2" x14ac:dyDescent="0.2">
      <c r="A550" s="18" t="s">
        <v>75</v>
      </c>
      <c r="B550" s="8">
        <v>665183</v>
      </c>
    </row>
    <row r="551" spans="1:2" x14ac:dyDescent="0.2">
      <c r="A551" s="18" t="s">
        <v>74</v>
      </c>
      <c r="B551" s="8">
        <v>741291</v>
      </c>
    </row>
    <row r="552" spans="1:2" x14ac:dyDescent="0.2">
      <c r="A552" s="18" t="s">
        <v>73</v>
      </c>
      <c r="B552" s="8">
        <v>1325509</v>
      </c>
    </row>
    <row r="553" spans="1:2" x14ac:dyDescent="0.2">
      <c r="A553" s="18" t="s">
        <v>72</v>
      </c>
      <c r="B553" s="8">
        <v>526331</v>
      </c>
    </row>
    <row r="554" spans="1:2" x14ac:dyDescent="0.2">
      <c r="A554" s="18" t="s">
        <v>71</v>
      </c>
      <c r="B554" s="8">
        <v>1941175</v>
      </c>
    </row>
    <row r="555" spans="1:2" x14ac:dyDescent="0.2">
      <c r="A555" s="18" t="s">
        <v>70</v>
      </c>
      <c r="B555" s="8">
        <v>481220</v>
      </c>
    </row>
    <row r="556" spans="1:2" x14ac:dyDescent="0.2">
      <c r="A556" s="18" t="s">
        <v>69</v>
      </c>
      <c r="B556" s="8">
        <v>376847</v>
      </c>
    </row>
    <row r="557" spans="1:2" x14ac:dyDescent="0.2">
      <c r="A557" s="18" t="s">
        <v>68</v>
      </c>
      <c r="B557" s="8">
        <v>714667</v>
      </c>
    </row>
    <row r="558" spans="1:2" x14ac:dyDescent="0.2">
      <c r="A558" s="18" t="s">
        <v>67</v>
      </c>
      <c r="B558" s="8">
        <v>784523</v>
      </c>
    </row>
    <row r="559" spans="1:2" x14ac:dyDescent="0.2">
      <c r="A559" s="18" t="s">
        <v>66</v>
      </c>
      <c r="B559" s="8">
        <v>882368</v>
      </c>
    </row>
    <row r="560" spans="1:2" x14ac:dyDescent="0.2">
      <c r="A560" s="18" t="s">
        <v>65</v>
      </c>
      <c r="B560" s="8">
        <v>662482</v>
      </c>
    </row>
    <row r="561" spans="1:2" x14ac:dyDescent="0.2">
      <c r="A561" s="18" t="s">
        <v>64</v>
      </c>
      <c r="B561" s="8">
        <v>497694</v>
      </c>
    </row>
    <row r="562" spans="1:2" x14ac:dyDescent="0.2">
      <c r="A562" s="18" t="s">
        <v>63</v>
      </c>
      <c r="B562" s="8">
        <v>466100</v>
      </c>
    </row>
    <row r="563" spans="1:2" x14ac:dyDescent="0.2">
      <c r="A563" s="18" t="s">
        <v>62</v>
      </c>
      <c r="B563" s="8">
        <v>270790</v>
      </c>
    </row>
    <row r="564" spans="1:2" x14ac:dyDescent="0.2">
      <c r="A564" s="18" t="s">
        <v>61</v>
      </c>
      <c r="B564" s="8">
        <v>610360</v>
      </c>
    </row>
    <row r="565" spans="1:2" x14ac:dyDescent="0.2">
      <c r="A565" s="18" t="s">
        <v>60</v>
      </c>
      <c r="B565" s="8">
        <v>835205</v>
      </c>
    </row>
    <row r="566" spans="1:2" x14ac:dyDescent="0.2">
      <c r="A566" s="18" t="s">
        <v>59</v>
      </c>
      <c r="B566" s="8">
        <v>661831</v>
      </c>
    </row>
    <row r="567" spans="1:2" x14ac:dyDescent="0.2">
      <c r="A567" s="18" t="s">
        <v>58</v>
      </c>
      <c r="B567" s="8">
        <v>346072</v>
      </c>
    </row>
    <row r="568" spans="1:2" x14ac:dyDescent="0.2">
      <c r="A568" s="18" t="s">
        <v>57</v>
      </c>
      <c r="B568" s="8">
        <v>1104676</v>
      </c>
    </row>
    <row r="569" spans="1:2" x14ac:dyDescent="0.2">
      <c r="A569" s="18" t="s">
        <v>56</v>
      </c>
      <c r="B569" s="8">
        <v>671698</v>
      </c>
    </row>
    <row r="570" spans="1:2" x14ac:dyDescent="0.2">
      <c r="A570" s="17"/>
      <c r="B570" s="16"/>
    </row>
    <row r="571" spans="1:2" x14ac:dyDescent="0.2">
      <c r="A571" s="17" t="s">
        <v>55</v>
      </c>
      <c r="B571" s="10">
        <f>SUM(B572:B573)</f>
        <v>1075964</v>
      </c>
    </row>
    <row r="572" spans="1:2" x14ac:dyDescent="0.2">
      <c r="A572" s="18" t="s">
        <v>54</v>
      </c>
      <c r="B572" s="8">
        <v>656748</v>
      </c>
    </row>
    <row r="573" spans="1:2" x14ac:dyDescent="0.2">
      <c r="A573" s="18" t="s">
        <v>53</v>
      </c>
      <c r="B573" s="8">
        <v>419216</v>
      </c>
    </row>
    <row r="574" spans="1:2" x14ac:dyDescent="0.2">
      <c r="A574" s="17"/>
      <c r="B574" s="16"/>
    </row>
    <row r="575" spans="1:2" x14ac:dyDescent="0.2">
      <c r="A575" s="17" t="s">
        <v>52</v>
      </c>
      <c r="B575" s="10">
        <f>SUM(B576)</f>
        <v>929724</v>
      </c>
    </row>
    <row r="576" spans="1:2" x14ac:dyDescent="0.2">
      <c r="A576" s="18" t="s">
        <v>51</v>
      </c>
      <c r="B576" s="8">
        <v>929724</v>
      </c>
    </row>
    <row r="577" spans="1:2" x14ac:dyDescent="0.2">
      <c r="A577" s="17"/>
      <c r="B577" s="16"/>
    </row>
    <row r="578" spans="1:2" x14ac:dyDescent="0.2">
      <c r="A578" s="17" t="s">
        <v>50</v>
      </c>
      <c r="B578" s="8">
        <v>490653</v>
      </c>
    </row>
    <row r="579" spans="1:2" x14ac:dyDescent="0.2">
      <c r="A579" s="17"/>
      <c r="B579" s="16"/>
    </row>
    <row r="580" spans="1:2" x14ac:dyDescent="0.2">
      <c r="A580" s="17" t="s">
        <v>49</v>
      </c>
      <c r="B580" s="10">
        <f>SUM(B581:B590)</f>
        <v>5476025</v>
      </c>
    </row>
    <row r="581" spans="1:2" x14ac:dyDescent="0.2">
      <c r="A581" s="18" t="s">
        <v>48</v>
      </c>
      <c r="B581" s="8">
        <v>737760</v>
      </c>
    </row>
    <row r="582" spans="1:2" x14ac:dyDescent="0.2">
      <c r="A582" s="18" t="s">
        <v>47</v>
      </c>
      <c r="B582" s="8">
        <v>115729</v>
      </c>
    </row>
    <row r="583" spans="1:2" x14ac:dyDescent="0.2">
      <c r="A583" s="18" t="s">
        <v>46</v>
      </c>
      <c r="B583" s="8">
        <v>778564</v>
      </c>
    </row>
    <row r="584" spans="1:2" x14ac:dyDescent="0.2">
      <c r="A584" s="18" t="s">
        <v>45</v>
      </c>
      <c r="B584" s="8">
        <v>313080</v>
      </c>
    </row>
    <row r="585" spans="1:2" x14ac:dyDescent="0.2">
      <c r="A585" s="18" t="s">
        <v>44</v>
      </c>
      <c r="B585" s="8">
        <v>585583</v>
      </c>
    </row>
    <row r="586" spans="1:2" x14ac:dyDescent="0.2">
      <c r="A586" s="18" t="s">
        <v>43</v>
      </c>
      <c r="B586" s="8">
        <v>556130</v>
      </c>
    </row>
    <row r="587" spans="1:2" x14ac:dyDescent="0.2">
      <c r="A587" s="18" t="s">
        <v>42</v>
      </c>
      <c r="B587" s="8">
        <v>9258</v>
      </c>
    </row>
    <row r="588" spans="1:2" x14ac:dyDescent="0.2">
      <c r="A588" s="18" t="s">
        <v>41</v>
      </c>
      <c r="B588" s="8">
        <v>767548</v>
      </c>
    </row>
    <row r="589" spans="1:2" x14ac:dyDescent="0.2">
      <c r="A589" s="18" t="s">
        <v>40</v>
      </c>
      <c r="B589" s="8">
        <v>1278236</v>
      </c>
    </row>
    <row r="590" spans="1:2" x14ac:dyDescent="0.2">
      <c r="A590" s="18" t="s">
        <v>39</v>
      </c>
      <c r="B590" s="8">
        <v>334137</v>
      </c>
    </row>
    <row r="591" spans="1:2" x14ac:dyDescent="0.2">
      <c r="A591" s="17"/>
      <c r="B591" s="16"/>
    </row>
    <row r="592" spans="1:2" x14ac:dyDescent="0.2">
      <c r="A592" s="17" t="s">
        <v>38</v>
      </c>
      <c r="B592" s="10">
        <f>SUM(B593:B602)</f>
        <v>8167488</v>
      </c>
    </row>
    <row r="593" spans="1:2" x14ac:dyDescent="0.2">
      <c r="A593" s="18" t="s">
        <v>37</v>
      </c>
      <c r="B593" s="8">
        <v>892713</v>
      </c>
    </row>
    <row r="594" spans="1:2" x14ac:dyDescent="0.2">
      <c r="A594" s="18" t="s">
        <v>36</v>
      </c>
      <c r="B594" s="8">
        <v>1349412</v>
      </c>
    </row>
    <row r="595" spans="1:2" x14ac:dyDescent="0.2">
      <c r="A595" s="18" t="s">
        <v>35</v>
      </c>
      <c r="B595" s="8">
        <v>1405084</v>
      </c>
    </row>
    <row r="596" spans="1:2" x14ac:dyDescent="0.2">
      <c r="A596" s="18" t="s">
        <v>34</v>
      </c>
      <c r="B596" s="8">
        <v>121321</v>
      </c>
    </row>
    <row r="597" spans="1:2" x14ac:dyDescent="0.2">
      <c r="A597" s="18" t="s">
        <v>33</v>
      </c>
      <c r="B597" s="8">
        <v>429356</v>
      </c>
    </row>
    <row r="598" spans="1:2" x14ac:dyDescent="0.2">
      <c r="A598" s="18" t="s">
        <v>32</v>
      </c>
      <c r="B598" s="8">
        <v>703023</v>
      </c>
    </row>
    <row r="599" spans="1:2" x14ac:dyDescent="0.2">
      <c r="A599" s="18" t="s">
        <v>31</v>
      </c>
      <c r="B599" s="8">
        <v>516989</v>
      </c>
    </row>
    <row r="600" spans="1:2" x14ac:dyDescent="0.2">
      <c r="A600" s="18" t="s">
        <v>30</v>
      </c>
      <c r="B600" s="8">
        <v>1149719</v>
      </c>
    </row>
    <row r="601" spans="1:2" x14ac:dyDescent="0.2">
      <c r="A601" s="18" t="s">
        <v>29</v>
      </c>
      <c r="B601" s="8">
        <v>650928</v>
      </c>
    </row>
    <row r="602" spans="1:2" x14ac:dyDescent="0.2">
      <c r="A602" s="18" t="s">
        <v>28</v>
      </c>
      <c r="B602" s="8">
        <v>948943</v>
      </c>
    </row>
    <row r="603" spans="1:2" s="15" customFormat="1" x14ac:dyDescent="0.2">
      <c r="A603" s="17"/>
      <c r="B603" s="16"/>
    </row>
    <row r="604" spans="1:2" s="13" customFormat="1" ht="19.5" customHeight="1" x14ac:dyDescent="0.2">
      <c r="A604" s="14" t="s">
        <v>27</v>
      </c>
      <c r="B604" s="10">
        <f>SUM(B605:B612)</f>
        <v>3430887</v>
      </c>
    </row>
    <row r="605" spans="1:2" x14ac:dyDescent="0.2">
      <c r="A605" s="12" t="s">
        <v>26</v>
      </c>
      <c r="B605" s="8">
        <v>1262060</v>
      </c>
    </row>
    <row r="606" spans="1:2" x14ac:dyDescent="0.2">
      <c r="A606" s="9" t="s">
        <v>25</v>
      </c>
      <c r="B606" s="8">
        <v>13565</v>
      </c>
    </row>
    <row r="607" spans="1:2" x14ac:dyDescent="0.2">
      <c r="A607" s="9" t="s">
        <v>24</v>
      </c>
      <c r="B607" s="8">
        <v>176950</v>
      </c>
    </row>
    <row r="608" spans="1:2" x14ac:dyDescent="0.2">
      <c r="A608" s="9" t="s">
        <v>23</v>
      </c>
      <c r="B608" s="8">
        <v>572895</v>
      </c>
    </row>
    <row r="609" spans="1:2" x14ac:dyDescent="0.2">
      <c r="A609" s="9" t="s">
        <v>22</v>
      </c>
      <c r="B609" s="8">
        <v>480081</v>
      </c>
    </row>
    <row r="610" spans="1:2" x14ac:dyDescent="0.2">
      <c r="A610" s="9" t="s">
        <v>21</v>
      </c>
      <c r="B610" s="8">
        <v>391811</v>
      </c>
    </row>
    <row r="611" spans="1:2" x14ac:dyDescent="0.2">
      <c r="A611" s="9" t="s">
        <v>20</v>
      </c>
      <c r="B611" s="8">
        <v>179864</v>
      </c>
    </row>
    <row r="612" spans="1:2" x14ac:dyDescent="0.2">
      <c r="A612" s="9" t="s">
        <v>19</v>
      </c>
      <c r="B612" s="8">
        <v>353661</v>
      </c>
    </row>
    <row r="613" spans="1:2" x14ac:dyDescent="0.2">
      <c r="A613" s="7"/>
      <c r="B613" s="11"/>
    </row>
    <row r="614" spans="1:2" x14ac:dyDescent="0.2">
      <c r="A614" s="7" t="s">
        <v>18</v>
      </c>
      <c r="B614" s="10">
        <f>SUM(B615:B627)</f>
        <v>9325550</v>
      </c>
    </row>
    <row r="615" spans="1:2" x14ac:dyDescent="0.2">
      <c r="A615" s="9" t="s">
        <v>17</v>
      </c>
      <c r="B615" s="8">
        <v>1449796</v>
      </c>
    </row>
    <row r="616" spans="1:2" x14ac:dyDescent="0.2">
      <c r="A616" s="9" t="s">
        <v>16</v>
      </c>
      <c r="B616" s="8">
        <v>304608</v>
      </c>
    </row>
    <row r="617" spans="1:2" x14ac:dyDescent="0.2">
      <c r="A617" s="9" t="s">
        <v>15</v>
      </c>
      <c r="B617" s="8">
        <v>260433</v>
      </c>
    </row>
    <row r="618" spans="1:2" x14ac:dyDescent="0.2">
      <c r="A618" s="9" t="s">
        <v>14</v>
      </c>
      <c r="B618" s="8">
        <v>628661</v>
      </c>
    </row>
    <row r="619" spans="1:2" x14ac:dyDescent="0.2">
      <c r="A619" s="9" t="s">
        <v>13</v>
      </c>
      <c r="B619" s="8">
        <v>377869</v>
      </c>
    </row>
    <row r="620" spans="1:2" x14ac:dyDescent="0.2">
      <c r="A620" s="9" t="s">
        <v>12</v>
      </c>
      <c r="B620" s="8">
        <v>1360610</v>
      </c>
    </row>
    <row r="621" spans="1:2" x14ac:dyDescent="0.2">
      <c r="A621" s="9" t="s">
        <v>11</v>
      </c>
      <c r="B621" s="8">
        <v>476376</v>
      </c>
    </row>
    <row r="622" spans="1:2" x14ac:dyDescent="0.2">
      <c r="A622" s="9" t="s">
        <v>10</v>
      </c>
      <c r="B622" s="8">
        <v>868181</v>
      </c>
    </row>
    <row r="623" spans="1:2" x14ac:dyDescent="0.2">
      <c r="A623" s="9" t="s">
        <v>9</v>
      </c>
      <c r="B623" s="8">
        <v>734409</v>
      </c>
    </row>
    <row r="624" spans="1:2" x14ac:dyDescent="0.2">
      <c r="A624" s="9" t="s">
        <v>8</v>
      </c>
      <c r="B624" s="8">
        <v>692841</v>
      </c>
    </row>
    <row r="625" spans="1:2" x14ac:dyDescent="0.2">
      <c r="A625" s="9" t="s">
        <v>7</v>
      </c>
      <c r="B625" s="8">
        <v>1053780</v>
      </c>
    </row>
    <row r="626" spans="1:2" x14ac:dyDescent="0.2">
      <c r="A626" s="9" t="s">
        <v>6</v>
      </c>
      <c r="B626" s="8">
        <v>606130</v>
      </c>
    </row>
    <row r="627" spans="1:2" x14ac:dyDescent="0.2">
      <c r="A627" s="9" t="s">
        <v>5</v>
      </c>
      <c r="B627" s="8">
        <v>511856</v>
      </c>
    </row>
    <row r="628" spans="1:2" x14ac:dyDescent="0.2">
      <c r="A628" s="7"/>
      <c r="B628" s="11"/>
    </row>
    <row r="629" spans="1:2" x14ac:dyDescent="0.2">
      <c r="A629" s="7" t="s">
        <v>4</v>
      </c>
      <c r="B629" s="10">
        <f>SUM(B630:B631)</f>
        <v>884563</v>
      </c>
    </row>
    <row r="630" spans="1:2" x14ac:dyDescent="0.2">
      <c r="A630" s="9" t="s">
        <v>3</v>
      </c>
      <c r="B630" s="8">
        <v>415273</v>
      </c>
    </row>
    <row r="631" spans="1:2" x14ac:dyDescent="0.2">
      <c r="A631" s="9" t="s">
        <v>2</v>
      </c>
      <c r="B631" s="8">
        <v>469290</v>
      </c>
    </row>
    <row r="632" spans="1:2" x14ac:dyDescent="0.2">
      <c r="A632" s="7"/>
      <c r="B632" s="6"/>
    </row>
    <row r="633" spans="1:2" ht="21" customHeight="1" x14ac:dyDescent="0.2">
      <c r="A633" s="5" t="s">
        <v>1</v>
      </c>
      <c r="B633" s="4">
        <f>(SUM(B179:B631)-B578)/2+B578</f>
        <v>237169587</v>
      </c>
    </row>
    <row r="635" spans="1:2" ht="27" customHeight="1" x14ac:dyDescent="0.2">
      <c r="A635" s="3" t="s">
        <v>0</v>
      </c>
      <c r="B635" s="3"/>
    </row>
    <row r="640" spans="1:2" x14ac:dyDescent="0.2">
      <c r="B640" s="2"/>
    </row>
  </sheetData>
  <mergeCells count="6">
    <mergeCell ref="A635:B635"/>
    <mergeCell ref="A1:B1"/>
    <mergeCell ref="A2:B2"/>
    <mergeCell ref="A3:B3"/>
    <mergeCell ref="A5:B5"/>
    <mergeCell ref="A7:B7"/>
  </mergeCells>
  <printOptions horizontalCentered="1"/>
  <pageMargins left="0.5" right="0.5" top="0.5" bottom="0.5" header="0.5" footer="0.5"/>
  <pageSetup scale="75" fitToHeight="7" orientation="portrait" r:id="rId1"/>
  <headerFooter alignWithMargins="0"/>
  <rowBreaks count="11" manualBreakCount="11">
    <brk id="58" max="2" man="1"/>
    <brk id="108" max="2" man="1"/>
    <brk id="160" max="2" man="1"/>
    <brk id="175" max="2" man="1"/>
    <brk id="235" max="2" man="1"/>
    <brk id="289" max="2" man="1"/>
    <brk id="351" max="2" man="1"/>
    <brk id="412" max="2" man="1"/>
    <brk id="474" max="2" man="1"/>
    <brk id="536" max="2" man="1"/>
    <brk id="60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2012-04-05T20:28:50Z</dcterms:created>
  <dcterms:modified xsi:type="dcterms:W3CDTF">2012-04-05T20:29:12Z</dcterms:modified>
</cp:coreProperties>
</file>