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0" yWindow="-30" windowWidth="19185" windowHeight="5880"/>
  </bookViews>
  <sheets>
    <sheet name="t-48" sheetId="1" r:id="rId1"/>
  </sheets>
  <definedNames>
    <definedName name="_xlnm.Print_Area" localSheetId="0">'t-48'!$A$1:$J$71</definedName>
    <definedName name="Print_Area_MI">'t-48'!$B$1:$I$71</definedName>
  </definedNames>
  <calcPr calcId="145621"/>
</workbook>
</file>

<file path=xl/calcChain.xml><?xml version="1.0" encoding="utf-8"?>
<calcChain xmlns="http://schemas.openxmlformats.org/spreadsheetml/2006/main">
  <c r="F68" i="1" l="1"/>
  <c r="H19" i="1"/>
  <c r="E68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8" i="1"/>
  <c r="H17" i="1"/>
  <c r="H16" i="1"/>
  <c r="H15" i="1"/>
  <c r="H14" i="1"/>
  <c r="H13" i="1"/>
  <c r="H12" i="1"/>
  <c r="H11" i="1"/>
  <c r="H10" i="1"/>
  <c r="G68" i="1"/>
  <c r="H68" i="1" l="1"/>
  <c r="I65" i="1" s="1"/>
  <c r="D68" i="1"/>
  <c r="C68" i="1"/>
  <c r="I16" i="1" l="1"/>
  <c r="I42" i="1"/>
  <c r="I10" i="1"/>
  <c r="I19" i="1"/>
  <c r="I26" i="1"/>
  <c r="I58" i="1"/>
  <c r="I35" i="1"/>
  <c r="I18" i="1"/>
  <c r="I34" i="1"/>
  <c r="I50" i="1"/>
  <c r="I11" i="1"/>
  <c r="I27" i="1"/>
  <c r="I51" i="1"/>
  <c r="I14" i="1"/>
  <c r="I22" i="1"/>
  <c r="I30" i="1"/>
  <c r="I38" i="1"/>
  <c r="I46" i="1"/>
  <c r="I54" i="1"/>
  <c r="I62" i="1"/>
  <c r="I15" i="1"/>
  <c r="I23" i="1"/>
  <c r="I31" i="1"/>
  <c r="I43" i="1"/>
  <c r="I59" i="1"/>
  <c r="I12" i="1"/>
  <c r="I20" i="1"/>
  <c r="I24" i="1"/>
  <c r="I28" i="1"/>
  <c r="I32" i="1"/>
  <c r="I36" i="1"/>
  <c r="I40" i="1"/>
  <c r="I44" i="1"/>
  <c r="I48" i="1"/>
  <c r="I52" i="1"/>
  <c r="I56" i="1"/>
  <c r="I60" i="1"/>
  <c r="I64" i="1"/>
  <c r="I13" i="1"/>
  <c r="I17" i="1"/>
  <c r="I21" i="1"/>
  <c r="I25" i="1"/>
  <c r="I29" i="1"/>
  <c r="I33" i="1"/>
  <c r="I39" i="1"/>
  <c r="I47" i="1"/>
  <c r="I55" i="1"/>
  <c r="I63" i="1"/>
  <c r="I37" i="1"/>
  <c r="I41" i="1"/>
  <c r="I45" i="1"/>
  <c r="I49" i="1"/>
  <c r="I53" i="1"/>
  <c r="I57" i="1"/>
  <c r="I61" i="1"/>
  <c r="I68" i="1" l="1"/>
</calcChain>
</file>

<file path=xl/sharedStrings.xml><?xml version="1.0" encoding="utf-8"?>
<sst xmlns="http://schemas.openxmlformats.org/spreadsheetml/2006/main" count="77" uniqueCount="77">
  <si>
    <t xml:space="preserve"> </t>
  </si>
  <si>
    <t>TOTAL</t>
  </si>
  <si>
    <t xml:space="preserve">  STATE</t>
  </si>
  <si>
    <t xml:space="preserve">     OBLIGATION</t>
  </si>
  <si>
    <t xml:space="preserve">         AMOUNT</t>
  </si>
  <si>
    <t xml:space="preserve">  TOTAL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</si>
  <si>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</si>
  <si>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</si>
  <si>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</si>
  <si>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</si>
  <si>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</si>
  <si>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</si>
  <si>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</si>
  <si>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</si>
  <si>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</si>
  <si>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</si>
  <si>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</si>
  <si>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</si>
  <si>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</si>
  <si>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</si>
  <si>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</si>
  <si>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</si>
  <si>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</si>
  <si>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</si>
  <si>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Maine</t>
  </si>
  <si>
    <t>Maryland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</si>
  <si>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</si>
  <si>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</si>
  <si>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</si>
  <si>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</si>
  <si>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</si>
  <si>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</si>
  <si>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</si>
  <si>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</si>
  <si>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</si>
  <si>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</si>
  <si>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</si>
  <si>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</si>
  <si>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</si>
  <si>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</si>
  <si>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</si>
  <si>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</si>
  <si>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</si>
  <si>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</si>
  <si>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</si>
  <si>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</si>
  <si>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</si>
  <si>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</si>
  <si>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</si>
  <si>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</si>
  <si>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</si>
  <si>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</si>
  <si>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</si>
  <si>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</si>
  <si>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%</t>
  </si>
  <si>
    <t>of</t>
  </si>
  <si>
    <t>Total</t>
  </si>
  <si>
    <t>BUSES</t>
  </si>
  <si>
    <t>PROGRAM</t>
  </si>
  <si>
    <t>BUS OTHER</t>
  </si>
  <si>
    <t>Note: "Bus Other " includes Support Facilities &amp; Equipment, Other Capital Program Items and State or Program Administration.</t>
  </si>
  <si>
    <t>Lousiana</t>
  </si>
  <si>
    <t>Massachussets</t>
  </si>
  <si>
    <t>American Samoa</t>
  </si>
  <si>
    <t>Guam</t>
  </si>
  <si>
    <t>Northern Mariana Islands</t>
  </si>
  <si>
    <t>Puerto Rico</t>
  </si>
  <si>
    <t>South Dakota</t>
  </si>
  <si>
    <t>Virgin Islands</t>
  </si>
  <si>
    <t>MAINTENANCE</t>
  </si>
  <si>
    <t>FACILITY</t>
  </si>
  <si>
    <t>OTHER</t>
  </si>
  <si>
    <t>"Other" includes Fixed Guideway and New Starts.</t>
  </si>
  <si>
    <t>FY 2012 OBLIGATIONS FOR TRANSIT
INVESTMENTS FOR GREENHOUSE GAS AND ENERGY REDUCTION (TIGGER) PROGRAM</t>
  </si>
  <si>
    <t xml:space="preserve">FIXED </t>
  </si>
  <si>
    <t>GUIDEWAY</t>
  </si>
  <si>
    <t>TABLE 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</si>
</sst>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$&quot;#,##0_);\(&quot;$&quot;#,##0\)"/>
    <numFmt numFmtId="164" formatCode="#,##0.0_);\(#,##0.0\)"/>
  </numFmts>
  <fonts count="9" x14ac:knownFonts="1">
    <font>
      <sz val="12"/>
      <name val="Arial"/>
    </font>
    <font>
      <b/>
      <sz val="14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hair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hair">
        <color indexed="8"/>
      </bottom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/>
      <diagonal/>
    </border>
    <border>
      <left/>
      <right/>
      <top style="thick">
        <color indexed="8"/>
      </top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 style="hair">
        <color indexed="8"/>
      </top>
      <bottom/>
      <diagonal/>
    </border>
    <border>
      <left/>
      <right style="medium">
        <color indexed="8"/>
      </right>
      <top style="hair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2" fillId="0" borderId="1" xfId="0" applyFont="1" applyBorder="1"/>
    <xf numFmtId="5" fontId="0" fillId="0" borderId="1" xfId="0" applyNumberFormat="1" applyBorder="1" applyProtection="1"/>
    <xf numFmtId="37" fontId="0" fillId="0" borderId="2" xfId="0" applyNumberFormat="1" applyBorder="1" applyProtection="1"/>
    <xf numFmtId="37" fontId="0" fillId="0" borderId="1" xfId="0" applyNumberFormat="1" applyBorder="1" applyProtection="1"/>
    <xf numFmtId="37" fontId="0" fillId="0" borderId="3" xfId="0" applyNumberFormat="1" applyBorder="1" applyProtection="1"/>
    <xf numFmtId="0" fontId="2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5" fillId="0" borderId="2" xfId="0" applyFont="1" applyBorder="1" applyAlignment="1">
      <alignment horizontal="center"/>
    </xf>
    <xf numFmtId="0" fontId="0" fillId="0" borderId="8" xfId="0" applyBorder="1"/>
    <xf numFmtId="164" fontId="0" fillId="0" borderId="2" xfId="0" applyNumberFormat="1" applyBorder="1" applyProtection="1"/>
    <xf numFmtId="164" fontId="0" fillId="0" borderId="9" xfId="0" applyNumberFormat="1" applyBorder="1" applyProtection="1"/>
    <xf numFmtId="37" fontId="0" fillId="0" borderId="10" xfId="0" applyNumberFormat="1" applyBorder="1" applyProtection="1"/>
    <xf numFmtId="5" fontId="2" fillId="0" borderId="2" xfId="0" applyNumberFormat="1" applyFont="1" applyBorder="1" applyProtection="1"/>
    <xf numFmtId="37" fontId="0" fillId="0" borderId="7" xfId="0" applyNumberFormat="1" applyBorder="1" applyProtection="1"/>
    <xf numFmtId="0" fontId="0" fillId="0" borderId="11" xfId="0" applyBorder="1"/>
    <xf numFmtId="0" fontId="3" fillId="0" borderId="1" xfId="0" applyFont="1" applyBorder="1"/>
    <xf numFmtId="164" fontId="2" fillId="0" borderId="2" xfId="0" applyNumberFormat="1" applyFont="1" applyBorder="1" applyAlignment="1" applyProtection="1">
      <alignment horizontal="right"/>
    </xf>
    <xf numFmtId="0" fontId="4" fillId="0" borderId="15" xfId="0" applyFont="1" applyBorder="1"/>
    <xf numFmtId="3" fontId="6" fillId="0" borderId="15" xfId="0" applyNumberFormat="1" applyFont="1" applyBorder="1"/>
    <xf numFmtId="3" fontId="8" fillId="0" borderId="15" xfId="0" applyNumberFormat="1" applyFont="1" applyBorder="1"/>
    <xf numFmtId="37" fontId="0" fillId="0" borderId="15" xfId="0" applyNumberFormat="1" applyBorder="1" applyProtection="1"/>
    <xf numFmtId="164" fontId="0" fillId="0" borderId="16" xfId="0" applyNumberFormat="1" applyBorder="1" applyProtection="1"/>
    <xf numFmtId="5" fontId="2" fillId="0" borderId="0" xfId="0" applyNumberFormat="1" applyFont="1" applyBorder="1" applyAlignment="1" applyProtection="1">
      <alignment horizontal="right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8" fillId="0" borderId="0" xfId="0" applyFont="1"/>
    <xf numFmtId="37" fontId="0" fillId="0" borderId="12" xfId="0" applyNumberFormat="1" applyBorder="1" applyProtection="1"/>
    <xf numFmtId="5" fontId="2" fillId="0" borderId="0" xfId="0" applyNumberFormat="1" applyFont="1" applyBorder="1" applyProtection="1"/>
    <xf numFmtId="37" fontId="0" fillId="0" borderId="13" xfId="0" applyNumberFormat="1" applyBorder="1" applyProtection="1"/>
    <xf numFmtId="0" fontId="4" fillId="0" borderId="17" xfId="0" applyFont="1" applyBorder="1"/>
    <xf numFmtId="0" fontId="0" fillId="0" borderId="17" xfId="0" applyBorder="1"/>
    <xf numFmtId="5" fontId="2" fillId="0" borderId="18" xfId="0" applyNumberFormat="1" applyFont="1" applyBorder="1" applyAlignment="1" applyProtection="1">
      <alignment horizontal="right"/>
    </xf>
    <xf numFmtId="0" fontId="4" fillId="0" borderId="18" xfId="0" applyFont="1" applyBorder="1"/>
    <xf numFmtId="0" fontId="3" fillId="0" borderId="18" xfId="0" applyFont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7" fillId="0" borderId="4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0" fillId="0" borderId="7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B1:I72"/>
  <sheetViews>
    <sheetView tabSelected="1" defaultGridColor="0" colorId="22" zoomScale="77" zoomScaleNormal="77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B1" sqref="B1:I1"/>
    </sheetView>
  </sheetViews>
  <sheetFormatPr defaultColWidth="11.44140625" defaultRowHeight="15" x14ac:dyDescent="0.2"/>
  <cols>
    <col min="1" max="1" width="3.33203125" customWidth="1"/>
    <col min="2" max="2" width="27.33203125" customWidth="1"/>
    <col min="3" max="3" width="11.5546875" customWidth="1"/>
    <col min="4" max="4" width="12.109375" customWidth="1"/>
    <col min="5" max="7" width="13.77734375" customWidth="1"/>
    <col min="8" max="8" width="15.77734375" customWidth="1"/>
    <col min="9" max="9" width="11.44140625" customWidth="1"/>
    <col min="10" max="10" width="3.33203125" customWidth="1"/>
  </cols>
  <sheetData>
    <row r="1" spans="2:9" ht="18" x14ac:dyDescent="0.25">
      <c r="B1" s="43" t="s">
        <v>76</v>
      </c>
      <c r="C1" s="43"/>
      <c r="D1" s="43"/>
      <c r="E1" s="43"/>
      <c r="F1" s="43"/>
      <c r="G1" s="43"/>
      <c r="H1" s="43"/>
      <c r="I1" s="43"/>
    </row>
    <row r="2" spans="2:9" ht="35.25" customHeight="1" x14ac:dyDescent="0.25">
      <c r="B2" s="44" t="s">
        <v>73</v>
      </c>
      <c r="C2" s="43"/>
      <c r="D2" s="43"/>
      <c r="E2" s="43"/>
      <c r="F2" s="43"/>
      <c r="G2" s="43"/>
      <c r="H2" s="43"/>
      <c r="I2" s="43"/>
    </row>
    <row r="3" spans="2:9" ht="18.75" thickBot="1" x14ac:dyDescent="0.3">
      <c r="B3" s="1"/>
      <c r="C3" s="1"/>
      <c r="D3" s="1"/>
      <c r="E3" s="1"/>
      <c r="F3" s="1"/>
      <c r="G3" s="1"/>
      <c r="H3" s="1"/>
      <c r="I3" s="1"/>
    </row>
    <row r="4" spans="2:9" x14ac:dyDescent="0.2">
      <c r="B4" s="12"/>
      <c r="C4" s="45" t="s">
        <v>58</v>
      </c>
      <c r="D4" s="46"/>
      <c r="E4" s="46"/>
      <c r="F4" s="46"/>
      <c r="G4" s="47"/>
      <c r="H4" s="12"/>
      <c r="I4" s="13"/>
    </row>
    <row r="5" spans="2:9" ht="15.75" x14ac:dyDescent="0.25">
      <c r="B5" s="4" t="s">
        <v>0</v>
      </c>
      <c r="C5" s="48"/>
      <c r="D5" s="49"/>
      <c r="E5" s="49"/>
      <c r="F5" s="49"/>
      <c r="G5" s="50"/>
      <c r="H5" s="9" t="s">
        <v>1</v>
      </c>
      <c r="I5" s="16" t="s">
        <v>54</v>
      </c>
    </row>
    <row r="6" spans="2:9" ht="16.5" thickBot="1" x14ac:dyDescent="0.3">
      <c r="B6" s="4" t="s">
        <v>2</v>
      </c>
      <c r="C6" s="51"/>
      <c r="D6" s="52"/>
      <c r="E6" s="52"/>
      <c r="F6" s="52"/>
      <c r="G6" s="53"/>
      <c r="H6" s="4" t="s">
        <v>3</v>
      </c>
      <c r="I6" s="16" t="s">
        <v>55</v>
      </c>
    </row>
    <row r="7" spans="2:9" ht="15.75" x14ac:dyDescent="0.25">
      <c r="B7" s="4"/>
      <c r="C7" s="33" t="s">
        <v>57</v>
      </c>
      <c r="D7" s="33" t="s">
        <v>59</v>
      </c>
      <c r="E7" s="9" t="s">
        <v>69</v>
      </c>
      <c r="F7" s="9" t="s">
        <v>74</v>
      </c>
      <c r="G7" s="9" t="s">
        <v>71</v>
      </c>
      <c r="H7" s="4" t="s">
        <v>4</v>
      </c>
      <c r="I7" s="16" t="s">
        <v>56</v>
      </c>
    </row>
    <row r="8" spans="2:9" ht="16.5" thickBot="1" x14ac:dyDescent="0.3">
      <c r="B8" s="14"/>
      <c r="C8" s="14"/>
      <c r="D8" s="14"/>
      <c r="E8" s="32" t="s">
        <v>70</v>
      </c>
      <c r="F8" s="32" t="s">
        <v>75</v>
      </c>
      <c r="G8" s="14"/>
      <c r="H8" s="14"/>
      <c r="I8" s="15"/>
    </row>
    <row r="9" spans="2:9" x14ac:dyDescent="0.2">
      <c r="B9" s="2"/>
      <c r="C9" s="2"/>
      <c r="D9" s="2"/>
      <c r="E9" s="2"/>
      <c r="F9" s="2"/>
      <c r="G9" s="2"/>
      <c r="H9" s="2"/>
      <c r="I9" s="3"/>
    </row>
    <row r="10" spans="2:9" ht="15.75" x14ac:dyDescent="0.25">
      <c r="B10" s="10" t="s">
        <v>6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7">
        <f t="shared" ref="H10:H41" si="0">SUM(C10:G10)</f>
        <v>0</v>
      </c>
      <c r="I10" s="18">
        <f>(H10/H$68)*100</f>
        <v>0</v>
      </c>
    </row>
    <row r="11" spans="2:9" ht="15.75" x14ac:dyDescent="0.25">
      <c r="B11" s="10" t="s">
        <v>7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f t="shared" si="0"/>
        <v>0</v>
      </c>
      <c r="I11" s="18">
        <f t="shared" ref="I11:I65" si="1">(H11/H$68)*100</f>
        <v>0</v>
      </c>
    </row>
    <row r="12" spans="2:9" ht="15.75" x14ac:dyDescent="0.25">
      <c r="B12" s="10" t="s">
        <v>63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f t="shared" si="0"/>
        <v>0</v>
      </c>
      <c r="I12" s="18">
        <f t="shared" si="1"/>
        <v>0</v>
      </c>
    </row>
    <row r="13" spans="2:9" ht="15.75" x14ac:dyDescent="0.25">
      <c r="B13" s="10" t="s">
        <v>8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f t="shared" si="0"/>
        <v>0</v>
      </c>
      <c r="I13" s="18">
        <f t="shared" si="1"/>
        <v>0</v>
      </c>
    </row>
    <row r="14" spans="2:9" ht="15.75" x14ac:dyDescent="0.25">
      <c r="B14" s="10" t="s">
        <v>9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f t="shared" si="0"/>
        <v>0</v>
      </c>
      <c r="I14" s="18">
        <f t="shared" si="1"/>
        <v>0</v>
      </c>
    </row>
    <row r="15" spans="2:9" ht="15.75" x14ac:dyDescent="0.25">
      <c r="B15" s="26" t="s">
        <v>10</v>
      </c>
      <c r="C15" s="27">
        <v>4655000</v>
      </c>
      <c r="D15" s="28">
        <v>5405376</v>
      </c>
      <c r="E15" s="29">
        <v>1557500</v>
      </c>
      <c r="F15" s="29">
        <v>0</v>
      </c>
      <c r="G15" s="29">
        <v>0</v>
      </c>
      <c r="H15" s="29">
        <f t="shared" si="0"/>
        <v>11617876</v>
      </c>
      <c r="I15" s="30">
        <f t="shared" si="1"/>
        <v>22.802217094732587</v>
      </c>
    </row>
    <row r="16" spans="2:9" ht="15.75" x14ac:dyDescent="0.25">
      <c r="B16" s="10" t="s">
        <v>11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f t="shared" si="0"/>
        <v>0</v>
      </c>
      <c r="I16" s="18">
        <f>(H16/H$68)*100</f>
        <v>0</v>
      </c>
    </row>
    <row r="17" spans="2:9" ht="15.75" x14ac:dyDescent="0.25">
      <c r="B17" s="10" t="s">
        <v>12</v>
      </c>
      <c r="C17" s="7">
        <v>0</v>
      </c>
      <c r="D17" s="7">
        <v>5702298</v>
      </c>
      <c r="E17" s="7">
        <v>0</v>
      </c>
      <c r="F17" s="7">
        <v>0</v>
      </c>
      <c r="G17" s="7">
        <v>0</v>
      </c>
      <c r="H17" s="7">
        <f t="shared" si="0"/>
        <v>5702298</v>
      </c>
      <c r="I17" s="18">
        <f t="shared" si="1"/>
        <v>11.191807946208018</v>
      </c>
    </row>
    <row r="18" spans="2:9" ht="15.75" x14ac:dyDescent="0.25">
      <c r="B18" s="10" t="s">
        <v>13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f t="shared" si="0"/>
        <v>0</v>
      </c>
      <c r="I18" s="18">
        <f t="shared" si="1"/>
        <v>0</v>
      </c>
    </row>
    <row r="19" spans="2:9" ht="15.75" x14ac:dyDescent="0.25">
      <c r="B19" s="11" t="s">
        <v>14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f t="shared" si="0"/>
        <v>0</v>
      </c>
      <c r="I19" s="19">
        <f t="shared" si="1"/>
        <v>0</v>
      </c>
    </row>
    <row r="20" spans="2:9" ht="15.75" x14ac:dyDescent="0.25">
      <c r="B20" s="10" t="s">
        <v>15</v>
      </c>
      <c r="C20" s="7">
        <v>1900000</v>
      </c>
      <c r="D20" s="7">
        <v>100000</v>
      </c>
      <c r="E20" s="7">
        <v>0</v>
      </c>
      <c r="F20" s="7">
        <v>0</v>
      </c>
      <c r="G20" s="7">
        <v>0</v>
      </c>
      <c r="H20" s="7">
        <f t="shared" si="0"/>
        <v>2000000</v>
      </c>
      <c r="I20" s="18">
        <f t="shared" si="1"/>
        <v>3.9253676136210411</v>
      </c>
    </row>
    <row r="21" spans="2:9" ht="15.75" x14ac:dyDescent="0.25">
      <c r="B21" s="10" t="s">
        <v>16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f t="shared" si="0"/>
        <v>0</v>
      </c>
      <c r="I21" s="18">
        <f t="shared" si="1"/>
        <v>0</v>
      </c>
    </row>
    <row r="22" spans="2:9" ht="15.75" x14ac:dyDescent="0.25">
      <c r="B22" s="10" t="s">
        <v>64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f t="shared" si="0"/>
        <v>0</v>
      </c>
      <c r="I22" s="18">
        <f t="shared" si="1"/>
        <v>0</v>
      </c>
    </row>
    <row r="23" spans="2:9" ht="15.75" x14ac:dyDescent="0.25">
      <c r="B23" s="10" t="s">
        <v>17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f t="shared" si="0"/>
        <v>0</v>
      </c>
      <c r="I23" s="18">
        <f t="shared" si="1"/>
        <v>0</v>
      </c>
    </row>
    <row r="24" spans="2:9" ht="15.75" x14ac:dyDescent="0.25">
      <c r="B24" s="10" t="s">
        <v>18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f t="shared" si="0"/>
        <v>0</v>
      </c>
      <c r="I24" s="18">
        <f t="shared" si="1"/>
        <v>0</v>
      </c>
    </row>
    <row r="25" spans="2:9" ht="15.75" x14ac:dyDescent="0.25">
      <c r="B25" s="26" t="s">
        <v>19</v>
      </c>
      <c r="C25" s="29">
        <v>0</v>
      </c>
      <c r="D25" s="29">
        <v>0</v>
      </c>
      <c r="E25" s="29">
        <v>0</v>
      </c>
      <c r="F25" s="29">
        <v>2208000</v>
      </c>
      <c r="G25" s="29">
        <v>0</v>
      </c>
      <c r="H25" s="29">
        <f t="shared" si="0"/>
        <v>2208000</v>
      </c>
      <c r="I25" s="30">
        <f t="shared" si="1"/>
        <v>4.3336058454376296</v>
      </c>
    </row>
    <row r="26" spans="2:9" ht="15.75" x14ac:dyDescent="0.25">
      <c r="B26" s="10" t="s">
        <v>20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f t="shared" si="0"/>
        <v>0</v>
      </c>
      <c r="I26" s="18">
        <f t="shared" si="1"/>
        <v>0</v>
      </c>
    </row>
    <row r="27" spans="2:9" ht="15.75" x14ac:dyDescent="0.25">
      <c r="B27" s="10" t="s">
        <v>21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f t="shared" si="0"/>
        <v>0</v>
      </c>
      <c r="I27" s="18">
        <f t="shared" si="1"/>
        <v>0</v>
      </c>
    </row>
    <row r="28" spans="2:9" ht="15.75" x14ac:dyDescent="0.25">
      <c r="B28" s="10" t="s">
        <v>22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f t="shared" si="0"/>
        <v>0</v>
      </c>
      <c r="I28" s="18">
        <f t="shared" si="1"/>
        <v>0</v>
      </c>
    </row>
    <row r="29" spans="2:9" ht="15.75" x14ac:dyDescent="0.25">
      <c r="B29" s="11" t="s">
        <v>23</v>
      </c>
      <c r="C29" s="8">
        <v>0</v>
      </c>
      <c r="D29" s="8">
        <v>0</v>
      </c>
      <c r="E29" s="8">
        <v>0</v>
      </c>
      <c r="F29" s="8">
        <v>0</v>
      </c>
      <c r="G29" s="8">
        <v>0</v>
      </c>
      <c r="H29" s="8">
        <f t="shared" si="0"/>
        <v>0</v>
      </c>
      <c r="I29" s="19">
        <f t="shared" si="1"/>
        <v>0</v>
      </c>
    </row>
    <row r="30" spans="2:9" ht="15.75" x14ac:dyDescent="0.25">
      <c r="B30" s="10" t="s">
        <v>61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7">
        <f t="shared" si="0"/>
        <v>0</v>
      </c>
      <c r="I30" s="18">
        <f t="shared" si="1"/>
        <v>0</v>
      </c>
    </row>
    <row r="31" spans="2:9" ht="15.75" x14ac:dyDescent="0.25">
      <c r="B31" s="10" t="s">
        <v>24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f t="shared" si="0"/>
        <v>0</v>
      </c>
      <c r="I31" s="18">
        <f t="shared" si="1"/>
        <v>0</v>
      </c>
    </row>
    <row r="32" spans="2:9" ht="15.75" x14ac:dyDescent="0.25">
      <c r="B32" s="10" t="s">
        <v>25</v>
      </c>
      <c r="C32" s="7">
        <v>3132356</v>
      </c>
      <c r="D32" s="7">
        <v>2190050</v>
      </c>
      <c r="E32" s="7">
        <v>0</v>
      </c>
      <c r="F32" s="7">
        <v>0</v>
      </c>
      <c r="G32" s="7">
        <v>0</v>
      </c>
      <c r="H32" s="7">
        <f t="shared" si="0"/>
        <v>5322406</v>
      </c>
      <c r="I32" s="18">
        <f t="shared" si="1"/>
        <v>10.446200069471157</v>
      </c>
    </row>
    <row r="33" spans="2:9" ht="15.75" x14ac:dyDescent="0.25">
      <c r="B33" s="10" t="s">
        <v>62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f t="shared" si="0"/>
        <v>0</v>
      </c>
      <c r="I33" s="18">
        <f t="shared" si="1"/>
        <v>0</v>
      </c>
    </row>
    <row r="34" spans="2:9" ht="15.75" x14ac:dyDescent="0.25">
      <c r="B34" s="10" t="s">
        <v>26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  <c r="H34" s="7">
        <f t="shared" si="0"/>
        <v>0</v>
      </c>
      <c r="I34" s="18">
        <f t="shared" si="1"/>
        <v>0</v>
      </c>
    </row>
    <row r="35" spans="2:9" ht="15.75" x14ac:dyDescent="0.25">
      <c r="B35" s="26" t="s">
        <v>27</v>
      </c>
      <c r="C35" s="29">
        <v>0</v>
      </c>
      <c r="D35" s="29">
        <v>0</v>
      </c>
      <c r="E35" s="29">
        <v>0</v>
      </c>
      <c r="F35" s="29">
        <v>0</v>
      </c>
      <c r="G35" s="29">
        <v>0</v>
      </c>
      <c r="H35" s="29">
        <f t="shared" si="0"/>
        <v>0</v>
      </c>
      <c r="I35" s="30">
        <f t="shared" si="1"/>
        <v>0</v>
      </c>
    </row>
    <row r="36" spans="2:9" ht="15.75" x14ac:dyDescent="0.25">
      <c r="B36" s="10" t="s">
        <v>28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f t="shared" si="0"/>
        <v>0</v>
      </c>
      <c r="I36" s="18">
        <f t="shared" si="1"/>
        <v>0</v>
      </c>
    </row>
    <row r="37" spans="2:9" ht="15.75" x14ac:dyDescent="0.25">
      <c r="B37" s="10" t="s">
        <v>29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  <c r="H37" s="7">
        <f t="shared" si="0"/>
        <v>0</v>
      </c>
      <c r="I37" s="18">
        <f t="shared" si="1"/>
        <v>0</v>
      </c>
    </row>
    <row r="38" spans="2:9" ht="15.75" x14ac:dyDescent="0.25">
      <c r="B38" s="10" t="s">
        <v>30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  <c r="H38" s="7">
        <f t="shared" si="0"/>
        <v>0</v>
      </c>
      <c r="I38" s="18">
        <f t="shared" si="1"/>
        <v>0</v>
      </c>
    </row>
    <row r="39" spans="2:9" ht="15.75" x14ac:dyDescent="0.25">
      <c r="B39" s="11" t="s">
        <v>31</v>
      </c>
      <c r="C39" s="8">
        <v>0</v>
      </c>
      <c r="D39" s="8">
        <v>0</v>
      </c>
      <c r="E39" s="8">
        <v>0</v>
      </c>
      <c r="F39" s="8">
        <v>0</v>
      </c>
      <c r="G39" s="8">
        <v>0</v>
      </c>
      <c r="H39" s="8">
        <f t="shared" si="0"/>
        <v>0</v>
      </c>
      <c r="I39" s="19">
        <f t="shared" si="1"/>
        <v>0</v>
      </c>
    </row>
    <row r="40" spans="2:9" ht="15.75" x14ac:dyDescent="0.25">
      <c r="B40" s="10" t="s">
        <v>32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f t="shared" si="0"/>
        <v>0</v>
      </c>
      <c r="I40" s="18">
        <f t="shared" si="1"/>
        <v>0</v>
      </c>
    </row>
    <row r="41" spans="2:9" ht="15.75" x14ac:dyDescent="0.25">
      <c r="B41" s="10" t="s">
        <v>33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f t="shared" si="0"/>
        <v>0</v>
      </c>
      <c r="I41" s="18">
        <f t="shared" si="1"/>
        <v>0</v>
      </c>
    </row>
    <row r="42" spans="2:9" ht="15.75" x14ac:dyDescent="0.25">
      <c r="B42" s="10" t="s">
        <v>34</v>
      </c>
      <c r="C42" s="7">
        <v>0</v>
      </c>
      <c r="D42" s="7">
        <v>0</v>
      </c>
      <c r="E42" s="7">
        <v>0</v>
      </c>
      <c r="F42" s="7">
        <v>0</v>
      </c>
      <c r="G42" s="7">
        <v>0</v>
      </c>
      <c r="H42" s="7">
        <f t="shared" ref="H42:H65" si="2">SUM(C42:G42)</f>
        <v>0</v>
      </c>
      <c r="I42" s="18">
        <f t="shared" si="1"/>
        <v>0</v>
      </c>
    </row>
    <row r="43" spans="2:9" ht="15.75" x14ac:dyDescent="0.25">
      <c r="B43" s="10" t="s">
        <v>35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f t="shared" si="2"/>
        <v>0</v>
      </c>
      <c r="I43" s="18">
        <f t="shared" si="1"/>
        <v>0</v>
      </c>
    </row>
    <row r="44" spans="2:9" ht="15.75" x14ac:dyDescent="0.25">
      <c r="B44" s="10" t="s">
        <v>36</v>
      </c>
      <c r="C44" s="7">
        <v>0</v>
      </c>
      <c r="D44" s="7">
        <v>0</v>
      </c>
      <c r="E44" s="7">
        <v>0</v>
      </c>
      <c r="F44" s="7">
        <v>4000000</v>
      </c>
      <c r="G44" s="7">
        <v>0</v>
      </c>
      <c r="H44" s="7">
        <f t="shared" si="2"/>
        <v>4000000</v>
      </c>
      <c r="I44" s="18">
        <f t="shared" si="1"/>
        <v>7.8507352272420823</v>
      </c>
    </row>
    <row r="45" spans="2:9" ht="15.75" x14ac:dyDescent="0.25">
      <c r="B45" s="26" t="s">
        <v>37</v>
      </c>
      <c r="C45" s="29">
        <v>0</v>
      </c>
      <c r="D45" s="29">
        <v>1000000</v>
      </c>
      <c r="E45" s="29">
        <v>0</v>
      </c>
      <c r="F45" s="29">
        <v>0</v>
      </c>
      <c r="G45" s="29">
        <v>0</v>
      </c>
      <c r="H45" s="29">
        <f t="shared" si="2"/>
        <v>1000000</v>
      </c>
      <c r="I45" s="30">
        <f t="shared" si="1"/>
        <v>1.9626838068105206</v>
      </c>
    </row>
    <row r="46" spans="2:9" ht="15.75" x14ac:dyDescent="0.25">
      <c r="B46" s="10" t="s">
        <v>38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f t="shared" si="2"/>
        <v>0</v>
      </c>
      <c r="I46" s="18">
        <f t="shared" si="1"/>
        <v>0</v>
      </c>
    </row>
    <row r="47" spans="2:9" ht="15.75" x14ac:dyDescent="0.25">
      <c r="B47" s="10" t="s">
        <v>65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  <c r="H47" s="7">
        <f t="shared" si="2"/>
        <v>0</v>
      </c>
      <c r="I47" s="18">
        <f t="shared" si="1"/>
        <v>0</v>
      </c>
    </row>
    <row r="48" spans="2:9" ht="15.75" x14ac:dyDescent="0.25">
      <c r="B48" s="10" t="s">
        <v>39</v>
      </c>
      <c r="C48" s="7">
        <v>0</v>
      </c>
      <c r="D48" s="7">
        <v>0</v>
      </c>
      <c r="E48" s="7">
        <v>0</v>
      </c>
      <c r="F48" s="7">
        <v>0</v>
      </c>
      <c r="G48" s="7">
        <v>0</v>
      </c>
      <c r="H48" s="7">
        <f t="shared" si="2"/>
        <v>0</v>
      </c>
      <c r="I48" s="18">
        <f t="shared" si="1"/>
        <v>0</v>
      </c>
    </row>
    <row r="49" spans="2:9" ht="15.75" x14ac:dyDescent="0.25">
      <c r="B49" s="11" t="s">
        <v>40</v>
      </c>
      <c r="C49" s="8">
        <v>0</v>
      </c>
      <c r="D49" s="8">
        <v>0</v>
      </c>
      <c r="E49" s="8">
        <v>0</v>
      </c>
      <c r="F49" s="8">
        <v>0</v>
      </c>
      <c r="G49" s="8">
        <v>0</v>
      </c>
      <c r="H49" s="8">
        <f t="shared" si="2"/>
        <v>0</v>
      </c>
      <c r="I49" s="19">
        <f t="shared" si="1"/>
        <v>0</v>
      </c>
    </row>
    <row r="50" spans="2:9" ht="15.75" x14ac:dyDescent="0.25">
      <c r="B50" s="10" t="s">
        <v>41</v>
      </c>
      <c r="C50" s="7">
        <v>0</v>
      </c>
      <c r="D50" s="7">
        <v>0</v>
      </c>
      <c r="E50" s="7">
        <v>0</v>
      </c>
      <c r="F50" s="7">
        <v>0</v>
      </c>
      <c r="G50" s="7">
        <v>0</v>
      </c>
      <c r="H50" s="7">
        <f t="shared" si="2"/>
        <v>0</v>
      </c>
      <c r="I50" s="18">
        <f t="shared" si="1"/>
        <v>0</v>
      </c>
    </row>
    <row r="51" spans="2:9" ht="15.75" x14ac:dyDescent="0.25">
      <c r="B51" s="10" t="s">
        <v>42</v>
      </c>
      <c r="C51" s="7">
        <v>0</v>
      </c>
      <c r="D51" s="7">
        <v>0</v>
      </c>
      <c r="E51" s="7">
        <v>0</v>
      </c>
      <c r="F51" s="7">
        <v>1440000</v>
      </c>
      <c r="G51" s="7">
        <v>0</v>
      </c>
      <c r="H51" s="7">
        <f t="shared" si="2"/>
        <v>1440000</v>
      </c>
      <c r="I51" s="18">
        <f t="shared" si="1"/>
        <v>2.82626468180715</v>
      </c>
    </row>
    <row r="52" spans="2:9" ht="15.75" x14ac:dyDescent="0.25">
      <c r="B52" s="10" t="s">
        <v>66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  <c r="H52" s="7">
        <f t="shared" si="2"/>
        <v>0</v>
      </c>
      <c r="I52" s="18">
        <f t="shared" si="1"/>
        <v>0</v>
      </c>
    </row>
    <row r="53" spans="2:9" ht="15.75" x14ac:dyDescent="0.25">
      <c r="B53" s="10" t="s">
        <v>43</v>
      </c>
      <c r="C53" s="7">
        <v>0</v>
      </c>
      <c r="D53" s="7">
        <v>0</v>
      </c>
      <c r="E53" s="7">
        <v>0</v>
      </c>
      <c r="F53" s="7">
        <v>0</v>
      </c>
      <c r="G53" s="7">
        <v>0</v>
      </c>
      <c r="H53" s="7">
        <f t="shared" si="2"/>
        <v>0</v>
      </c>
      <c r="I53" s="18">
        <f t="shared" si="1"/>
        <v>0</v>
      </c>
    </row>
    <row r="54" spans="2:9" ht="15.75" x14ac:dyDescent="0.25">
      <c r="B54" s="10" t="s">
        <v>44</v>
      </c>
      <c r="C54" s="7">
        <v>3150000</v>
      </c>
      <c r="D54" s="7">
        <v>968000</v>
      </c>
      <c r="E54" s="7">
        <v>0</v>
      </c>
      <c r="F54" s="7">
        <v>0</v>
      </c>
      <c r="G54" s="7">
        <v>0</v>
      </c>
      <c r="H54" s="7">
        <f t="shared" si="2"/>
        <v>4118000</v>
      </c>
      <c r="I54" s="18">
        <f t="shared" si="1"/>
        <v>8.0823319164457246</v>
      </c>
    </row>
    <row r="55" spans="2:9" ht="15.75" x14ac:dyDescent="0.25">
      <c r="B55" s="26" t="s">
        <v>67</v>
      </c>
      <c r="C55" s="29">
        <v>0</v>
      </c>
      <c r="D55" s="29">
        <v>0</v>
      </c>
      <c r="E55" s="29">
        <v>0</v>
      </c>
      <c r="F55" s="29">
        <v>0</v>
      </c>
      <c r="G55" s="29">
        <v>0</v>
      </c>
      <c r="H55" s="29">
        <f t="shared" si="2"/>
        <v>0</v>
      </c>
      <c r="I55" s="30">
        <f t="shared" si="1"/>
        <v>0</v>
      </c>
    </row>
    <row r="56" spans="2:9" ht="15.75" x14ac:dyDescent="0.25">
      <c r="B56" s="10" t="s">
        <v>45</v>
      </c>
      <c r="C56" s="7">
        <v>1622400</v>
      </c>
      <c r="D56" s="7">
        <v>160000</v>
      </c>
      <c r="E56" s="7">
        <v>720000</v>
      </c>
      <c r="F56" s="7">
        <v>0</v>
      </c>
      <c r="G56" s="7">
        <v>0</v>
      </c>
      <c r="H56" s="7">
        <f t="shared" si="2"/>
        <v>2502400</v>
      </c>
      <c r="I56" s="18">
        <f t="shared" si="1"/>
        <v>4.9114199581626465</v>
      </c>
    </row>
    <row r="57" spans="2:9" ht="15.75" x14ac:dyDescent="0.25">
      <c r="B57" s="10" t="s">
        <v>46</v>
      </c>
      <c r="C57" s="7">
        <v>0</v>
      </c>
      <c r="D57" s="7">
        <v>1470696</v>
      </c>
      <c r="E57" s="7">
        <v>436212</v>
      </c>
      <c r="F57" s="7">
        <v>0</v>
      </c>
      <c r="G57" s="7">
        <v>0</v>
      </c>
      <c r="H57" s="7">
        <f t="shared" si="2"/>
        <v>1906908</v>
      </c>
      <c r="I57" s="18">
        <f t="shared" si="1"/>
        <v>3.7426574526774363</v>
      </c>
    </row>
    <row r="58" spans="2:9" ht="15.75" x14ac:dyDescent="0.25">
      <c r="B58" s="10" t="s">
        <v>47</v>
      </c>
      <c r="C58" s="7">
        <v>0</v>
      </c>
      <c r="D58" s="7">
        <v>2692000</v>
      </c>
      <c r="E58" s="7">
        <v>0</v>
      </c>
      <c r="F58" s="7">
        <v>0</v>
      </c>
      <c r="G58" s="7">
        <v>0</v>
      </c>
      <c r="H58" s="7">
        <f t="shared" si="2"/>
        <v>2692000</v>
      </c>
      <c r="I58" s="18">
        <f t="shared" si="1"/>
        <v>5.2835448079339216</v>
      </c>
    </row>
    <row r="59" spans="2:9" ht="15.75" x14ac:dyDescent="0.25">
      <c r="B59" s="11" t="s">
        <v>48</v>
      </c>
      <c r="C59" s="8">
        <v>0</v>
      </c>
      <c r="D59" s="8">
        <v>0</v>
      </c>
      <c r="E59" s="8">
        <v>95769</v>
      </c>
      <c r="F59" s="8">
        <v>0</v>
      </c>
      <c r="G59" s="8">
        <v>0</v>
      </c>
      <c r="H59" s="8">
        <f t="shared" si="2"/>
        <v>95769</v>
      </c>
      <c r="I59" s="19">
        <f t="shared" si="1"/>
        <v>0.18796426549443676</v>
      </c>
    </row>
    <row r="60" spans="2:9" ht="15.75" x14ac:dyDescent="0.25">
      <c r="B60" s="10" t="s">
        <v>49</v>
      </c>
      <c r="C60" s="7">
        <v>0</v>
      </c>
      <c r="D60" s="7">
        <v>0</v>
      </c>
      <c r="E60" s="7">
        <v>0</v>
      </c>
      <c r="F60" s="7">
        <v>0</v>
      </c>
      <c r="G60" s="7">
        <v>0</v>
      </c>
      <c r="H60" s="7">
        <f t="shared" si="2"/>
        <v>0</v>
      </c>
      <c r="I60" s="18">
        <f t="shared" si="1"/>
        <v>0</v>
      </c>
    </row>
    <row r="61" spans="2:9" ht="15.75" x14ac:dyDescent="0.25">
      <c r="B61" s="10" t="s">
        <v>68</v>
      </c>
      <c r="C61" s="7">
        <v>0</v>
      </c>
      <c r="D61" s="7">
        <v>0</v>
      </c>
      <c r="E61" s="7">
        <v>0</v>
      </c>
      <c r="F61" s="7">
        <v>0</v>
      </c>
      <c r="G61" s="7">
        <v>0</v>
      </c>
      <c r="H61" s="7">
        <f t="shared" si="2"/>
        <v>0</v>
      </c>
      <c r="I61" s="18">
        <f t="shared" si="1"/>
        <v>0</v>
      </c>
    </row>
    <row r="62" spans="2:9" ht="15.75" x14ac:dyDescent="0.25">
      <c r="B62" s="10" t="s">
        <v>50</v>
      </c>
      <c r="C62" s="7">
        <v>1530000</v>
      </c>
      <c r="D62" s="7">
        <v>3231900</v>
      </c>
      <c r="E62" s="7">
        <v>0</v>
      </c>
      <c r="F62" s="7">
        <v>1583085</v>
      </c>
      <c r="G62" s="7">
        <v>0</v>
      </c>
      <c r="H62" s="7">
        <f t="shared" si="2"/>
        <v>6344985</v>
      </c>
      <c r="I62" s="18">
        <f t="shared" si="1"/>
        <v>12.45319931395565</v>
      </c>
    </row>
    <row r="63" spans="2:9" ht="15.75" x14ac:dyDescent="0.25">
      <c r="B63" s="10" t="s">
        <v>51</v>
      </c>
      <c r="C63" s="7">
        <v>0</v>
      </c>
      <c r="D63" s="7">
        <v>0</v>
      </c>
      <c r="E63" s="7">
        <v>0</v>
      </c>
      <c r="F63" s="7">
        <v>0</v>
      </c>
      <c r="G63" s="7">
        <v>0</v>
      </c>
      <c r="H63" s="7">
        <f t="shared" si="2"/>
        <v>0</v>
      </c>
      <c r="I63" s="18">
        <f t="shared" si="1"/>
        <v>0</v>
      </c>
    </row>
    <row r="64" spans="2:9" ht="15.75" x14ac:dyDescent="0.25">
      <c r="B64" s="10" t="s">
        <v>52</v>
      </c>
      <c r="C64" s="7">
        <v>0</v>
      </c>
      <c r="D64" s="7">
        <v>0</v>
      </c>
      <c r="E64" s="7">
        <v>0</v>
      </c>
      <c r="F64" s="7">
        <v>0</v>
      </c>
      <c r="G64" s="7">
        <v>0</v>
      </c>
      <c r="H64" s="7">
        <f t="shared" si="2"/>
        <v>0</v>
      </c>
      <c r="I64" s="18">
        <f t="shared" si="1"/>
        <v>0</v>
      </c>
    </row>
    <row r="65" spans="2:9" ht="15.75" x14ac:dyDescent="0.25">
      <c r="B65" s="10" t="s">
        <v>53</v>
      </c>
      <c r="C65" s="7">
        <v>0</v>
      </c>
      <c r="D65" s="7">
        <v>0</v>
      </c>
      <c r="E65" s="7">
        <v>0</v>
      </c>
      <c r="F65" s="7">
        <v>0</v>
      </c>
      <c r="G65" s="7">
        <v>0</v>
      </c>
      <c r="H65" s="7">
        <f t="shared" si="2"/>
        <v>0</v>
      </c>
      <c r="I65" s="18">
        <f t="shared" si="1"/>
        <v>0</v>
      </c>
    </row>
    <row r="66" spans="2:9" ht="15.75" thickBot="1" x14ac:dyDescent="0.25">
      <c r="B66" s="2"/>
      <c r="C66" s="8"/>
      <c r="D66" s="8"/>
      <c r="E66" s="7"/>
      <c r="F66" s="7"/>
      <c r="G66" s="7"/>
      <c r="H66" s="7"/>
      <c r="I66" s="6"/>
    </row>
    <row r="67" spans="2:9" ht="16.5" thickTop="1" x14ac:dyDescent="0.25">
      <c r="B67" s="23"/>
      <c r="C67" s="38"/>
      <c r="D67" s="38"/>
      <c r="E67" s="39"/>
      <c r="F67" s="39"/>
      <c r="G67" s="39"/>
      <c r="H67" s="35"/>
      <c r="I67" s="20"/>
    </row>
    <row r="68" spans="2:9" ht="15.75" x14ac:dyDescent="0.25">
      <c r="B68" s="4" t="s">
        <v>5</v>
      </c>
      <c r="C68" s="40">
        <f>SUM(C10:C67)</f>
        <v>15989756</v>
      </c>
      <c r="D68" s="40">
        <f>SUM(D10:D67)</f>
        <v>22920320</v>
      </c>
      <c r="E68" s="40">
        <f>SUM(E10:E66)</f>
        <v>2809481</v>
      </c>
      <c r="F68" s="40">
        <f>SUM(F10:F66)</f>
        <v>9231085</v>
      </c>
      <c r="G68" s="40">
        <f>SUM(G10:G65)</f>
        <v>0</v>
      </c>
      <c r="H68" s="31">
        <f>SUM(H10:H65)</f>
        <v>50950642</v>
      </c>
      <c r="I68" s="25">
        <f>SUM(I10:I65)</f>
        <v>100</v>
      </c>
    </row>
    <row r="69" spans="2:9" ht="15.75" x14ac:dyDescent="0.25">
      <c r="B69" s="24"/>
      <c r="C69" s="41"/>
      <c r="D69" s="41"/>
      <c r="E69" s="42"/>
      <c r="F69" s="42"/>
      <c r="G69" s="42"/>
      <c r="H69" s="36"/>
      <c r="I69" s="21"/>
    </row>
    <row r="70" spans="2:9" ht="15.75" thickBot="1" x14ac:dyDescent="0.25">
      <c r="B70" s="14"/>
      <c r="C70" s="17"/>
      <c r="D70" s="17"/>
      <c r="E70" s="17"/>
      <c r="F70" s="17"/>
      <c r="G70" s="17"/>
      <c r="H70" s="37"/>
      <c r="I70" s="22"/>
    </row>
    <row r="71" spans="2:9" x14ac:dyDescent="0.2">
      <c r="B71" t="s">
        <v>60</v>
      </c>
    </row>
    <row r="72" spans="2:9" x14ac:dyDescent="0.2">
      <c r="B72" s="34" t="s">
        <v>72</v>
      </c>
    </row>
  </sheetData>
  <mergeCells count="3">
    <mergeCell ref="B1:I1"/>
    <mergeCell ref="B2:I2"/>
    <mergeCell ref="C4:G6"/>
  </mergeCells>
  <phoneticPr fontId="0" type="noConversion"/>
  <printOptions horizontalCentered="1" verticalCentered="1"/>
  <pageMargins left="0.5" right="0.5" top="0.5" bottom="0.5" header="0.5" footer="0.5"/>
  <pageSetup scale="6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t-48</vt:lpstr>
      <vt:lpstr>'t-48'!Print_Area</vt:lpstr>
      <vt:lpstr>Print_Area_MI</vt:lpstr>
    </vt:vector>
  </TitlesOfParts>
  <Company>Department of Transportation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grubb</dc:creator>
  <cp:lastModifiedBy>USDOT User</cp:lastModifiedBy>
  <cp:lastPrinted>2008-09-04T14:17:40Z</cp:lastPrinted>
  <dcterms:created xsi:type="dcterms:W3CDTF">1999-02-24T12:51:32Z</dcterms:created>
  <dcterms:modified xsi:type="dcterms:W3CDTF">2013-07-17T14:45:28Z</dcterms:modified>
</cp:coreProperties>
</file>