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atistical Summaries FY 2015\Statistical Summary Tables\"/>
    </mc:Choice>
  </mc:AlternateContent>
  <bookViews>
    <workbookView xWindow="396" yWindow="48" windowWidth="19140" windowHeight="9000" firstSheet="1" activeTab="1"/>
  </bookViews>
  <sheets>
    <sheet name="PIVOT" sheetId="3" state="hidden" r:id="rId1"/>
    <sheet name="t-5" sheetId="2" r:id="rId2"/>
  </sheets>
  <calcPr calcId="171027"/>
  <pivotCaches>
    <pivotCache cacheId="5" r:id="rId3"/>
  </pivotCaches>
</workbook>
</file>

<file path=xl/calcChain.xml><?xml version="1.0" encoding="utf-8"?>
<calcChain xmlns="http://schemas.openxmlformats.org/spreadsheetml/2006/main">
  <c r="AX46" i="2" l="1"/>
  <c r="U46" i="2" s="1"/>
  <c r="AX38" i="2"/>
  <c r="AK38" i="2" s="1"/>
  <c r="AX10" i="2"/>
  <c r="AE10" i="2" s="1"/>
  <c r="AX11" i="2"/>
  <c r="S11" i="2" s="1"/>
  <c r="AX12" i="2"/>
  <c r="AC12" i="2" s="1"/>
  <c r="AX13" i="2"/>
  <c r="AX14" i="2"/>
  <c r="AU14" i="2" s="1"/>
  <c r="AX15" i="2"/>
  <c r="AK15" i="2" s="1"/>
  <c r="AX16" i="2"/>
  <c r="O16" i="2" s="1"/>
  <c r="AX17" i="2"/>
  <c r="AX18" i="2"/>
  <c r="AE18" i="2" s="1"/>
  <c r="AX19" i="2"/>
  <c r="AU19" i="2" s="1"/>
  <c r="AX20" i="2"/>
  <c r="O20" i="2" s="1"/>
  <c r="AX21" i="2"/>
  <c r="AX22" i="2"/>
  <c r="K22" i="2" s="1"/>
  <c r="AX23" i="2"/>
  <c r="AQ23" i="2" s="1"/>
  <c r="AX24" i="2"/>
  <c r="Q24" i="2" s="1"/>
  <c r="AX25" i="2"/>
  <c r="AX26" i="2"/>
  <c r="E26" i="2" s="1"/>
  <c r="AX27" i="2"/>
  <c r="AX28" i="2"/>
  <c r="K28" i="2" s="1"/>
  <c r="AX29" i="2"/>
  <c r="AX30" i="2"/>
  <c r="M30" i="2" s="1"/>
  <c r="AX31" i="2"/>
  <c r="AX32" i="2"/>
  <c r="AS32" i="2" s="1"/>
  <c r="AX33" i="2"/>
  <c r="AX34" i="2"/>
  <c r="E34" i="2" s="1"/>
  <c r="AX35" i="2"/>
  <c r="AA35" i="2" s="1"/>
  <c r="AX36" i="2"/>
  <c r="O36" i="2" s="1"/>
  <c r="AX37" i="2"/>
  <c r="AX39" i="2"/>
  <c r="AI39" i="2" s="1"/>
  <c r="AX40" i="2"/>
  <c r="AX41" i="2"/>
  <c r="AX42" i="2"/>
  <c r="AA42" i="2" s="1"/>
  <c r="AX44" i="2"/>
  <c r="AX45" i="2"/>
  <c r="AU46" i="2"/>
  <c r="AX47" i="2"/>
  <c r="AU47" i="2" s="1"/>
  <c r="AX48" i="2"/>
  <c r="M48" i="2" s="1"/>
  <c r="AX49" i="2"/>
  <c r="AX50" i="2"/>
  <c r="AQ50" i="2" s="1"/>
  <c r="AX51" i="2"/>
  <c r="AW51" i="2" s="1"/>
  <c r="AX52" i="2"/>
  <c r="AX53" i="2"/>
  <c r="AX54" i="2"/>
  <c r="AU54" i="2" s="1"/>
  <c r="AX55" i="2"/>
  <c r="AS55" i="2" s="1"/>
  <c r="AX56" i="2"/>
  <c r="AI56" i="2" s="1"/>
  <c r="AX57" i="2"/>
  <c r="AX58" i="2"/>
  <c r="AI58" i="2" s="1"/>
  <c r="AX59" i="2"/>
  <c r="AX60" i="2"/>
  <c r="AX61" i="2"/>
  <c r="AX62" i="2"/>
  <c r="AX63" i="2"/>
  <c r="K63" i="2" s="1"/>
  <c r="AX64" i="2"/>
  <c r="AX9" i="2"/>
  <c r="AW9" i="2" s="1"/>
  <c r="AJ67" i="2"/>
  <c r="AO12" i="2"/>
  <c r="O46" i="2"/>
  <c r="H67" i="2"/>
  <c r="J67" i="2"/>
  <c r="L67" i="2"/>
  <c r="N67" i="2"/>
  <c r="P67" i="2"/>
  <c r="R67" i="2"/>
  <c r="T67" i="2"/>
  <c r="V67" i="2"/>
  <c r="X67" i="2"/>
  <c r="Z67" i="2"/>
  <c r="AB67" i="2"/>
  <c r="AD67" i="2"/>
  <c r="AF67" i="2"/>
  <c r="AH67" i="2"/>
  <c r="AL67" i="2"/>
  <c r="AN67" i="2"/>
  <c r="AP67" i="2"/>
  <c r="AR67" i="2"/>
  <c r="AT67" i="2"/>
  <c r="AV67" i="2"/>
  <c r="E32" i="2"/>
  <c r="D67" i="2"/>
  <c r="S50" i="2" l="1"/>
  <c r="E50" i="2"/>
  <c r="AE54" i="2"/>
  <c r="M50" i="2"/>
  <c r="AG54" i="2"/>
  <c r="K50" i="2"/>
  <c r="AC10" i="2"/>
  <c r="AW36" i="2"/>
  <c r="AK9" i="2"/>
  <c r="AK22" i="2"/>
  <c r="AA9" i="2"/>
  <c r="M9" i="2"/>
  <c r="S9" i="2"/>
  <c r="AM9" i="2"/>
  <c r="AK14" i="2"/>
  <c r="I9" i="2"/>
  <c r="O9" i="2"/>
  <c r="Y9" i="2"/>
  <c r="AG9" i="2"/>
  <c r="E20" i="2"/>
  <c r="M32" i="2"/>
  <c r="U9" i="2"/>
  <c r="AA24" i="2"/>
  <c r="AE46" i="2"/>
  <c r="AG24" i="2"/>
  <c r="AS9" i="2"/>
  <c r="AK50" i="2"/>
  <c r="E9" i="2"/>
  <c r="K12" i="2"/>
  <c r="M16" i="2"/>
  <c r="Q54" i="2"/>
  <c r="AE32" i="2"/>
  <c r="AI24" i="2"/>
  <c r="M38" i="2"/>
  <c r="AU9" i="2"/>
  <c r="E58" i="2"/>
  <c r="K14" i="2"/>
  <c r="U15" i="2"/>
  <c r="S10" i="2"/>
  <c r="U14" i="2"/>
  <c r="AC18" i="2"/>
  <c r="K9" i="2"/>
  <c r="O38" i="2"/>
  <c r="U38" i="2"/>
  <c r="Y51" i="2"/>
  <c r="AO11" i="2"/>
  <c r="AU15" i="2"/>
  <c r="AA47" i="2"/>
  <c r="K58" i="2"/>
  <c r="O58" i="2"/>
  <c r="Q9" i="2"/>
  <c r="S18" i="2"/>
  <c r="U39" i="2"/>
  <c r="W54" i="2"/>
  <c r="AA50" i="2"/>
  <c r="AE39" i="2"/>
  <c r="AO9" i="2"/>
  <c r="AW14" i="2"/>
  <c r="AG11" i="2"/>
  <c r="M55" i="2"/>
  <c r="O47" i="2"/>
  <c r="AC55" i="2"/>
  <c r="AI55" i="2"/>
  <c r="AQ55" i="2"/>
  <c r="E47" i="2"/>
  <c r="G9" i="2"/>
  <c r="K51" i="2"/>
  <c r="Q58" i="2"/>
  <c r="S51" i="2"/>
  <c r="W55" i="2"/>
  <c r="Y58" i="2"/>
  <c r="AC19" i="2"/>
  <c r="AE9" i="2"/>
  <c r="AG47" i="2"/>
  <c r="AO47" i="2"/>
  <c r="AU51" i="2"/>
  <c r="E51" i="2"/>
  <c r="K47" i="2"/>
  <c r="Q51" i="2"/>
  <c r="S47" i="2"/>
  <c r="U51" i="2"/>
  <c r="W38" i="2"/>
  <c r="Y42" i="2"/>
  <c r="AE47" i="2"/>
  <c r="AM42" i="2"/>
  <c r="AW55" i="2"/>
  <c r="AK47" i="2"/>
  <c r="E63" i="2"/>
  <c r="O55" i="2"/>
  <c r="Q55" i="2"/>
  <c r="W51" i="2"/>
  <c r="AA51" i="2"/>
  <c r="AC47" i="2"/>
  <c r="AI47" i="2"/>
  <c r="AM51" i="2"/>
  <c r="AO55" i="2"/>
  <c r="AS51" i="2"/>
  <c r="AU55" i="2"/>
  <c r="AW47" i="2"/>
  <c r="AK55" i="2"/>
  <c r="E55" i="2"/>
  <c r="K55" i="2"/>
  <c r="K42" i="2"/>
  <c r="M47" i="2"/>
  <c r="O51" i="2"/>
  <c r="S55" i="2"/>
  <c r="S42" i="2"/>
  <c r="U55" i="2"/>
  <c r="W9" i="2"/>
  <c r="W47" i="2"/>
  <c r="Y55" i="2"/>
  <c r="Y19" i="2"/>
  <c r="AC9" i="2"/>
  <c r="AC42" i="2"/>
  <c r="AE51" i="2"/>
  <c r="AG51" i="2"/>
  <c r="AI9" i="2"/>
  <c r="AM47" i="2"/>
  <c r="AO51" i="2"/>
  <c r="AQ9" i="2"/>
  <c r="AQ47" i="2"/>
  <c r="AS47" i="2"/>
  <c r="AK51" i="2"/>
  <c r="M51" i="2"/>
  <c r="Q47" i="2"/>
  <c r="U47" i="2"/>
  <c r="Y47" i="2"/>
  <c r="AA55" i="2"/>
  <c r="AC51" i="2"/>
  <c r="AE55" i="2"/>
  <c r="AG55" i="2"/>
  <c r="AI51" i="2"/>
  <c r="AM55" i="2"/>
  <c r="AQ51" i="2"/>
  <c r="AO39" i="2"/>
  <c r="Q40" i="2"/>
  <c r="AM31" i="2"/>
  <c r="AE23" i="2"/>
  <c r="AE64" i="2"/>
  <c r="AG56" i="2"/>
  <c r="AK39" i="2"/>
  <c r="AK30" i="2"/>
  <c r="AW22" i="2"/>
  <c r="W22" i="2"/>
  <c r="AS63" i="2"/>
  <c r="E42" i="2"/>
  <c r="AG38" i="2"/>
  <c r="AC35" i="2"/>
  <c r="AK27" i="2"/>
  <c r="Q27" i="2"/>
  <c r="AS35" i="2"/>
  <c r="M60" i="2"/>
  <c r="AG52" i="2"/>
  <c r="AU44" i="2"/>
  <c r="AQ34" i="2"/>
  <c r="AM26" i="2"/>
  <c r="E35" i="2"/>
  <c r="K34" i="2"/>
  <c r="AM39" i="2"/>
  <c r="U62" i="2"/>
  <c r="M58" i="2"/>
  <c r="AC54" i="2"/>
  <c r="Y50" i="2"/>
  <c r="Q36" i="2"/>
  <c r="AM24" i="2"/>
  <c r="AG20" i="2"/>
  <c r="K60" i="2"/>
  <c r="AC62" i="2"/>
  <c r="W62" i="2"/>
  <c r="U63" i="2"/>
  <c r="Y63" i="2"/>
  <c r="Q63" i="2"/>
  <c r="M63" i="2"/>
  <c r="O11" i="2"/>
  <c r="W11" i="2"/>
  <c r="E19" i="2"/>
  <c r="O31" i="2"/>
  <c r="O10" i="2"/>
  <c r="Q15" i="2"/>
  <c r="S31" i="2"/>
  <c r="W35" i="2"/>
  <c r="Y39" i="2"/>
  <c r="AA15" i="2"/>
  <c r="AE31" i="2"/>
  <c r="AG35" i="2"/>
  <c r="AI15" i="2"/>
  <c r="AM27" i="2"/>
  <c r="AO23" i="2"/>
  <c r="AQ10" i="2"/>
  <c r="AS27" i="2"/>
  <c r="AU39" i="2"/>
  <c r="AQ11" i="2"/>
  <c r="E27" i="2"/>
  <c r="K44" i="2"/>
  <c r="K23" i="2"/>
  <c r="O52" i="2"/>
  <c r="O39" i="2"/>
  <c r="O30" i="2"/>
  <c r="Q39" i="2"/>
  <c r="S19" i="2"/>
  <c r="U27" i="2"/>
  <c r="W23" i="2"/>
  <c r="Y31" i="2"/>
  <c r="AA14" i="2"/>
  <c r="AC34" i="2"/>
  <c r="AC11" i="2"/>
  <c r="AE19" i="2"/>
  <c r="AM15" i="2"/>
  <c r="AQ35" i="2"/>
  <c r="AS14" i="2"/>
  <c r="AU27" i="2"/>
  <c r="AW27" i="2"/>
  <c r="AK23" i="2"/>
  <c r="E15" i="2"/>
  <c r="K31" i="2"/>
  <c r="M27" i="2"/>
  <c r="M15" i="2"/>
  <c r="O19" i="2"/>
  <c r="W31" i="2"/>
  <c r="Y27" i="2"/>
  <c r="Y15" i="2"/>
  <c r="AC31" i="2"/>
  <c r="AE27" i="2"/>
  <c r="AG31" i="2"/>
  <c r="AI23" i="2"/>
  <c r="AM23" i="2"/>
  <c r="AO19" i="2"/>
  <c r="AQ31" i="2"/>
  <c r="AS11" i="2"/>
  <c r="AU35" i="2"/>
  <c r="AU11" i="2"/>
  <c r="AW23" i="2"/>
  <c r="E23" i="2"/>
  <c r="E14" i="2"/>
  <c r="K39" i="2"/>
  <c r="K19" i="2"/>
  <c r="K11" i="2"/>
  <c r="M23" i="2"/>
  <c r="M11" i="2"/>
  <c r="O27" i="2"/>
  <c r="O18" i="2"/>
  <c r="Q56" i="2"/>
  <c r="Q31" i="2"/>
  <c r="Q23" i="2"/>
  <c r="Q10" i="2"/>
  <c r="S39" i="2"/>
  <c r="S26" i="2"/>
  <c r="S15" i="2"/>
  <c r="U35" i="2"/>
  <c r="U22" i="2"/>
  <c r="U11" i="2"/>
  <c r="W39" i="2"/>
  <c r="W30" i="2"/>
  <c r="W19" i="2"/>
  <c r="Y35" i="2"/>
  <c r="Y26" i="2"/>
  <c r="Y11" i="2"/>
  <c r="AA27" i="2"/>
  <c r="AA22" i="2"/>
  <c r="AA11" i="2"/>
  <c r="AC39" i="2"/>
  <c r="AC27" i="2"/>
  <c r="AC15" i="2"/>
  <c r="AE35" i="2"/>
  <c r="AE26" i="2"/>
  <c r="AE11" i="2"/>
  <c r="AG30" i="2"/>
  <c r="AG19" i="2"/>
  <c r="AI31" i="2"/>
  <c r="AI22" i="2"/>
  <c r="AM34" i="2"/>
  <c r="AM19" i="2"/>
  <c r="AM10" i="2"/>
  <c r="AO31" i="2"/>
  <c r="AO15" i="2"/>
  <c r="AQ27" i="2"/>
  <c r="AQ18" i="2"/>
  <c r="AS31" i="2"/>
  <c r="AS19" i="2"/>
  <c r="AU31" i="2"/>
  <c r="AU22" i="2"/>
  <c r="AW31" i="2"/>
  <c r="AW19" i="2"/>
  <c r="AK31" i="2"/>
  <c r="AK19" i="2"/>
  <c r="M35" i="2"/>
  <c r="Q35" i="2"/>
  <c r="Q11" i="2"/>
  <c r="S27" i="2"/>
  <c r="U23" i="2"/>
  <c r="AA31" i="2"/>
  <c r="AA23" i="2"/>
  <c r="AE15" i="2"/>
  <c r="AG23" i="2"/>
  <c r="AI35" i="2"/>
  <c r="AI11" i="2"/>
  <c r="AM35" i="2"/>
  <c r="AM11" i="2"/>
  <c r="AO35" i="2"/>
  <c r="AQ19" i="2"/>
  <c r="AS23" i="2"/>
  <c r="AU23" i="2"/>
  <c r="AW35" i="2"/>
  <c r="AW11" i="2"/>
  <c r="AK35" i="2"/>
  <c r="AK11" i="2"/>
  <c r="E39" i="2"/>
  <c r="E31" i="2"/>
  <c r="E11" i="2"/>
  <c r="K35" i="2"/>
  <c r="K27" i="2"/>
  <c r="K15" i="2"/>
  <c r="M39" i="2"/>
  <c r="M31" i="2"/>
  <c r="M19" i="2"/>
  <c r="M10" i="2"/>
  <c r="O35" i="2"/>
  <c r="O23" i="2"/>
  <c r="O15" i="2"/>
  <c r="Q30" i="2"/>
  <c r="Q19" i="2"/>
  <c r="S35" i="2"/>
  <c r="S23" i="2"/>
  <c r="U31" i="2"/>
  <c r="U19" i="2"/>
  <c r="W27" i="2"/>
  <c r="W15" i="2"/>
  <c r="Y34" i="2"/>
  <c r="Y23" i="2"/>
  <c r="Y10" i="2"/>
  <c r="AA39" i="2"/>
  <c r="AA26" i="2"/>
  <c r="AA19" i="2"/>
  <c r="AC23" i="2"/>
  <c r="AG39" i="2"/>
  <c r="AG27" i="2"/>
  <c r="AG15" i="2"/>
  <c r="AI27" i="2"/>
  <c r="AI19" i="2"/>
  <c r="AM18" i="2"/>
  <c r="AO27" i="2"/>
  <c r="AQ39" i="2"/>
  <c r="AQ26" i="2"/>
  <c r="AQ15" i="2"/>
  <c r="AS39" i="2"/>
  <c r="AS30" i="2"/>
  <c r="AS15" i="2"/>
  <c r="AU30" i="2"/>
  <c r="AW39" i="2"/>
  <c r="AW30" i="2"/>
  <c r="AW15" i="2"/>
  <c r="O63" i="2"/>
  <c r="S63" i="2"/>
  <c r="AW63" i="2"/>
  <c r="AA63" i="2"/>
  <c r="AC63" i="2"/>
  <c r="AE63" i="2"/>
  <c r="AQ63" i="2"/>
  <c r="AG63" i="2"/>
  <c r="AM63" i="2"/>
  <c r="AU63" i="2"/>
  <c r="AI63" i="2"/>
  <c r="AO63" i="2"/>
  <c r="AK63" i="2"/>
  <c r="W63" i="2"/>
  <c r="AQ64" i="2"/>
  <c r="M64" i="2"/>
  <c r="AC44" i="2"/>
  <c r="AM44" i="2"/>
  <c r="F67" i="2"/>
  <c r="AX43" i="2"/>
  <c r="AQ42" i="2"/>
  <c r="M46" i="2"/>
  <c r="AG46" i="2"/>
  <c r="S58" i="2"/>
  <c r="U54" i="2"/>
  <c r="AA58" i="2"/>
  <c r="AC46" i="2"/>
  <c r="AE62" i="2"/>
  <c r="AG58" i="2"/>
  <c r="AQ58" i="2"/>
  <c r="AU38" i="2"/>
  <c r="K62" i="2"/>
  <c r="M22" i="2"/>
  <c r="O22" i="2"/>
  <c r="Q46" i="2"/>
  <c r="Q38" i="2"/>
  <c r="Q18" i="2"/>
  <c r="S34" i="2"/>
  <c r="U30" i="2"/>
  <c r="W46" i="2"/>
  <c r="W14" i="2"/>
  <c r="Y18" i="2"/>
  <c r="AA34" i="2"/>
  <c r="AC26" i="2"/>
  <c r="AE38" i="2"/>
  <c r="AI14" i="2"/>
  <c r="AS22" i="2"/>
  <c r="AS62" i="2"/>
  <c r="AO62" i="2"/>
  <c r="AG62" i="2"/>
  <c r="AA62" i="2"/>
  <c r="S62" i="2"/>
  <c r="Q62" i="2"/>
  <c r="O62" i="2"/>
  <c r="M62" i="2"/>
  <c r="AK62" i="2"/>
  <c r="AM62" i="2"/>
  <c r="AQ62" i="2"/>
  <c r="AI62" i="2"/>
  <c r="Y62" i="2"/>
  <c r="E62" i="2"/>
  <c r="AM58" i="2"/>
  <c r="AE58" i="2"/>
  <c r="AC58" i="2"/>
  <c r="W58" i="2"/>
  <c r="AK58" i="2"/>
  <c r="AU58" i="2"/>
  <c r="U58" i="2"/>
  <c r="AS58" i="2"/>
  <c r="AO58" i="2"/>
  <c r="AK54" i="2"/>
  <c r="AW54" i="2"/>
  <c r="AS54" i="2"/>
  <c r="AO54" i="2"/>
  <c r="AI54" i="2"/>
  <c r="AA54" i="2"/>
  <c r="S54" i="2"/>
  <c r="O54" i="2"/>
  <c r="M54" i="2"/>
  <c r="K54" i="2"/>
  <c r="E54" i="2"/>
  <c r="AQ54" i="2"/>
  <c r="Y54" i="2"/>
  <c r="AM54" i="2"/>
  <c r="AM50" i="2"/>
  <c r="AE50" i="2"/>
  <c r="AC50" i="2"/>
  <c r="W50" i="2"/>
  <c r="Q50" i="2"/>
  <c r="AS50" i="2"/>
  <c r="AO50" i="2"/>
  <c r="AI50" i="2"/>
  <c r="AU50" i="2"/>
  <c r="AG50" i="2"/>
  <c r="U50" i="2"/>
  <c r="O50" i="2"/>
  <c r="AW50" i="2"/>
  <c r="AW46" i="2"/>
  <c r="AS46" i="2"/>
  <c r="AO46" i="2"/>
  <c r="AI46" i="2"/>
  <c r="AA46" i="2"/>
  <c r="S46" i="2"/>
  <c r="K46" i="2"/>
  <c r="AM46" i="2"/>
  <c r="AQ46" i="2"/>
  <c r="Y46" i="2"/>
  <c r="E46" i="2"/>
  <c r="AK46" i="2"/>
  <c r="AE42" i="2"/>
  <c r="W42" i="2"/>
  <c r="O42" i="2"/>
  <c r="M42" i="2"/>
  <c r="AK42" i="2"/>
  <c r="AU42" i="2"/>
  <c r="AG42" i="2"/>
  <c r="U42" i="2"/>
  <c r="Q42" i="2"/>
  <c r="AW42" i="2"/>
  <c r="AS42" i="2"/>
  <c r="AO42" i="2"/>
  <c r="AI42" i="2"/>
  <c r="AW38" i="2"/>
  <c r="AS38" i="2"/>
  <c r="AO38" i="2"/>
  <c r="AI38" i="2"/>
  <c r="AA38" i="2"/>
  <c r="S38" i="2"/>
  <c r="K38" i="2"/>
  <c r="E38" i="2"/>
  <c r="AQ38" i="2"/>
  <c r="AM38" i="2"/>
  <c r="AC38" i="2"/>
  <c r="Y38" i="2"/>
  <c r="AE34" i="2"/>
  <c r="W34" i="2"/>
  <c r="Q34" i="2"/>
  <c r="O34" i="2"/>
  <c r="AS34" i="2"/>
  <c r="AO34" i="2"/>
  <c r="AI34" i="2"/>
  <c r="AK34" i="2"/>
  <c r="AW34" i="2"/>
  <c r="AU34" i="2"/>
  <c r="AG34" i="2"/>
  <c r="U34" i="2"/>
  <c r="M34" i="2"/>
  <c r="AO30" i="2"/>
  <c r="AI30" i="2"/>
  <c r="AA30" i="2"/>
  <c r="S30" i="2"/>
  <c r="K30" i="2"/>
  <c r="E30" i="2"/>
  <c r="AQ30" i="2"/>
  <c r="AM30" i="2"/>
  <c r="AE30" i="2"/>
  <c r="AC30" i="2"/>
  <c r="Y30" i="2"/>
  <c r="W26" i="2"/>
  <c r="Q26" i="2"/>
  <c r="O26" i="2"/>
  <c r="M26" i="2"/>
  <c r="K26" i="2"/>
  <c r="AK26" i="2"/>
  <c r="AW26" i="2"/>
  <c r="AU26" i="2"/>
  <c r="AS26" i="2"/>
  <c r="AG26" i="2"/>
  <c r="U26" i="2"/>
  <c r="AO26" i="2"/>
  <c r="AI26" i="2"/>
  <c r="AO22" i="2"/>
  <c r="S22" i="2"/>
  <c r="E22" i="2"/>
  <c r="Q22" i="2"/>
  <c r="AG22" i="2"/>
  <c r="AQ22" i="2"/>
  <c r="AM22" i="2"/>
  <c r="AE22" i="2"/>
  <c r="AC22" i="2"/>
  <c r="Y22" i="2"/>
  <c r="AG18" i="2"/>
  <c r="W18" i="2"/>
  <c r="M18" i="2"/>
  <c r="AK18" i="2"/>
  <c r="AW18" i="2"/>
  <c r="AU18" i="2"/>
  <c r="AS18" i="2"/>
  <c r="AI18" i="2"/>
  <c r="AA18" i="2"/>
  <c r="U18" i="2"/>
  <c r="K18" i="2"/>
  <c r="E18" i="2"/>
  <c r="AO18" i="2"/>
  <c r="AO14" i="2"/>
  <c r="S14" i="2"/>
  <c r="AQ14" i="2"/>
  <c r="AM14" i="2"/>
  <c r="AE14" i="2"/>
  <c r="AC14" i="2"/>
  <c r="Y14" i="2"/>
  <c r="Q14" i="2"/>
  <c r="O14" i="2"/>
  <c r="M14" i="2"/>
  <c r="AG14" i="2"/>
  <c r="AG10" i="2"/>
  <c r="W10" i="2"/>
  <c r="K10" i="2"/>
  <c r="E10" i="2"/>
  <c r="AK10" i="2"/>
  <c r="AW10" i="2"/>
  <c r="AU10" i="2"/>
  <c r="AS10" i="2"/>
  <c r="AO10" i="2"/>
  <c r="AI10" i="2"/>
  <c r="AA10" i="2"/>
  <c r="U10" i="2"/>
  <c r="AU64" i="2"/>
  <c r="AW64" i="2"/>
  <c r="AG64" i="2"/>
  <c r="AA64" i="2"/>
  <c r="Y64" i="2"/>
  <c r="W64" i="2"/>
  <c r="U64" i="2"/>
  <c r="S64" i="2"/>
  <c r="AS64" i="2"/>
  <c r="AI64" i="2"/>
  <c r="AW56" i="2"/>
  <c r="AQ56" i="2"/>
  <c r="AO56" i="2"/>
  <c r="AM56" i="2"/>
  <c r="AC56" i="2"/>
  <c r="AA56" i="2"/>
  <c r="Y56" i="2"/>
  <c r="W56" i="2"/>
  <c r="U56" i="2"/>
  <c r="S56" i="2"/>
  <c r="AU56" i="2"/>
  <c r="AE56" i="2"/>
  <c r="AS48" i="2"/>
  <c r="AW48" i="2"/>
  <c r="AQ48" i="2"/>
  <c r="AG48" i="2"/>
  <c r="Y48" i="2"/>
  <c r="W48" i="2"/>
  <c r="U48" i="2"/>
  <c r="S48" i="2"/>
  <c r="AI48" i="2"/>
  <c r="AA48" i="2"/>
  <c r="AU40" i="2"/>
  <c r="AM40" i="2"/>
  <c r="AC40" i="2"/>
  <c r="Y40" i="2"/>
  <c r="W40" i="2"/>
  <c r="U40" i="2"/>
  <c r="S40" i="2"/>
  <c r="AW40" i="2"/>
  <c r="AE40" i="2"/>
  <c r="AW32" i="2"/>
  <c r="AQ32" i="2"/>
  <c r="AG32" i="2"/>
  <c r="Y32" i="2"/>
  <c r="W32" i="2"/>
  <c r="U32" i="2"/>
  <c r="S32" i="2"/>
  <c r="AI32" i="2"/>
  <c r="AA32" i="2"/>
  <c r="AK28" i="2"/>
  <c r="AQ28" i="2"/>
  <c r="AU28" i="2"/>
  <c r="AO28" i="2"/>
  <c r="AE28" i="2"/>
  <c r="Y28" i="2"/>
  <c r="W28" i="2"/>
  <c r="U28" i="2"/>
  <c r="S28" i="2"/>
  <c r="AS28" i="2"/>
  <c r="AG28" i="2"/>
  <c r="E28" i="2"/>
  <c r="AU12" i="2"/>
  <c r="AE12" i="2"/>
  <c r="Y12" i="2"/>
  <c r="W12" i="2"/>
  <c r="U12" i="2"/>
  <c r="S12" i="2"/>
  <c r="AQ12" i="2"/>
  <c r="AG12" i="2"/>
  <c r="AX67" i="2"/>
  <c r="E12" i="2"/>
  <c r="E48" i="2"/>
  <c r="E36" i="2"/>
  <c r="E24" i="2"/>
  <c r="K16" i="2"/>
  <c r="M52" i="2"/>
  <c r="M36" i="2"/>
  <c r="O56" i="2"/>
  <c r="O40" i="2"/>
  <c r="Q60" i="2"/>
  <c r="Q28" i="2"/>
  <c r="E56" i="2"/>
  <c r="E16" i="2"/>
  <c r="K56" i="2"/>
  <c r="K40" i="2"/>
  <c r="K24" i="2"/>
  <c r="M44" i="2"/>
  <c r="M28" i="2"/>
  <c r="M12" i="2"/>
  <c r="O64" i="2"/>
  <c r="O48" i="2"/>
  <c r="O32" i="2"/>
  <c r="Q52" i="2"/>
  <c r="Q20" i="2"/>
  <c r="AA44" i="2"/>
  <c r="AA12" i="2"/>
  <c r="AC64" i="2"/>
  <c r="AC32" i="2"/>
  <c r="AE52" i="2"/>
  <c r="AE20" i="2"/>
  <c r="AI44" i="2"/>
  <c r="AI12" i="2"/>
  <c r="AM64" i="2"/>
  <c r="AQ44" i="2"/>
  <c r="AK32" i="2"/>
  <c r="AS12" i="2"/>
  <c r="AM61" i="2"/>
  <c r="AI61" i="2"/>
  <c r="AG61" i="2"/>
  <c r="AE61" i="2"/>
  <c r="AC61" i="2"/>
  <c r="AA61" i="2"/>
  <c r="Y61" i="2"/>
  <c r="W61" i="2"/>
  <c r="U61" i="2"/>
  <c r="S61" i="2"/>
  <c r="Q61" i="2"/>
  <c r="O61" i="2"/>
  <c r="M61" i="2"/>
  <c r="K61" i="2"/>
  <c r="AM57" i="2"/>
  <c r="AI57" i="2"/>
  <c r="AG57" i="2"/>
  <c r="AE57" i="2"/>
  <c r="AC57" i="2"/>
  <c r="AA57" i="2"/>
  <c r="Y57" i="2"/>
  <c r="W57" i="2"/>
  <c r="U57" i="2"/>
  <c r="S57" i="2"/>
  <c r="Q57" i="2"/>
  <c r="O57" i="2"/>
  <c r="M57" i="2"/>
  <c r="K57" i="2"/>
  <c r="AM53" i="2"/>
  <c r="AI53" i="2"/>
  <c r="AG53" i="2"/>
  <c r="AE53" i="2"/>
  <c r="AC53" i="2"/>
  <c r="AA53" i="2"/>
  <c r="Y53" i="2"/>
  <c r="W53" i="2"/>
  <c r="U53" i="2"/>
  <c r="S53" i="2"/>
  <c r="Q53" i="2"/>
  <c r="O53" i="2"/>
  <c r="M53" i="2"/>
  <c r="K53" i="2"/>
  <c r="AM49" i="2"/>
  <c r="AI49" i="2"/>
  <c r="AG49" i="2"/>
  <c r="AE49" i="2"/>
  <c r="AC49" i="2"/>
  <c r="AA49" i="2"/>
  <c r="Y49" i="2"/>
  <c r="W49" i="2"/>
  <c r="U49" i="2"/>
  <c r="S49" i="2"/>
  <c r="Q49" i="2"/>
  <c r="O49" i="2"/>
  <c r="M49" i="2"/>
  <c r="K49" i="2"/>
  <c r="AM45" i="2"/>
  <c r="AI45" i="2"/>
  <c r="AG45" i="2"/>
  <c r="AE45" i="2"/>
  <c r="AC45" i="2"/>
  <c r="AA45" i="2"/>
  <c r="Y45" i="2"/>
  <c r="W45" i="2"/>
  <c r="U45" i="2"/>
  <c r="S45" i="2"/>
  <c r="Q45" i="2"/>
  <c r="O45" i="2"/>
  <c r="M45" i="2"/>
  <c r="K45" i="2"/>
  <c r="AM41" i="2"/>
  <c r="AI41" i="2"/>
  <c r="AG41" i="2"/>
  <c r="AE41" i="2"/>
  <c r="AC41" i="2"/>
  <c r="AA41" i="2"/>
  <c r="Y41" i="2"/>
  <c r="W41" i="2"/>
  <c r="U41" i="2"/>
  <c r="S41" i="2"/>
  <c r="Q41" i="2"/>
  <c r="O41" i="2"/>
  <c r="M41" i="2"/>
  <c r="K41" i="2"/>
  <c r="AI37" i="2"/>
  <c r="AG37" i="2"/>
  <c r="AE37" i="2"/>
  <c r="AC37" i="2"/>
  <c r="AA37" i="2"/>
  <c r="Y37" i="2"/>
  <c r="W37" i="2"/>
  <c r="U37" i="2"/>
  <c r="S37" i="2"/>
  <c r="Q37" i="2"/>
  <c r="O37" i="2"/>
  <c r="M37" i="2"/>
  <c r="K37" i="2"/>
  <c r="AI33" i="2"/>
  <c r="AG33" i="2"/>
  <c r="AE33" i="2"/>
  <c r="AC33" i="2"/>
  <c r="AA33" i="2"/>
  <c r="Y33" i="2"/>
  <c r="W33" i="2"/>
  <c r="U33" i="2"/>
  <c r="S33" i="2"/>
  <c r="Q33" i="2"/>
  <c r="O33" i="2"/>
  <c r="M33" i="2"/>
  <c r="K33" i="2"/>
  <c r="AI29" i="2"/>
  <c r="AG29" i="2"/>
  <c r="AE29" i="2"/>
  <c r="AC29" i="2"/>
  <c r="AA29" i="2"/>
  <c r="Y29" i="2"/>
  <c r="W29" i="2"/>
  <c r="U29" i="2"/>
  <c r="S29" i="2"/>
  <c r="Q29" i="2"/>
  <c r="O29" i="2"/>
  <c r="M29" i="2"/>
  <c r="K29" i="2"/>
  <c r="AI25" i="2"/>
  <c r="AG25" i="2"/>
  <c r="AE25" i="2"/>
  <c r="AC25" i="2"/>
  <c r="AA25" i="2"/>
  <c r="Y25" i="2"/>
  <c r="W25" i="2"/>
  <c r="U25" i="2"/>
  <c r="S25" i="2"/>
  <c r="Q25" i="2"/>
  <c r="O25" i="2"/>
  <c r="M25" i="2"/>
  <c r="K25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AI17" i="2"/>
  <c r="AG17" i="2"/>
  <c r="AE17" i="2"/>
  <c r="AC17" i="2"/>
  <c r="AA17" i="2"/>
  <c r="Y17" i="2"/>
  <c r="W17" i="2"/>
  <c r="U17" i="2"/>
  <c r="S17" i="2"/>
  <c r="Q17" i="2"/>
  <c r="O17" i="2"/>
  <c r="M17" i="2"/>
  <c r="K17" i="2"/>
  <c r="AI13" i="2"/>
  <c r="AG13" i="2"/>
  <c r="AE13" i="2"/>
  <c r="AC13" i="2"/>
  <c r="AA13" i="2"/>
  <c r="Y13" i="2"/>
  <c r="W13" i="2"/>
  <c r="U13" i="2"/>
  <c r="S13" i="2"/>
  <c r="Q13" i="2"/>
  <c r="O13" i="2"/>
  <c r="M13" i="2"/>
  <c r="K13" i="2"/>
  <c r="AK60" i="2"/>
  <c r="AQ60" i="2"/>
  <c r="AU60" i="2"/>
  <c r="AO60" i="2"/>
  <c r="AE60" i="2"/>
  <c r="AA60" i="2"/>
  <c r="Y60" i="2"/>
  <c r="W60" i="2"/>
  <c r="U60" i="2"/>
  <c r="S60" i="2"/>
  <c r="AW60" i="2"/>
  <c r="AG60" i="2"/>
  <c r="E60" i="2"/>
  <c r="AK52" i="2"/>
  <c r="AW52" i="2"/>
  <c r="AI52" i="2"/>
  <c r="AA52" i="2"/>
  <c r="Y52" i="2"/>
  <c r="W52" i="2"/>
  <c r="U52" i="2"/>
  <c r="S52" i="2"/>
  <c r="AM52" i="2"/>
  <c r="AC52" i="2"/>
  <c r="AE44" i="2"/>
  <c r="Y44" i="2"/>
  <c r="W44" i="2"/>
  <c r="U44" i="2"/>
  <c r="S44" i="2"/>
  <c r="AK44" i="2"/>
  <c r="AO44" i="2"/>
  <c r="AG44" i="2"/>
  <c r="E44" i="2"/>
  <c r="AU36" i="2"/>
  <c r="AS36" i="2"/>
  <c r="AM36" i="2"/>
  <c r="AI36" i="2"/>
  <c r="AA36" i="2"/>
  <c r="Y36" i="2"/>
  <c r="W36" i="2"/>
  <c r="U36" i="2"/>
  <c r="S36" i="2"/>
  <c r="AC36" i="2"/>
  <c r="AW24" i="2"/>
  <c r="AK24" i="2"/>
  <c r="AC24" i="2"/>
  <c r="Y24" i="2"/>
  <c r="W24" i="2"/>
  <c r="U24" i="2"/>
  <c r="S24" i="2"/>
  <c r="AO24" i="2"/>
  <c r="AE24" i="2"/>
  <c r="AU20" i="2"/>
  <c r="AW20" i="2"/>
  <c r="AS20" i="2"/>
  <c r="AM20" i="2"/>
  <c r="AI20" i="2"/>
  <c r="AA20" i="2"/>
  <c r="Y20" i="2"/>
  <c r="W20" i="2"/>
  <c r="U20" i="2"/>
  <c r="S20" i="2"/>
  <c r="AC20" i="2"/>
  <c r="AW16" i="2"/>
  <c r="AS16" i="2"/>
  <c r="AK16" i="2"/>
  <c r="AQ16" i="2"/>
  <c r="AG16" i="2"/>
  <c r="Y16" i="2"/>
  <c r="W16" i="2"/>
  <c r="U16" i="2"/>
  <c r="S16" i="2"/>
  <c r="AI16" i="2"/>
  <c r="AA16" i="2"/>
  <c r="K64" i="2"/>
  <c r="K48" i="2"/>
  <c r="K32" i="2"/>
  <c r="M20" i="2"/>
  <c r="O24" i="2"/>
  <c r="Q44" i="2"/>
  <c r="Q12" i="2"/>
  <c r="AA28" i="2"/>
  <c r="AC48" i="2"/>
  <c r="AC16" i="2"/>
  <c r="AE36" i="2"/>
  <c r="AG36" i="2"/>
  <c r="AI60" i="2"/>
  <c r="AI28" i="2"/>
  <c r="AM48" i="2"/>
  <c r="AO40" i="2"/>
  <c r="AS52" i="2"/>
  <c r="AS44" i="2"/>
  <c r="E64" i="2"/>
  <c r="E52" i="2"/>
  <c r="E40" i="2"/>
  <c r="K52" i="2"/>
  <c r="K36" i="2"/>
  <c r="K20" i="2"/>
  <c r="M56" i="2"/>
  <c r="M40" i="2"/>
  <c r="M24" i="2"/>
  <c r="O60" i="2"/>
  <c r="O44" i="2"/>
  <c r="O28" i="2"/>
  <c r="O12" i="2"/>
  <c r="Q64" i="2"/>
  <c r="Q48" i="2"/>
  <c r="Q32" i="2"/>
  <c r="Q16" i="2"/>
  <c r="AA40" i="2"/>
  <c r="AC60" i="2"/>
  <c r="AC28" i="2"/>
  <c r="AE48" i="2"/>
  <c r="AE16" i="2"/>
  <c r="AG40" i="2"/>
  <c r="AI40" i="2"/>
  <c r="AM60" i="2"/>
  <c r="AU24" i="2"/>
  <c r="AK12" i="2"/>
  <c r="AU52" i="2"/>
  <c r="AK40" i="2"/>
  <c r="AK61" i="2"/>
  <c r="AW61" i="2"/>
  <c r="AU61" i="2"/>
  <c r="AS61" i="2"/>
  <c r="AQ61" i="2"/>
  <c r="AO61" i="2"/>
  <c r="AK53" i="2"/>
  <c r="AW53" i="2"/>
  <c r="AU53" i="2"/>
  <c r="AS53" i="2"/>
  <c r="AQ53" i="2"/>
  <c r="AO53" i="2"/>
  <c r="AK45" i="2"/>
  <c r="AW45" i="2"/>
  <c r="AU45" i="2"/>
  <c r="AS45" i="2"/>
  <c r="AQ45" i="2"/>
  <c r="AO45" i="2"/>
  <c r="AK37" i="2"/>
  <c r="AW37" i="2"/>
  <c r="AU37" i="2"/>
  <c r="AS37" i="2"/>
  <c r="AQ37" i="2"/>
  <c r="AO37" i="2"/>
  <c r="AM37" i="2"/>
  <c r="AK29" i="2"/>
  <c r="AW29" i="2"/>
  <c r="AU29" i="2"/>
  <c r="AS29" i="2"/>
  <c r="AQ29" i="2"/>
  <c r="AO29" i="2"/>
  <c r="AM29" i="2"/>
  <c r="AK21" i="2"/>
  <c r="AW21" i="2"/>
  <c r="AU21" i="2"/>
  <c r="AS21" i="2"/>
  <c r="AQ21" i="2"/>
  <c r="AO21" i="2"/>
  <c r="AM21" i="2"/>
  <c r="AK13" i="2"/>
  <c r="AW13" i="2"/>
  <c r="AU13" i="2"/>
  <c r="AS13" i="2"/>
  <c r="AQ13" i="2"/>
  <c r="AO13" i="2"/>
  <c r="AM13" i="2"/>
  <c r="AM28" i="2"/>
  <c r="AM12" i="2"/>
  <c r="AO64" i="2"/>
  <c r="AO48" i="2"/>
  <c r="AO32" i="2"/>
  <c r="AO16" i="2"/>
  <c r="AQ52" i="2"/>
  <c r="AQ36" i="2"/>
  <c r="AQ20" i="2"/>
  <c r="AS56" i="2"/>
  <c r="AS40" i="2"/>
  <c r="AS24" i="2"/>
  <c r="AU48" i="2"/>
  <c r="AU32" i="2"/>
  <c r="AU16" i="2"/>
  <c r="AW44" i="2"/>
  <c r="AW28" i="2"/>
  <c r="AW12" i="2"/>
  <c r="AK64" i="2"/>
  <c r="AK56" i="2"/>
  <c r="AK48" i="2"/>
  <c r="AK36" i="2"/>
  <c r="AK20" i="2"/>
  <c r="AK57" i="2"/>
  <c r="AW57" i="2"/>
  <c r="AU57" i="2"/>
  <c r="AS57" i="2"/>
  <c r="AQ57" i="2"/>
  <c r="AO57" i="2"/>
  <c r="AK49" i="2"/>
  <c r="AW49" i="2"/>
  <c r="AU49" i="2"/>
  <c r="AS49" i="2"/>
  <c r="AQ49" i="2"/>
  <c r="AO49" i="2"/>
  <c r="AK41" i="2"/>
  <c r="AW41" i="2"/>
  <c r="AU41" i="2"/>
  <c r="AS41" i="2"/>
  <c r="AQ41" i="2"/>
  <c r="AO41" i="2"/>
  <c r="AK33" i="2"/>
  <c r="AW33" i="2"/>
  <c r="AU33" i="2"/>
  <c r="AS33" i="2"/>
  <c r="AQ33" i="2"/>
  <c r="AO33" i="2"/>
  <c r="AM33" i="2"/>
  <c r="AK25" i="2"/>
  <c r="AW25" i="2"/>
  <c r="AU25" i="2"/>
  <c r="AS25" i="2"/>
  <c r="AQ25" i="2"/>
  <c r="AO25" i="2"/>
  <c r="AM25" i="2"/>
  <c r="AK17" i="2"/>
  <c r="AW17" i="2"/>
  <c r="AU17" i="2"/>
  <c r="AS17" i="2"/>
  <c r="AQ17" i="2"/>
  <c r="AO17" i="2"/>
  <c r="AM17" i="2"/>
  <c r="E61" i="2"/>
  <c r="E57" i="2"/>
  <c r="E53" i="2"/>
  <c r="E49" i="2"/>
  <c r="E45" i="2"/>
  <c r="E41" i="2"/>
  <c r="E37" i="2"/>
  <c r="E33" i="2"/>
  <c r="E29" i="2"/>
  <c r="E25" i="2"/>
  <c r="E21" i="2"/>
  <c r="E17" i="2"/>
  <c r="E13" i="2"/>
  <c r="AM32" i="2"/>
  <c r="AM16" i="2"/>
  <c r="AO52" i="2"/>
  <c r="AO36" i="2"/>
  <c r="AO20" i="2"/>
  <c r="AQ40" i="2"/>
  <c r="AQ24" i="2"/>
  <c r="AS60" i="2"/>
  <c r="AU62" i="2"/>
  <c r="AW62" i="2"/>
  <c r="AW58" i="2"/>
  <c r="AT69" i="2" l="1"/>
  <c r="AD69" i="2"/>
  <c r="V69" i="2"/>
  <c r="N69" i="2"/>
  <c r="F69" i="2"/>
  <c r="AY11" i="2"/>
  <c r="AY15" i="2"/>
  <c r="AY19" i="2"/>
  <c r="L69" i="2"/>
  <c r="AY12" i="2"/>
  <c r="AY16" i="2"/>
  <c r="AX69" i="2"/>
  <c r="AP69" i="2"/>
  <c r="AH69" i="2"/>
  <c r="Z69" i="2"/>
  <c r="R69" i="2"/>
  <c r="J69" i="2"/>
  <c r="AV69" i="2"/>
  <c r="AR69" i="2"/>
  <c r="AJ69" i="2"/>
  <c r="AB69" i="2"/>
  <c r="T69" i="2"/>
  <c r="D69" i="2"/>
  <c r="AY13" i="2"/>
  <c r="AY17" i="2"/>
  <c r="AY9" i="2"/>
  <c r="AN69" i="2"/>
  <c r="AF69" i="2"/>
  <c r="AY18" i="2"/>
  <c r="X69" i="2"/>
  <c r="P69" i="2"/>
  <c r="AY10" i="2"/>
  <c r="H69" i="2"/>
  <c r="AY14" i="2"/>
  <c r="AY43" i="2"/>
  <c r="AZ43" i="2"/>
  <c r="AZ18" i="2"/>
  <c r="AZ41" i="2"/>
  <c r="AY54" i="2"/>
  <c r="AZ34" i="2"/>
  <c r="AY60" i="2"/>
  <c r="AZ45" i="2"/>
  <c r="AY21" i="2"/>
  <c r="AY29" i="2"/>
  <c r="AY59" i="2"/>
  <c r="AZ48" i="2"/>
  <c r="AY64" i="2"/>
  <c r="AY23" i="2"/>
  <c r="AY49" i="2"/>
  <c r="AY46" i="2"/>
  <c r="AZ11" i="2"/>
  <c r="AZ10" i="2"/>
  <c r="AZ20" i="2"/>
  <c r="AY24" i="2"/>
  <c r="AZ36" i="2"/>
  <c r="AY50" i="2"/>
  <c r="AZ54" i="2"/>
  <c r="AZ26" i="2"/>
  <c r="AY52" i="2"/>
  <c r="AZ60" i="2"/>
  <c r="AZ27" i="2"/>
  <c r="AY35" i="2"/>
  <c r="AY53" i="2"/>
  <c r="AY38" i="2"/>
  <c r="AZ21" i="2"/>
  <c r="AZ29" i="2"/>
  <c r="AZ37" i="2"/>
  <c r="AZ47" i="2"/>
  <c r="AZ55" i="2"/>
  <c r="AZ63" i="2"/>
  <c r="AL69" i="2"/>
  <c r="AY30" i="2"/>
  <c r="AY39" i="2"/>
  <c r="AY56" i="2"/>
  <c r="AZ64" i="2"/>
  <c r="AY40" i="2"/>
  <c r="AZ49" i="2"/>
  <c r="AZ46" i="2"/>
  <c r="AZ14" i="2"/>
  <c r="AY20" i="2"/>
  <c r="AZ16" i="2"/>
  <c r="AZ24" i="2"/>
  <c r="AY32" i="2"/>
  <c r="AZ50" i="2"/>
  <c r="AY62" i="2"/>
  <c r="AY44" i="2"/>
  <c r="AZ52" i="2"/>
  <c r="AY27" i="2"/>
  <c r="AZ53" i="2"/>
  <c r="AZ38" i="2"/>
  <c r="AY25" i="2"/>
  <c r="AY33" i="2"/>
  <c r="AY42" i="2"/>
  <c r="AY47" i="2"/>
  <c r="AY55" i="2"/>
  <c r="AY63" i="2"/>
  <c r="AY22" i="2"/>
  <c r="AZ30" i="2"/>
  <c r="AZ56" i="2"/>
  <c r="AZ31" i="2"/>
  <c r="AZ40" i="2"/>
  <c r="AY57" i="2"/>
  <c r="AZ15" i="2"/>
  <c r="AZ13" i="2"/>
  <c r="AY28" i="2"/>
  <c r="AY36" i="2"/>
  <c r="AZ58" i="2"/>
  <c r="AY26" i="2"/>
  <c r="AZ35" i="2"/>
  <c r="AZ61" i="2"/>
  <c r="AY37" i="2"/>
  <c r="AY51" i="2"/>
  <c r="AZ39" i="2"/>
  <c r="AZ28" i="2"/>
  <c r="AZ19" i="2"/>
  <c r="AZ17" i="2"/>
  <c r="AZ9" i="2"/>
  <c r="AZ12" i="2"/>
  <c r="AZ32" i="2"/>
  <c r="AY41" i="2"/>
  <c r="AY58" i="2"/>
  <c r="AZ62" i="2"/>
  <c r="AY34" i="2"/>
  <c r="AZ44" i="2"/>
  <c r="AY45" i="2"/>
  <c r="AY61" i="2"/>
  <c r="AZ25" i="2"/>
  <c r="AZ33" i="2"/>
  <c r="AZ42" i="2"/>
  <c r="AZ51" i="2"/>
  <c r="AZ59" i="2"/>
  <c r="AZ22" i="2"/>
  <c r="AY48" i="2"/>
  <c r="AZ23" i="2"/>
  <c r="AY31" i="2"/>
  <c r="AZ57" i="2"/>
  <c r="AW43" i="2"/>
  <c r="AS43" i="2"/>
  <c r="AO43" i="2"/>
  <c r="AG43" i="2"/>
  <c r="AE43" i="2"/>
  <c r="W43" i="2"/>
  <c r="U43" i="2"/>
  <c r="S43" i="2"/>
  <c r="Q43" i="2"/>
  <c r="O43" i="2"/>
  <c r="M43" i="2"/>
  <c r="AU43" i="2"/>
  <c r="AI43" i="2"/>
  <c r="AA43" i="2"/>
  <c r="Y43" i="2"/>
  <c r="AK43" i="2"/>
  <c r="AQ43" i="2"/>
  <c r="AM43" i="2"/>
  <c r="AC43" i="2"/>
  <c r="K43" i="2"/>
  <c r="E43" i="2"/>
  <c r="AY67" i="2" l="1"/>
</calcChain>
</file>

<file path=xl/sharedStrings.xml><?xml version="1.0" encoding="utf-8"?>
<sst xmlns="http://schemas.openxmlformats.org/spreadsheetml/2006/main" count="237" uniqueCount="147">
  <si>
    <t>Grand Total</t>
  </si>
  <si>
    <t>Wyoming</t>
  </si>
  <si>
    <t>Wisconsin</t>
  </si>
  <si>
    <t>West Virginia</t>
  </si>
  <si>
    <t>Washington</t>
  </si>
  <si>
    <t>Virginia</t>
  </si>
  <si>
    <t>Vermont</t>
  </si>
  <si>
    <t>Utah</t>
  </si>
  <si>
    <t>Texas</t>
  </si>
  <si>
    <t>Tennessee</t>
  </si>
  <si>
    <t>South Dakota</t>
  </si>
  <si>
    <t>South Carolina</t>
  </si>
  <si>
    <t>Rhode Island</t>
  </si>
  <si>
    <t>Puerto Rico</t>
  </si>
  <si>
    <t>Pennsylvania</t>
  </si>
  <si>
    <t>Oregon</t>
  </si>
  <si>
    <t>Oklahoma</t>
  </si>
  <si>
    <t>Ohio</t>
  </si>
  <si>
    <t>Northern Mariana Islands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</si>
  <si>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</si>
  <si>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</si>
  <si>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</si>
  <si>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</si>
  <si>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</si>
  <si>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</si>
  <si>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</si>
  <si>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</si>
  <si>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Montana</t>
  </si>
  <si>
    <t>Missouri</t>
  </si>
  <si>
    <t>Mississippi</t>
  </si>
  <si>
    <t>Minnesota</t>
  </si>
  <si>
    <t>Michigan</t>
  </si>
  <si>
    <t>Massachusetts</t>
  </si>
  <si>
    <t>Maryland</t>
  </si>
  <si>
    <t>Maine</t>
  </si>
  <si>
    <t>Louisiana</t>
  </si>
  <si>
    <t>Kentucky</t>
  </si>
  <si>
    <t>Kansas</t>
  </si>
  <si>
    <t>Iowa</t>
  </si>
  <si>
    <t>Indiana</t>
  </si>
  <si>
    <t>Illinois</t>
  </si>
  <si>
    <t>Idaho</t>
  </si>
  <si>
    <t>Hawaii</t>
  </si>
  <si>
    <t>Guam</t>
  </si>
  <si>
    <t>Georgia</t>
  </si>
  <si>
    <t>Florida</t>
  </si>
  <si>
    <t>District of Columbia</t>
  </si>
  <si>
    <t>Delaware</t>
  </si>
  <si>
    <t>Connecticut</t>
  </si>
  <si>
    <t>Colorado</t>
  </si>
  <si>
    <t>California</t>
  </si>
  <si>
    <t>Arkansas</t>
  </si>
  <si>
    <t>Arizona</t>
  </si>
  <si>
    <t>American Samoa</t>
  </si>
  <si>
    <t>Alaska</t>
  </si>
  <si>
    <t>Alabama</t>
  </si>
  <si>
    <t>TIGER</t>
  </si>
  <si>
    <t>State of Good Repair</t>
  </si>
  <si>
    <t>New Starts</t>
  </si>
  <si>
    <t>Fixed Guideway</t>
  </si>
  <si>
    <t>Bus Testing Facility</t>
  </si>
  <si>
    <t>Bus and Bus Facilities</t>
  </si>
  <si>
    <t>Row Labels</t>
  </si>
  <si>
    <t>Column Labels</t>
  </si>
  <si>
    <t>Sum of ALI FTA Amt 2015</t>
  </si>
  <si>
    <t>TABLE 5</t>
  </si>
  <si>
    <t>ELDERLY AND</t>
  </si>
  <si>
    <t>PLANNING</t>
  </si>
  <si>
    <t>NATIONAL CENTER</t>
  </si>
  <si>
    <t>NON</t>
  </si>
  <si>
    <t xml:space="preserve">PAUL S. </t>
  </si>
  <si>
    <t xml:space="preserve">PROJECT </t>
  </si>
  <si>
    <t>RAIL</t>
  </si>
  <si>
    <t>SEC 112</t>
  </si>
  <si>
    <t>SEC 115</t>
  </si>
  <si>
    <t>STATE</t>
  </si>
  <si>
    <t xml:space="preserve">   STATE</t>
  </si>
  <si>
    <t>ALTERNATIVE</t>
  </si>
  <si>
    <t xml:space="preserve">INDIVIDUAL </t>
  </si>
  <si>
    <t>EMERGENCY</t>
  </si>
  <si>
    <t xml:space="preserve">HURRICANE </t>
  </si>
  <si>
    <t>JOB ACCESS</t>
  </si>
  <si>
    <t>(METRO/STATE</t>
  </si>
  <si>
    <t>MISC. FHWA</t>
  </si>
  <si>
    <t>FOR MOBILITY</t>
  </si>
  <si>
    <t>NATIONAL</t>
  </si>
  <si>
    <t xml:space="preserve">NEW </t>
  </si>
  <si>
    <t xml:space="preserve">URBANIZED </t>
  </si>
  <si>
    <t xml:space="preserve">OVER THE </t>
  </si>
  <si>
    <t>SARBANES</t>
  </si>
  <si>
    <t>MANAGEMENT</t>
  </si>
  <si>
    <t>SAFETY</t>
  </si>
  <si>
    <t>(FY 2006 FHWA</t>
  </si>
  <si>
    <t>(FY 2004 FHWA</t>
  </si>
  <si>
    <t>TOTAL</t>
  </si>
  <si>
    <t>% of</t>
  </si>
  <si>
    <t>Rank</t>
  </si>
  <si>
    <t>ANALYSIS</t>
  </si>
  <si>
    <t>%</t>
  </si>
  <si>
    <t>CAPITAL</t>
  </si>
  <si>
    <t>CLEAN FUELS</t>
  </si>
  <si>
    <t>WITH DISABILITIES</t>
  </si>
  <si>
    <t>SUPPLEMENTALS</t>
  </si>
  <si>
    <t>SANDY</t>
  </si>
  <si>
    <t>REV. COMM.</t>
  </si>
  <si>
    <t>CPG)</t>
  </si>
  <si>
    <t>TRANSFERS</t>
  </si>
  <si>
    <t>RESEARCH</t>
  </si>
  <si>
    <t>FREEDOM</t>
  </si>
  <si>
    <t>AREA</t>
  </si>
  <si>
    <t>ROAD BUS</t>
  </si>
  <si>
    <t>TRAN. IN PARKS</t>
  </si>
  <si>
    <t>OVERSIGHT</t>
  </si>
  <si>
    <t>IMPROVEMENT</t>
  </si>
  <si>
    <t>APPROPS.)</t>
  </si>
  <si>
    <t>OBLIGATIONS</t>
  </si>
  <si>
    <t>Total</t>
  </si>
  <si>
    <t>Lousiana</t>
  </si>
  <si>
    <t>Massachussets</t>
  </si>
  <si>
    <t>Virgin Islands</t>
  </si>
  <si>
    <t>Percent of Total</t>
  </si>
  <si>
    <r>
      <rPr>
        <b/>
        <sz val="13"/>
        <rFont val="Arial"/>
        <family val="2"/>
      </rPr>
      <t>NOTE:</t>
    </r>
    <r>
      <rPr>
        <b/>
        <sz val="13"/>
        <color rgb="FFFF0000"/>
        <rFont val="Arial"/>
        <family val="2"/>
      </rPr>
      <t xml:space="preserve">  A negative obligation indicates that a budget amendment shifted the commitment of previously obligated funds elsewhere.</t>
    </r>
  </si>
  <si>
    <t>CAPITAL inlcudes 5339 and 5309 Bus and Bus Facilities as well as 5337 State of Good Repair.</t>
  </si>
  <si>
    <t xml:space="preserve"> - ECONOMIC RECOVERY</t>
  </si>
  <si>
    <t>MGMNT OVERSIGHT</t>
  </si>
  <si>
    <t>FY 2015 OBLIGATIONS BY PROGRAM AND BY STATE</t>
  </si>
  <si>
    <t>(blank)</t>
  </si>
  <si>
    <t>Alternative Analysis</t>
  </si>
  <si>
    <t>Elderly and Individuals with Disabilities</t>
  </si>
  <si>
    <t>Emergency Supplementals</t>
  </si>
  <si>
    <t>Hurricane Sandy</t>
  </si>
  <si>
    <t>JARC</t>
  </si>
  <si>
    <t>Metropolitan and State Planning</t>
  </si>
  <si>
    <t>Miscellaneous FHWA Transfers</t>
  </si>
  <si>
    <t>National Center for Mobility Management</t>
  </si>
  <si>
    <t>National Research</t>
  </si>
  <si>
    <t>Non-Urbanized Area</t>
  </si>
  <si>
    <t>Over-the-Road-Bus</t>
  </si>
  <si>
    <t xml:space="preserve">Paul S. Sarbanes Transit in Parks Program </t>
  </si>
  <si>
    <t>Project Management Oversight</t>
  </si>
  <si>
    <t>Project Management Oversight - Economic Recovery</t>
  </si>
  <si>
    <t>Rail Safety Improvement</t>
  </si>
  <si>
    <t>Sec 112 (FY 2006 FHWA Approps.)</t>
  </si>
  <si>
    <t>Urbanized Area</t>
  </si>
  <si>
    <t>New Freedom</t>
  </si>
  <si>
    <t>Sec 115  (FY 2004 FHWA Approps.)</t>
  </si>
  <si>
    <t>State Safety Oversight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</si>
</sst>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0"/>
    <numFmt numFmtId="166" formatCode="#,##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color rgb="FFFF0000"/>
      <name val="Arial"/>
      <family val="2"/>
    </font>
    <font>
      <b/>
      <sz val="13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Arial MT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indexed="8"/>
      </left>
      <right/>
      <top/>
      <bottom style="hair">
        <color auto="1"/>
      </bottom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8" fillId="0" borderId="0"/>
    <xf numFmtId="43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18" fillId="0" borderId="34" xfId="41" applyBorder="1"/>
    <xf numFmtId="0" fontId="18" fillId="0" borderId="25" xfId="41" applyFill="1" applyBorder="1"/>
    <xf numFmtId="0" fontId="18" fillId="0" borderId="25" xfId="41" applyFont="1" applyBorder="1"/>
    <xf numFmtId="0" fontId="18" fillId="0" borderId="23" xfId="41" applyBorder="1"/>
    <xf numFmtId="0" fontId="18" fillId="0" borderId="33" xfId="41" applyBorder="1"/>
    <xf numFmtId="0" fontId="18" fillId="0" borderId="25" xfId="41" applyBorder="1"/>
    <xf numFmtId="5" fontId="23" fillId="0" borderId="50" xfId="41" applyNumberFormat="1" applyFont="1" applyBorder="1" applyProtection="1"/>
    <xf numFmtId="37" fontId="19" fillId="0" borderId="48" xfId="41" applyNumberFormat="1" applyFont="1" applyBorder="1" applyProtection="1"/>
    <xf numFmtId="37" fontId="19" fillId="0" borderId="49" xfId="41" applyNumberFormat="1" applyFont="1" applyBorder="1" applyProtection="1"/>
    <xf numFmtId="165" fontId="29" fillId="0" borderId="0" xfId="0" applyNumberFormat="1" applyFont="1"/>
    <xf numFmtId="0" fontId="18" fillId="0" borderId="0" xfId="41"/>
    <xf numFmtId="0" fontId="18" fillId="0" borderId="10" xfId="41" applyBorder="1"/>
    <xf numFmtId="0" fontId="18" fillId="0" borderId="11" xfId="41" applyBorder="1"/>
    <xf numFmtId="0" fontId="18" fillId="0" borderId="12" xfId="41" applyBorder="1"/>
    <xf numFmtId="0" fontId="18" fillId="0" borderId="13" xfId="41" applyBorder="1"/>
    <xf numFmtId="0" fontId="22" fillId="0" borderId="14" xfId="41" applyFont="1" applyBorder="1"/>
    <xf numFmtId="0" fontId="21" fillId="0" borderId="14" xfId="41" applyFont="1" applyBorder="1"/>
    <xf numFmtId="0" fontId="22" fillId="0" borderId="15" xfId="41" applyFont="1" applyBorder="1"/>
    <xf numFmtId="0" fontId="22" fillId="0" borderId="16" xfId="41" applyFont="1" applyBorder="1"/>
    <xf numFmtId="0" fontId="18" fillId="0" borderId="0" xfId="41" applyBorder="1"/>
    <xf numFmtId="0" fontId="18" fillId="0" borderId="17" xfId="41" applyBorder="1"/>
    <xf numFmtId="0" fontId="21" fillId="0" borderId="18" xfId="41" applyFont="1" applyBorder="1"/>
    <xf numFmtId="3" fontId="19" fillId="0" borderId="19" xfId="41" applyNumberFormat="1" applyFont="1" applyBorder="1" applyProtection="1"/>
    <xf numFmtId="0" fontId="23" fillId="0" borderId="0" xfId="41" applyFont="1"/>
    <xf numFmtId="0" fontId="22" fillId="0" borderId="20" xfId="41" applyFont="1" applyBorder="1"/>
    <xf numFmtId="3" fontId="19" fillId="0" borderId="21" xfId="41" applyNumberFormat="1" applyFont="1" applyBorder="1" applyProtection="1"/>
    <xf numFmtId="0" fontId="19" fillId="0" borderId="11" xfId="41" applyFont="1" applyBorder="1"/>
    <xf numFmtId="0" fontId="19" fillId="0" borderId="0" xfId="41" applyFont="1" applyBorder="1"/>
    <xf numFmtId="0" fontId="23" fillId="0" borderId="22" xfId="41" applyFont="1" applyBorder="1" applyAlignment="1">
      <alignment horizontal="center"/>
    </xf>
    <xf numFmtId="0" fontId="23" fillId="0" borderId="23" xfId="41" applyFont="1" applyBorder="1" applyAlignment="1">
      <alignment horizontal="center"/>
    </xf>
    <xf numFmtId="0" fontId="23" fillId="0" borderId="24" xfId="41" applyFont="1" applyBorder="1" applyAlignment="1">
      <alignment horizontal="center"/>
    </xf>
    <xf numFmtId="0" fontId="23" fillId="0" borderId="11" xfId="41" applyFont="1" applyBorder="1" applyAlignment="1">
      <alignment horizontal="center"/>
    </xf>
    <xf numFmtId="0" fontId="23" fillId="0" borderId="0" xfId="41" applyFont="1" applyAlignment="1">
      <alignment horizontal="center"/>
    </xf>
    <xf numFmtId="0" fontId="23" fillId="0" borderId="14" xfId="41" applyFont="1" applyBorder="1"/>
    <xf numFmtId="0" fontId="19" fillId="0" borderId="0" xfId="41" applyFont="1"/>
    <xf numFmtId="0" fontId="23" fillId="0" borderId="0" xfId="41" applyFont="1" applyBorder="1" applyAlignment="1">
      <alignment horizontal="center"/>
    </xf>
    <xf numFmtId="0" fontId="23" fillId="0" borderId="25" xfId="41" applyFont="1" applyBorder="1" applyAlignment="1">
      <alignment horizontal="center"/>
    </xf>
    <xf numFmtId="0" fontId="23" fillId="0" borderId="26" xfId="41" applyFont="1" applyBorder="1" applyAlignment="1">
      <alignment horizontal="center"/>
    </xf>
    <xf numFmtId="0" fontId="23" fillId="0" borderId="20" xfId="41" applyFont="1" applyBorder="1"/>
    <xf numFmtId="0" fontId="23" fillId="0" borderId="20" xfId="41" applyFont="1" applyBorder="1" applyAlignment="1">
      <alignment horizontal="center"/>
    </xf>
    <xf numFmtId="0" fontId="19" fillId="0" borderId="25" xfId="41" applyFont="1" applyBorder="1"/>
    <xf numFmtId="0" fontId="23" fillId="0" borderId="14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23" fillId="0" borderId="16" xfId="41" applyFont="1" applyBorder="1" applyAlignment="1">
      <alignment horizontal="center"/>
    </xf>
    <xf numFmtId="0" fontId="18" fillId="0" borderId="28" xfId="41" applyBorder="1"/>
    <xf numFmtId="0" fontId="18" fillId="0" borderId="29" xfId="41" applyBorder="1"/>
    <xf numFmtId="0" fontId="18" fillId="0" borderId="30" xfId="41" applyBorder="1"/>
    <xf numFmtId="165" fontId="19" fillId="0" borderId="25" xfId="41" applyNumberFormat="1" applyFont="1" applyBorder="1"/>
    <xf numFmtId="165" fontId="19" fillId="0" borderId="33" xfId="41" applyNumberFormat="1" applyFont="1" applyBorder="1"/>
    <xf numFmtId="165" fontId="19" fillId="0" borderId="34" xfId="41" applyNumberFormat="1" applyFont="1" applyBorder="1"/>
    <xf numFmtId="165" fontId="19" fillId="0" borderId="0" xfId="41" applyNumberFormat="1" applyFont="1" applyBorder="1"/>
    <xf numFmtId="165" fontId="19" fillId="0" borderId="28" xfId="41" applyNumberFormat="1" applyFont="1" applyBorder="1"/>
    <xf numFmtId="165" fontId="19" fillId="0" borderId="29" xfId="41" applyNumberFormat="1" applyFont="1" applyBorder="1"/>
    <xf numFmtId="165" fontId="19" fillId="0" borderId="14" xfId="41" applyNumberFormat="1" applyFont="1" applyBorder="1" applyAlignment="1" applyProtection="1">
      <alignment horizontal="right"/>
    </xf>
    <xf numFmtId="165" fontId="19" fillId="0" borderId="35" xfId="41" applyNumberFormat="1" applyFont="1" applyBorder="1" applyAlignment="1" applyProtection="1">
      <alignment horizontal="right"/>
    </xf>
    <xf numFmtId="165" fontId="19" fillId="0" borderId="36" xfId="41" applyNumberFormat="1" applyFont="1" applyBorder="1" applyAlignment="1" applyProtection="1">
      <alignment horizontal="right"/>
    </xf>
    <xf numFmtId="5" fontId="23" fillId="0" borderId="0" xfId="41" applyNumberFormat="1" applyFont="1" applyProtection="1"/>
    <xf numFmtId="5" fontId="23" fillId="0" borderId="26" xfId="41" applyNumberFormat="1" applyFont="1" applyBorder="1" applyProtection="1"/>
    <xf numFmtId="5" fontId="23" fillId="0" borderId="25" xfId="41" applyNumberFormat="1" applyFont="1" applyBorder="1" applyProtection="1"/>
    <xf numFmtId="5" fontId="23" fillId="0" borderId="0" xfId="41" applyNumberFormat="1" applyFont="1" applyBorder="1" applyProtection="1"/>
    <xf numFmtId="5" fontId="23" fillId="0" borderId="14" xfId="41" applyNumberFormat="1" applyFont="1" applyBorder="1" applyProtection="1"/>
    <xf numFmtId="164" fontId="23" fillId="0" borderId="0" xfId="41" applyNumberFormat="1" applyFont="1" applyProtection="1"/>
    <xf numFmtId="164" fontId="23" fillId="0" borderId="14" xfId="41" applyNumberFormat="1" applyFont="1" applyBorder="1" applyProtection="1"/>
    <xf numFmtId="37" fontId="19" fillId="0" borderId="0" xfId="41" applyNumberFormat="1" applyFont="1" applyProtection="1"/>
    <xf numFmtId="164" fontId="20" fillId="0" borderId="0" xfId="41" applyNumberFormat="1" applyFont="1" applyProtection="1"/>
    <xf numFmtId="164" fontId="20" fillId="0" borderId="26" xfId="41" applyNumberFormat="1" applyFont="1" applyBorder="1" applyProtection="1"/>
    <xf numFmtId="164" fontId="20" fillId="0" borderId="0" xfId="41" applyNumberFormat="1" applyFont="1" applyBorder="1" applyProtection="1"/>
    <xf numFmtId="0" fontId="19" fillId="0" borderId="37" xfId="41" applyFont="1" applyBorder="1" applyAlignment="1"/>
    <xf numFmtId="37" fontId="19" fillId="0" borderId="0" xfId="41" applyNumberFormat="1" applyFont="1" applyBorder="1" applyProtection="1"/>
    <xf numFmtId="164" fontId="19" fillId="0" borderId="0" xfId="41" applyNumberFormat="1" applyFont="1" applyProtection="1"/>
    <xf numFmtId="164" fontId="19" fillId="0" borderId="13" xfId="41" applyNumberFormat="1" applyFont="1" applyBorder="1" applyProtection="1"/>
    <xf numFmtId="164" fontId="19" fillId="0" borderId="30" xfId="41" applyNumberFormat="1" applyFont="1" applyBorder="1" applyProtection="1"/>
    <xf numFmtId="164" fontId="19" fillId="0" borderId="28" xfId="41" applyNumberFormat="1" applyFont="1" applyBorder="1" applyProtection="1"/>
    <xf numFmtId="164" fontId="19" fillId="0" borderId="17" xfId="41" applyNumberFormat="1" applyFont="1" applyBorder="1" applyProtection="1"/>
    <xf numFmtId="37" fontId="19" fillId="0" borderId="19" xfId="41" applyNumberFormat="1" applyFont="1" applyBorder="1" applyProtection="1"/>
    <xf numFmtId="37" fontId="23" fillId="0" borderId="20" xfId="41" applyNumberFormat="1" applyFont="1" applyBorder="1" applyProtection="1"/>
    <xf numFmtId="0" fontId="19" fillId="0" borderId="37" xfId="41" applyFont="1" applyBorder="1" applyAlignment="1">
      <alignment horizontal="center"/>
    </xf>
    <xf numFmtId="166" fontId="19" fillId="0" borderId="0" xfId="41" applyNumberFormat="1" applyFont="1" applyBorder="1" applyAlignment="1" applyProtection="1">
      <alignment horizontal="right"/>
    </xf>
    <xf numFmtId="166" fontId="19" fillId="0" borderId="0" xfId="41" quotePrefix="1" applyNumberFormat="1" applyFont="1" applyBorder="1" applyAlignment="1" applyProtection="1">
      <alignment horizontal="right"/>
    </xf>
    <xf numFmtId="166" fontId="19" fillId="0" borderId="28" xfId="41" applyNumberFormat="1" applyFont="1" applyBorder="1" applyAlignment="1" applyProtection="1">
      <alignment horizontal="right"/>
    </xf>
    <xf numFmtId="166" fontId="19" fillId="0" borderId="29" xfId="41" applyNumberFormat="1" applyFont="1" applyBorder="1" applyAlignment="1" applyProtection="1">
      <alignment horizontal="right"/>
    </xf>
    <xf numFmtId="166" fontId="19" fillId="0" borderId="19" xfId="41" applyNumberFormat="1" applyFont="1" applyBorder="1" applyAlignment="1" applyProtection="1">
      <alignment horizontal="right"/>
    </xf>
    <xf numFmtId="37" fontId="19" fillId="0" borderId="26" xfId="41" applyNumberFormat="1" applyFont="1" applyBorder="1" applyProtection="1"/>
    <xf numFmtId="37" fontId="19" fillId="0" borderId="38" xfId="41" applyNumberFormat="1" applyFont="1" applyBorder="1" applyProtection="1"/>
    <xf numFmtId="37" fontId="23" fillId="0" borderId="0" xfId="41" applyNumberFormat="1" applyFont="1" applyProtection="1"/>
    <xf numFmtId="0" fontId="23" fillId="0" borderId="37" xfId="41" applyFont="1" applyBorder="1" applyAlignment="1">
      <alignment horizontal="center"/>
    </xf>
    <xf numFmtId="0" fontId="19" fillId="0" borderId="39" xfId="41" applyFont="1" applyBorder="1" applyAlignment="1">
      <alignment horizontal="center"/>
    </xf>
    <xf numFmtId="0" fontId="19" fillId="0" borderId="39" xfId="41" applyFont="1" applyBorder="1" applyAlignment="1"/>
    <xf numFmtId="0" fontId="19" fillId="0" borderId="40" xfId="41" applyFont="1" applyBorder="1" applyAlignment="1"/>
    <xf numFmtId="0" fontId="23" fillId="0" borderId="38" xfId="41" applyFont="1" applyBorder="1" applyAlignment="1">
      <alignment horizontal="center"/>
    </xf>
    <xf numFmtId="0" fontId="23" fillId="0" borderId="41" xfId="41" applyFont="1" applyBorder="1" applyAlignment="1">
      <alignment horizontal="center"/>
    </xf>
    <xf numFmtId="0" fontId="19" fillId="0" borderId="26" xfId="41" applyFont="1" applyBorder="1"/>
    <xf numFmtId="0" fontId="19" fillId="0" borderId="27" xfId="41" applyFont="1" applyBorder="1"/>
    <xf numFmtId="0" fontId="19" fillId="0" borderId="14" xfId="41" applyFont="1" applyBorder="1"/>
    <xf numFmtId="166" fontId="19" fillId="0" borderId="26" xfId="41" applyNumberFormat="1" applyFont="1" applyBorder="1" applyAlignment="1" applyProtection="1">
      <alignment horizontal="right"/>
    </xf>
    <xf numFmtId="166" fontId="19" fillId="0" borderId="26" xfId="41" quotePrefix="1" applyNumberFormat="1" applyFont="1" applyBorder="1" applyAlignment="1" applyProtection="1">
      <alignment horizontal="right"/>
    </xf>
    <xf numFmtId="166" fontId="19" fillId="0" borderId="31" xfId="41" applyNumberFormat="1" applyFont="1" applyBorder="1" applyAlignment="1" applyProtection="1">
      <alignment horizontal="right"/>
    </xf>
    <xf numFmtId="164" fontId="23" fillId="0" borderId="35" xfId="41" applyNumberFormat="1" applyFont="1" applyBorder="1" applyProtection="1"/>
    <xf numFmtId="166" fontId="19" fillId="0" borderId="32" xfId="41" applyNumberFormat="1" applyFont="1" applyBorder="1" applyAlignment="1" applyProtection="1">
      <alignment horizontal="right"/>
    </xf>
    <xf numFmtId="164" fontId="23" fillId="0" borderId="36" xfId="41" applyNumberFormat="1" applyFont="1" applyBorder="1" applyProtection="1"/>
    <xf numFmtId="166" fontId="19" fillId="0" borderId="42" xfId="41" applyNumberFormat="1" applyFont="1" applyBorder="1" applyAlignment="1" applyProtection="1">
      <alignment horizontal="right"/>
    </xf>
    <xf numFmtId="166" fontId="19" fillId="0" borderId="21" xfId="41" applyNumberFormat="1" applyFont="1" applyBorder="1" applyAlignment="1" applyProtection="1">
      <alignment horizontal="right"/>
    </xf>
    <xf numFmtId="3" fontId="19" fillId="0" borderId="21" xfId="41" applyNumberFormat="1" applyFont="1" applyBorder="1" applyAlignment="1" applyProtection="1">
      <alignment horizontal="right"/>
    </xf>
    <xf numFmtId="165" fontId="19" fillId="0" borderId="43" xfId="41" applyNumberFormat="1" applyFont="1" applyBorder="1" applyAlignment="1" applyProtection="1">
      <alignment horizontal="right"/>
    </xf>
    <xf numFmtId="37" fontId="19" fillId="0" borderId="25" xfId="41" applyNumberFormat="1" applyFont="1" applyBorder="1" applyProtection="1"/>
    <xf numFmtId="37" fontId="19" fillId="0" borderId="24" xfId="41" applyNumberFormat="1" applyFont="1" applyBorder="1" applyProtection="1"/>
    <xf numFmtId="37" fontId="19" fillId="0" borderId="14" xfId="41" applyNumberFormat="1" applyFont="1" applyBorder="1" applyProtection="1"/>
    <xf numFmtId="37" fontId="19" fillId="0" borderId="20" xfId="41" applyNumberFormat="1" applyFont="1" applyBorder="1" applyProtection="1"/>
    <xf numFmtId="37" fontId="19" fillId="0" borderId="41" xfId="41" applyNumberFormat="1" applyFont="1" applyBorder="1" applyProtection="1"/>
    <xf numFmtId="37" fontId="19" fillId="0" borderId="16" xfId="41" applyNumberFormat="1" applyFont="1" applyBorder="1" applyProtection="1"/>
    <xf numFmtId="37" fontId="23" fillId="0" borderId="16" xfId="41" applyNumberFormat="1" applyFont="1" applyBorder="1" applyProtection="1"/>
    <xf numFmtId="0" fontId="19" fillId="0" borderId="44" xfId="41" applyFont="1" applyBorder="1" applyAlignment="1">
      <alignment horizontal="center"/>
    </xf>
    <xf numFmtId="37" fontId="19" fillId="0" borderId="45" xfId="41" applyNumberFormat="1" applyFont="1" applyBorder="1" applyProtection="1"/>
    <xf numFmtId="37" fontId="23" fillId="0" borderId="0" xfId="41" applyNumberFormat="1" applyFont="1" applyBorder="1" applyProtection="1"/>
    <xf numFmtId="0" fontId="24" fillId="0" borderId="0" xfId="41" applyFont="1"/>
    <xf numFmtId="0" fontId="24" fillId="0" borderId="0" xfId="41" applyFont="1" applyAlignment="1"/>
    <xf numFmtId="0" fontId="25" fillId="0" borderId="0" xfId="41" applyFont="1" applyAlignment="1">
      <alignment horizontal="center"/>
    </xf>
    <xf numFmtId="166" fontId="19" fillId="0" borderId="22" xfId="41" applyNumberFormat="1" applyFont="1" applyBorder="1" applyAlignment="1" applyProtection="1">
      <alignment horizontal="right"/>
    </xf>
    <xf numFmtId="165" fontId="19" fillId="0" borderId="23" xfId="41" applyNumberFormat="1" applyFont="1" applyBorder="1"/>
    <xf numFmtId="166" fontId="19" fillId="0" borderId="24" xfId="41" applyNumberFormat="1" applyFont="1" applyBorder="1" applyAlignment="1" applyProtection="1">
      <alignment horizontal="right"/>
    </xf>
    <xf numFmtId="165" fontId="19" fillId="0" borderId="22" xfId="41" applyNumberFormat="1" applyFont="1" applyBorder="1"/>
    <xf numFmtId="165" fontId="19" fillId="0" borderId="46" xfId="41" applyNumberFormat="1" applyFont="1" applyBorder="1" applyAlignment="1" applyProtection="1">
      <alignment horizontal="right"/>
    </xf>
    <xf numFmtId="164" fontId="19" fillId="0" borderId="22" xfId="41" applyNumberFormat="1" applyFont="1" applyBorder="1" applyProtection="1"/>
    <xf numFmtId="164" fontId="23" fillId="0" borderId="46" xfId="41" applyNumberFormat="1" applyFont="1" applyBorder="1" applyProtection="1"/>
    <xf numFmtId="5" fontId="19" fillId="0" borderId="0" xfId="41" applyNumberFormat="1" applyFont="1"/>
    <xf numFmtId="0" fontId="26" fillId="0" borderId="0" xfId="41" applyFont="1"/>
    <xf numFmtId="37" fontId="28" fillId="0" borderId="0" xfId="41" applyNumberFormat="1" applyFont="1" applyProtection="1"/>
    <xf numFmtId="37" fontId="19" fillId="0" borderId="23" xfId="41" applyNumberFormat="1" applyFont="1" applyBorder="1" applyProtection="1"/>
    <xf numFmtId="0" fontId="23" fillId="0" borderId="47" xfId="41" applyFont="1" applyBorder="1" applyAlignment="1">
      <alignment horizontal="center"/>
    </xf>
    <xf numFmtId="3" fontId="19" fillId="0" borderId="17" xfId="41" applyNumberFormat="1" applyFont="1" applyBorder="1" applyProtection="1"/>
    <xf numFmtId="3" fontId="19" fillId="0" borderId="21" xfId="41" applyNumberFormat="1" applyFont="1" applyBorder="1"/>
    <xf numFmtId="0" fontId="25" fillId="0" borderId="0" xfId="41" applyFont="1"/>
    <xf numFmtId="37" fontId="19" fillId="0" borderId="0" xfId="41" applyNumberFormat="1" applyFont="1" applyFill="1" applyProtection="1"/>
    <xf numFmtId="0" fontId="19" fillId="0" borderId="0" xfId="41" applyFont="1" applyFill="1"/>
    <xf numFmtId="0" fontId="18" fillId="0" borderId="11" xfId="41" applyFill="1" applyBorder="1"/>
    <xf numFmtId="166" fontId="19" fillId="0" borderId="26" xfId="41" applyNumberFormat="1" applyFont="1" applyFill="1" applyBorder="1" applyAlignment="1" applyProtection="1">
      <alignment horizontal="right"/>
    </xf>
    <xf numFmtId="165" fontId="19" fillId="0" borderId="25" xfId="41" applyNumberFormat="1" applyFont="1" applyFill="1" applyBorder="1"/>
    <xf numFmtId="166" fontId="19" fillId="0" borderId="0" xfId="41" applyNumberFormat="1" applyFont="1" applyFill="1" applyBorder="1" applyAlignment="1" applyProtection="1">
      <alignment horizontal="right"/>
    </xf>
    <xf numFmtId="165" fontId="19" fillId="0" borderId="0" xfId="41" applyNumberFormat="1" applyFont="1" applyFill="1" applyBorder="1"/>
    <xf numFmtId="165" fontId="19" fillId="0" borderId="14" xfId="41" applyNumberFormat="1" applyFont="1" applyFill="1" applyBorder="1" applyAlignment="1" applyProtection="1">
      <alignment horizontal="right"/>
    </xf>
    <xf numFmtId="164" fontId="19" fillId="0" borderId="0" xfId="41" applyNumberFormat="1" applyFont="1" applyFill="1" applyProtection="1"/>
    <xf numFmtId="164" fontId="23" fillId="0" borderId="14" xfId="41" applyNumberFormat="1" applyFont="1" applyFill="1" applyBorder="1" applyProtection="1"/>
    <xf numFmtId="165" fontId="19" fillId="0" borderId="22" xfId="41" applyNumberFormat="1" applyFont="1" applyBorder="1" applyAlignment="1" applyProtection="1">
      <alignment horizontal="right"/>
    </xf>
    <xf numFmtId="165" fontId="19" fillId="0" borderId="0" xfId="41" applyNumberFormat="1" applyFont="1" applyBorder="1" applyAlignment="1" applyProtection="1">
      <alignment horizontal="right"/>
    </xf>
    <xf numFmtId="165" fontId="19" fillId="0" borderId="28" xfId="41" applyNumberFormat="1" applyFont="1" applyBorder="1" applyAlignment="1" applyProtection="1">
      <alignment horizontal="right"/>
    </xf>
    <xf numFmtId="165" fontId="19" fillId="0" borderId="0" xfId="41" applyNumberFormat="1" applyFont="1" applyFill="1" applyBorder="1" applyAlignment="1" applyProtection="1">
      <alignment horizontal="right"/>
    </xf>
    <xf numFmtId="165" fontId="19" fillId="0" borderId="29" xfId="41" applyNumberFormat="1" applyFont="1" applyBorder="1" applyAlignment="1" applyProtection="1">
      <alignment horizontal="right"/>
    </xf>
    <xf numFmtId="165" fontId="19" fillId="0" borderId="33" xfId="41" applyNumberFormat="1" applyFont="1" applyBorder="1" applyAlignment="1" applyProtection="1">
      <alignment horizontal="right"/>
    </xf>
    <xf numFmtId="165" fontId="19" fillId="0" borderId="51" xfId="41" applyNumberFormat="1" applyFont="1" applyBorder="1"/>
    <xf numFmtId="165" fontId="19" fillId="0" borderId="52" xfId="41" applyNumberFormat="1" applyFont="1" applyBorder="1"/>
    <xf numFmtId="165" fontId="19" fillId="0" borderId="53" xfId="41" applyNumberFormat="1" applyFont="1" applyBorder="1"/>
    <xf numFmtId="165" fontId="19" fillId="0" borderId="23" xfId="41" applyNumberFormat="1" applyFont="1" applyBorder="1" applyAlignment="1" applyProtection="1">
      <alignment horizontal="right"/>
    </xf>
    <xf numFmtId="165" fontId="19" fillId="0" borderId="25" xfId="41" applyNumberFormat="1" applyFont="1" applyBorder="1" applyAlignment="1" applyProtection="1">
      <alignment horizontal="right"/>
    </xf>
    <xf numFmtId="165" fontId="19" fillId="0" borderId="54" xfId="41" applyNumberFormat="1" applyFont="1" applyBorder="1" applyAlignment="1" applyProtection="1">
      <alignment horizontal="right"/>
    </xf>
    <xf numFmtId="164" fontId="20" fillId="0" borderId="25" xfId="41" applyNumberFormat="1" applyFont="1" applyBorder="1" applyProtection="1"/>
    <xf numFmtId="37" fontId="19" fillId="0" borderId="22" xfId="41" applyNumberFormat="1" applyFont="1" applyBorder="1" applyProtection="1"/>
    <xf numFmtId="164" fontId="23" fillId="0" borderId="52" xfId="41" applyNumberFormat="1" applyFont="1" applyBorder="1" applyProtection="1"/>
    <xf numFmtId="3" fontId="0" fillId="0" borderId="0" xfId="0" applyNumberFormat="1"/>
    <xf numFmtId="0" fontId="20" fillId="0" borderId="11" xfId="41" applyFont="1" applyBorder="1" applyAlignment="1">
      <alignment wrapText="1"/>
    </xf>
    <xf numFmtId="0" fontId="20" fillId="0" borderId="14" xfId="41" applyFont="1" applyBorder="1" applyAlignment="1">
      <alignment wrapText="1"/>
    </xf>
    <xf numFmtId="0" fontId="25" fillId="0" borderId="0" xfId="41" applyFont="1" applyBorder="1" applyAlignment="1">
      <alignment horizontal="center"/>
    </xf>
    <xf numFmtId="0" fontId="24" fillId="0" borderId="0" xfId="41" applyFont="1" applyAlignment="1"/>
  </cellXfs>
  <cellStyles count="5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5"/>
    <cellStyle name="Comma 2 2" xfId="47"/>
    <cellStyle name="Comma 3" xfId="48"/>
    <cellStyle name="Comma 4" xfId="49"/>
    <cellStyle name="Comma 5" xfId="50"/>
    <cellStyle name="Comma 6" xfId="51"/>
    <cellStyle name="Currency 2" xfId="52"/>
    <cellStyle name="Currency 3" xfId="53"/>
    <cellStyle name="Currency 4" xfId="5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2 2" xfId="55"/>
    <cellStyle name="Normal 3" xfId="44"/>
    <cellStyle name="Normal 4" xfId="42"/>
    <cellStyle name="Normal 5" xfId="41"/>
    <cellStyle name="Note 2" xfId="43"/>
    <cellStyle name="Output" xfId="10" builtinId="21" customBuiltin="1"/>
    <cellStyle name="Percent 2" xfId="56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5.728033333333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 count="56">
        <s v="Alaska"/>
        <s v="Alabama"/>
        <s v="Arkansas"/>
        <s v="American Samoa"/>
        <s v="Arizona"/>
        <s v="California"/>
        <s v="Colorado"/>
        <s v="Virginia"/>
        <s v="Connecticut"/>
        <s v="District of Columbia"/>
        <s v="Massachusetts"/>
        <s v="Maryland"/>
        <s v="New York"/>
        <s v="Pennsylvania"/>
        <s v="North Carolina"/>
        <s v="Missouri"/>
        <s v="New Jersey"/>
        <s v="Oregon"/>
        <s v="Florida"/>
        <s v="Louisiana"/>
        <s v="Delaware"/>
        <s v="Georgia"/>
        <s v="Guam"/>
        <s v="Hawaii"/>
        <s v="Iowa"/>
        <s v="Idaho"/>
        <s v="Illinois"/>
        <s v="Indiana"/>
        <s v="Kansas"/>
        <s v="Kentucky"/>
        <s v="Maine"/>
        <s v="Michigan"/>
        <s v="Minnesota"/>
        <s v="Wisconsin"/>
        <s v="Northern Mariana Islands"/>
        <s v="Mississippi"/>
        <s v="Montana"/>
        <s v="North Dakota"/>
        <s v="Nebraska"/>
        <s v="New Hampshire"/>
        <s v="New Mexico"/>
        <s v="Nevada"/>
        <s v="Ohio"/>
        <s v="Oklahoma"/>
        <s v="Puerto Rico"/>
        <s v="Rhode Island"/>
        <s v="South Carolina"/>
        <s v="South Dakota"/>
        <s v="Tennessee"/>
        <s v="Texas"/>
        <s v="Utah"/>
        <s v="Vermont"/>
        <s v="Washington"/>
        <s v="West Virginia"/>
        <s v="Wyoming"/>
        <m/>
      </sharedItems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/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/>
    </cacheField>
    <cacheField name="Range" numFmtId="0">
      <sharedItems containsBlank="1"/>
    </cacheField>
    <cacheField name="UZA Name" numFmtId="0">
      <sharedItems containsBlank="1"/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/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/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/>
    </cacheField>
    <cacheField name="Vehicle Type" numFmtId="0">
      <sharedItems containsBlank="1"/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s v="AK030083"/>
    <n v="3"/>
    <x v="0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n v="500"/>
    <s v="020000"/>
    <s v="STATE"/>
    <s v="Under 50k"/>
    <s v="ALASKA GOV APP"/>
    <n v="0"/>
    <s v="1130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K030083"/>
    <n v="3"/>
    <x v="0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n v="79500"/>
    <s v="020000"/>
    <s v="STATE"/>
    <s v="Under 50k"/>
    <s v="ALASKA GOV APP"/>
    <n v="0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030083"/>
    <n v="3"/>
    <x v="0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n v="2318"/>
    <s v="020000"/>
    <s v="STATE"/>
    <s v="Under 50k"/>
    <s v="ALASKA GOV APP"/>
    <n v="0"/>
    <s v="1130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AK16X038"/>
    <n v="16"/>
    <x v="0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n v="178336"/>
    <s v="021700"/>
    <s v="MEDIUM"/>
    <s v="200k - 1m"/>
    <s v="Anchorage, AK"/>
    <n v="251243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8"/>
    <n v="16"/>
    <x v="0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n v="166453"/>
    <s v="021700"/>
    <s v="MEDIUM"/>
    <s v="200k - 1m"/>
    <s v="Anchorage, AK"/>
    <n v="251243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n v="136167"/>
    <s v="020000"/>
    <s v="STATE"/>
    <s v="Under 50k"/>
    <s v="ALASKA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n v="15129"/>
    <s v="020000"/>
    <s v="STATE"/>
    <s v="Under 50k"/>
    <s v="ALASK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n v="6900"/>
    <s v="020000"/>
    <s v="STATE"/>
    <s v="Under 50k"/>
    <s v="ALASK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n v="62105"/>
    <s v="024340"/>
    <s v="SMALL"/>
    <s v="50k - 200k"/>
    <s v="Fairbanks, AK"/>
    <n v="64513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8X072"/>
    <n v="18"/>
    <x v="0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n v="8251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2"/>
    <n v="18"/>
    <x v="0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n v="13721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2"/>
    <n v="18"/>
    <x v="0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n v="48025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3"/>
    <n v="18"/>
    <x v="0"/>
    <s v="49 USC 5311 - Nonurbanized Area Programs"/>
    <n v="5311"/>
    <x v="2"/>
    <m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n v="9735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4"/>
    <n v="18"/>
    <x v="0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n v="15112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4"/>
    <n v="18"/>
    <x v="0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n v="136014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5"/>
    <n v="18"/>
    <x v="0"/>
    <s v="49 USC 5311 - Nonurbanized Area Programs"/>
    <n v="5311"/>
    <x v="2"/>
    <m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n v="41500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6"/>
    <n v="18"/>
    <x v="0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n v="6202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6"/>
    <n v="18"/>
    <x v="0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n v="55817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7"/>
    <n v="18"/>
    <x v="0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n v="11123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7"/>
    <n v="18"/>
    <x v="0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n v="100112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6"/>
    <n v="18"/>
    <x v="0"/>
    <s v="49 USC 5311 - Nonurbanized Area Programs"/>
    <n v="5311"/>
    <x v="2"/>
    <m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n v="139000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n v="115146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n v="1147701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n v="100208"/>
    <s v="020000"/>
    <s v="STATE"/>
    <s v="Under 50k"/>
    <s v="ALASKA GOV APP"/>
    <n v="0"/>
    <s v="634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n v="1211758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n v="53817"/>
    <s v="020000"/>
    <s v="STATE"/>
    <s v="Under 50k"/>
    <s v="ALASKA GOV APP"/>
    <n v="0"/>
    <s v="634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n v="70000"/>
    <s v="020000"/>
    <s v="STATE"/>
    <s v="Under 50k"/>
    <s v="ALASK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n v="25232"/>
    <s v="020000"/>
    <s v="STATE"/>
    <s v="Under 50k"/>
    <s v="ALASK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n v="587"/>
    <s v="020000"/>
    <s v="STATE"/>
    <s v="Under 50k"/>
    <s v="ALASK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AK260003"/>
    <n v="26"/>
    <x v="0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n v="20000"/>
    <s v="021700"/>
    <s v="MEDIUM"/>
    <s v="200k - 1m"/>
    <s v="Anchorage, AK"/>
    <n v="251243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260003"/>
    <n v="26"/>
    <x v="0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n v="260000"/>
    <s v="021700"/>
    <s v="MEDIUM"/>
    <s v="200k - 1m"/>
    <s v="Anchorage, AK"/>
    <n v="251243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340001"/>
    <n v="34"/>
    <x v="0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n v="-24676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340001"/>
    <n v="34"/>
    <x v="0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n v="24676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1"/>
    <n v="34"/>
    <x v="0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n v="552925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n v="53600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n v="45600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n v="134402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n v="6486"/>
    <s v="020000"/>
    <s v="STATE"/>
    <s v="Under 50k"/>
    <s v="ALASKA GOV APP"/>
    <n v="0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540005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8599230"/>
    <s v="021700"/>
    <s v="MEDIUM"/>
    <s v="200k - 1m"/>
    <s v="Anchorage, AK"/>
    <n v="251243"/>
    <s v="12700"/>
    <s v="  "/>
    <m/>
    <s v="N"/>
    <s v="127M"/>
    <s v="FIXED GUIDEWAY"/>
    <n v="12"/>
    <s v="Fixed Guideway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540005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221350"/>
    <s v="024340"/>
    <s v="SMALL"/>
    <s v="50k - 200k"/>
    <s v="Fairbanks, AK"/>
    <n v="64513"/>
    <s v="12700"/>
    <s v="  "/>
    <m/>
    <s v="N"/>
    <s v="127M"/>
    <s v="FIXED GUIDEWAY"/>
    <n v="12"/>
    <s v="Fixed Guideway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n v="1744020"/>
    <s v="021700"/>
    <s v="MEDIUM"/>
    <s v="200k - 1m"/>
    <s v="Anchorage, AK"/>
    <n v="251243"/>
    <s v="127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n v="500000"/>
    <s v="021700"/>
    <s v="MEDIUM"/>
    <s v="200k - 1m"/>
    <s v="Anchorage, AK"/>
    <n v="251243"/>
    <s v="127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n v="6000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n v="93600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n v="6744039"/>
    <s v="021700"/>
    <s v="MEDIUM"/>
    <s v="200k - 1m"/>
    <s v="Anchorage, AK"/>
    <n v="25124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n v="400000"/>
    <s v="021700"/>
    <s v="MEDIUM"/>
    <s v="200k - 1m"/>
    <s v="Anchorage, AK"/>
    <n v="25124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n v="106612"/>
    <s v="024340"/>
    <s v="SMALL"/>
    <s v="50k - 200k"/>
    <s v="Fairbanks, AK"/>
    <n v="6451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65X007"/>
    <n v="65"/>
    <x v="0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n v="235926.2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K65X007"/>
    <n v="65"/>
    <x v="0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n v="50633.8"/>
    <s v="020000"/>
    <s v="STATE"/>
    <s v="Under 50k"/>
    <s v="ALASKA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65X007"/>
    <n v="65"/>
    <x v="0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n v="31840"/>
    <s v="020000"/>
    <s v="STATE"/>
    <s v="Under 50k"/>
    <s v="ALASK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85X008"/>
    <n v="85"/>
    <x v="0"/>
    <s v="49 USC 5311 - Nonurbanized Area Programs (FHWA xfer FY2007 fwd)"/>
    <n v="5311"/>
    <x v="2"/>
    <m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n v="1571850"/>
    <s v="020000"/>
    <s v="STATE"/>
    <s v="Under 50k"/>
    <s v="ALASKA GOV APP"/>
    <n v="0"/>
    <s v="11300"/>
    <s v="  "/>
    <m/>
    <s v="N"/>
    <s v="1133"/>
    <s v="BUS OTHER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n v="0"/>
    <s v="021700"/>
    <s v="MEDIUM"/>
    <s v="200k - 1m"/>
    <s v="Anchorage, AK"/>
    <n v="251243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n v="260072"/>
    <s v="021700"/>
    <s v="MEDIUM"/>
    <s v="200k - 1m"/>
    <s v="Anchorage, AK"/>
    <n v="251243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n v="758746"/>
    <s v="021700"/>
    <s v="MEDIUM"/>
    <s v="200k - 1m"/>
    <s v="Anchorage, AK"/>
    <n v="251243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n v="258003"/>
    <s v="021700"/>
    <s v="MEDIUM"/>
    <s v="200k - 1m"/>
    <s v="Anchorage, AK"/>
    <n v="251243"/>
    <s v="127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n v="75759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n v="460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n v="0"/>
    <s v="021700"/>
    <s v="MEDIUM"/>
    <s v="200k - 1m"/>
    <s v="Anchorage, AK"/>
    <n v="25124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n v="1319583"/>
    <s v="021700"/>
    <s v="MEDIUM"/>
    <s v="200k - 1m"/>
    <s v="Anchorage, AK"/>
    <n v="25124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n v="0"/>
    <s v="021700"/>
    <s v="MEDIUM"/>
    <s v="200k - 1m"/>
    <s v="Anchorage, AK"/>
    <n v="251243"/>
    <s v="12700"/>
    <s v="  "/>
    <m/>
    <s v="N"/>
    <s v="127K"/>
    <s v="FIXED GUIDEWAY"/>
    <n v="12"/>
    <s v="Fixed Guideway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n v="42320"/>
    <s v="021700"/>
    <s v="MEDIUM"/>
    <s v="200k - 1m"/>
    <s v="Anchorage, AK"/>
    <n v="251243"/>
    <s v="12900"/>
    <s v="  "/>
    <m/>
    <s v="N"/>
    <s v="1294"/>
    <s v="FIXED GUIDEWAY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n v="0"/>
    <s v="021700"/>
    <s v="MEDIUM"/>
    <s v="200k - 1m"/>
    <s v="Anchorage, AK"/>
    <n v="251243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n v="0"/>
    <s v="021700"/>
    <s v="MEDIUM"/>
    <s v="200k - 1m"/>
    <s v="Anchorage, AK"/>
    <n v="251243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n v="0"/>
    <s v="021700"/>
    <s v="MEDIUM"/>
    <s v="200k - 1m"/>
    <s v="Anchorage, AK"/>
    <n v="25124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n v="3081211"/>
    <s v="021700"/>
    <s v="MEDIUM"/>
    <s v="200k - 1m"/>
    <s v="Anchorage, AK"/>
    <n v="25124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n v="0"/>
    <s v="021700"/>
    <s v="MEDIUM"/>
    <s v="200k - 1m"/>
    <s v="Anchorage, AK"/>
    <n v="25124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n v="160000"/>
    <s v="021700"/>
    <s v="MEDIUM"/>
    <s v="200k - 1m"/>
    <s v="Anchorage, AK"/>
    <n v="251243"/>
    <s v="11900"/>
    <s v="  "/>
    <m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n v="0"/>
    <s v="021700"/>
    <s v="MEDIUM"/>
    <s v="200k - 1m"/>
    <s v="Anchorage, AK"/>
    <n v="25124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n v="0"/>
    <s v="021700"/>
    <s v="MEDIUM"/>
    <s v="200k - 1m"/>
    <s v="Anchorage, AK"/>
    <n v="251243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n v="0"/>
    <s v="021700"/>
    <s v="MEDIUM"/>
    <s v="200k - 1m"/>
    <s v="Anchorage, AK"/>
    <n v="251243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n v="0"/>
    <s v="021700"/>
    <s v="MEDIUM"/>
    <s v="200k - 1m"/>
    <s v="Anchorage, AK"/>
    <n v="251243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n v="0"/>
    <s v="021700"/>
    <s v="MEDIUM"/>
    <s v="200k - 1m"/>
    <s v="Anchorage, AK"/>
    <n v="251243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K90X077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s v="MEDIUM"/>
    <s v="200k - 1m"/>
    <s v="Anchorage, AK"/>
    <n v="251243"/>
    <s v="12700"/>
    <s v="  "/>
    <m/>
    <s v="N"/>
    <s v="127M"/>
    <s v="FIXED GUIDEWAY"/>
    <n v="12"/>
    <s v="Fixed Guideway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90X079"/>
    <n v="90"/>
    <x v="0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n v="741014.01"/>
    <s v="024340"/>
    <s v="SMALL"/>
    <s v="50k - 200k"/>
    <s v="Fairbanks, AK"/>
    <n v="6451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79"/>
    <n v="90"/>
    <x v="0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n v="7484.99"/>
    <s v="024340"/>
    <s v="SMALL"/>
    <s v="50k - 200k"/>
    <s v="Fairbanks, AK"/>
    <n v="6451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s v="MEDIUM"/>
    <s v="200k - 1m"/>
    <s v="Anchorage, AK"/>
    <n v="251243"/>
    <s v="12700"/>
    <s v="  "/>
    <m/>
    <s v="N"/>
    <s v="127K"/>
    <s v="FIXED GUIDEWAY"/>
    <n v="12"/>
    <s v="Fixed Guideway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s v="SMALL"/>
    <s v="50k - 200k"/>
    <s v="Fairbanks, AK"/>
    <n v="64513"/>
    <s v="127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s v="SMALL"/>
    <s v="50k - 200k"/>
    <s v="Fairbanks, AK"/>
    <n v="64513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s v="SMALL"/>
    <s v="50k - 200k"/>
    <s v="Fairbanks, AK"/>
    <n v="64513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s v="SMALL"/>
    <s v="50k - 200k"/>
    <s v="Fairbanks, AK"/>
    <n v="6451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s v="SMALL"/>
    <s v="50k - 200k"/>
    <s v="Fairbanks, AK"/>
    <n v="6451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s v="SMALL"/>
    <s v="50k - 200k"/>
    <s v="Fairbanks, AK"/>
    <n v="64513"/>
    <s v="12700"/>
    <s v="  "/>
    <m/>
    <s v="N"/>
    <s v="127K"/>
    <s v="FIXED GUIDEWAY"/>
    <n v="12"/>
    <s v="Fixed Guideway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n v="29850"/>
    <s v="024340"/>
    <s v="SMALL"/>
    <s v="50k - 200k"/>
    <s v="Fairbanks, AK"/>
    <n v="64513"/>
    <s v="1130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n v="-250000"/>
    <s v="024340"/>
    <s v="SMALL"/>
    <s v="50k - 200k"/>
    <s v="Fairbanks, AK"/>
    <n v="64513"/>
    <s v="11300"/>
    <s v="  "/>
    <m/>
    <s v="N"/>
    <s v="1131"/>
    <s v="BUS OTHER"/>
    <s v="11"/>
    <s v="Bus"/>
    <s v="31"/>
    <s v="113"/>
    <s v="Engineering and Design"/>
    <s v="04"/>
    <s v="Park and Ride Lot"/>
    <m/>
    <m/>
    <s v="1"/>
    <s v="Capital"/>
    <s v="1"/>
    <m/>
    <s v="3"/>
    <m/>
    <s v="1"/>
    <s v="0"/>
    <s v="4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n v="136455"/>
    <s v="024340"/>
    <s v="SMALL"/>
    <s v="50k - 200k"/>
    <s v="Fairbanks, AK"/>
    <n v="64513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n v="250000"/>
    <s v="024340"/>
    <s v="SMALL"/>
    <s v="50k - 200k"/>
    <s v="Fairbanks, AK"/>
    <n v="64513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n v="0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n v="0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n v="0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n v="0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n v="0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n v="0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n v="0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n v="0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n v="0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n v="118261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n v="0"/>
    <s v="021700"/>
    <s v="MEDIUM"/>
    <s v="200k - 1m"/>
    <s v="Anchorage, AK"/>
    <n v="251243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n v="0"/>
    <s v="021700"/>
    <s v="MEDIUM"/>
    <s v="200k - 1m"/>
    <s v="Anchorage, AK"/>
    <n v="251243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n v="63679"/>
    <s v="021700"/>
    <s v="MEDIUM"/>
    <s v="200k - 1m"/>
    <s v="Anchorage, AK"/>
    <n v="251243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14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n v="368955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4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n v="1460988"/>
    <s v="021700"/>
    <s v="MEDIUM"/>
    <s v="200k - 1m"/>
    <s v="Anchorage, AK"/>
    <n v="251243"/>
    <s v="1130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K95X014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n v="36599"/>
    <s v="021700"/>
    <s v="MEDIUM"/>
    <s v="200k - 1m"/>
    <s v="Anchorage, AK"/>
    <n v="251243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n v="1819400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n v="1114382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n v="227425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n v="427559"/>
    <s v="021700"/>
    <s v="MEDIUM"/>
    <s v="200k - 1m"/>
    <s v="Anchorage, AK"/>
    <n v="251243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16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n v="272910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n v="15571496"/>
    <s v="021700"/>
    <s v="MEDIUM"/>
    <s v="200k - 1m"/>
    <s v="Anchorage, AK"/>
    <n v="251243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n v="341138"/>
    <s v="021700"/>
    <s v="MEDIUM"/>
    <s v="200k - 1m"/>
    <s v="Anchorage, AK"/>
    <n v="251243"/>
    <s v="127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n v="910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n v="461056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5X019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n v="181940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9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n v="1637460"/>
    <s v="021700"/>
    <s v="MEDIUM"/>
    <s v="200k - 1m"/>
    <s v="Anchorage, AK"/>
    <n v="251243"/>
    <s v="1130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n v="256764"/>
    <s v="010810"/>
    <s v="MEDIUM"/>
    <s v="200k - 1m"/>
    <s v="Mobile, AL"/>
    <n v="326183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n v="45316"/>
    <s v="010810"/>
    <s v="MEDIUM"/>
    <s v="200k - 1m"/>
    <s v="Mobile, AL"/>
    <n v="32618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n v="173500"/>
    <s v="010810"/>
    <s v="MEDIUM"/>
    <s v="200k - 1m"/>
    <s v="Mobile, AL"/>
    <n v="326183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n v="21563"/>
    <s v="010810"/>
    <s v="MEDIUM"/>
    <s v="200k - 1m"/>
    <s v="Mobile, AL"/>
    <n v="326183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n v="729308"/>
    <s v="010440"/>
    <s v="MEDIUM"/>
    <s v="200k - 1m"/>
    <s v="Birmingham, AL"/>
    <n v="7494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n v="203398"/>
    <s v="010440"/>
    <s v="MEDIUM"/>
    <s v="200k - 1m"/>
    <s v="Birmingham, AL"/>
    <n v="749495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n v="33600"/>
    <s v="010440"/>
    <s v="MEDIUM"/>
    <s v="200k - 1m"/>
    <s v="Birmingham, AL"/>
    <n v="749495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n v="58410"/>
    <s v="010440"/>
    <s v="MEDIUM"/>
    <s v="200k - 1m"/>
    <s v="Birmingham, AL"/>
    <n v="749495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n v="132800"/>
    <s v="010440"/>
    <s v="MEDIUM"/>
    <s v="200k - 1m"/>
    <s v="Birmingham, AL"/>
    <n v="749495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n v="130245"/>
    <s v="010440"/>
    <s v="MEDIUM"/>
    <s v="200k - 1m"/>
    <s v="Birmingham, AL"/>
    <n v="749495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n v="1400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n v="1848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n v="3200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n v="5600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n v="2640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n v="238452"/>
    <s v="012020"/>
    <s v="SMALL"/>
    <s v="50k - 200k"/>
    <s v="Tuscaloosa, AL"/>
    <n v="1391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n v="28305"/>
    <s v="012450"/>
    <s v="SMALL"/>
    <s v="50k - 200k"/>
    <s v="Gadsden, AL"/>
    <n v="6417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n v="46695"/>
    <s v="012450"/>
    <s v="SMALL"/>
    <s v="50k - 200k"/>
    <s v="Gadsden, AL"/>
    <n v="64172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n v="300000"/>
    <s v="012670"/>
    <s v="SMALL"/>
    <s v="50k - 200k"/>
    <s v="Anniston-Oxford, AL"/>
    <n v="7979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n v="79536"/>
    <s v="013200"/>
    <s v="SMALL"/>
    <s v="50k - 200k"/>
    <s v="Decatur, AL"/>
    <n v="7043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n v="305590"/>
    <s v="013210"/>
    <s v="SMALL"/>
    <s v="50k - 200k"/>
    <s v="Dothan, AL"/>
    <n v="68781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n v="85000"/>
    <s v="010000"/>
    <s v="STATE"/>
    <s v="Under 50k"/>
    <s v="ALABAMA GOV APP"/>
    <n v="0"/>
    <s v="1110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n v="885252"/>
    <s v="010000"/>
    <s v="STATE"/>
    <s v="Under 50k"/>
    <s v="ALABAM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n v="60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n v="976297"/>
    <s v="010000"/>
    <s v="STATE"/>
    <s v="Under 50k"/>
    <s v="ALABAMA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n v="273073"/>
    <s v="010000"/>
    <s v="STATE"/>
    <s v="Under 50k"/>
    <s v="ALABAM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7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n v="401223"/>
    <s v="011400"/>
    <s v="MEDIUM"/>
    <s v="200k - 1m"/>
    <s v="Huntsville, AL"/>
    <n v="286692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7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n v="44580"/>
    <s v="011400"/>
    <s v="MEDIUM"/>
    <s v="200k - 1m"/>
    <s v="Huntsville, AL"/>
    <n v="286692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8"/>
    <n v="16"/>
    <x v="1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n v="40824"/>
    <s v="011460"/>
    <s v="MEDIUM"/>
    <s v="200k - 1m"/>
    <s v="Montgomery, AL"/>
    <n v="263907"/>
    <s v="1110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6X008"/>
    <n v="16"/>
    <x v="1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n v="72016"/>
    <s v="011460"/>
    <s v="MEDIUM"/>
    <s v="200k - 1m"/>
    <s v="Montgomery, AL"/>
    <n v="263907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16X008"/>
    <n v="16"/>
    <x v="1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n v="92324"/>
    <s v="011460"/>
    <s v="MEDIUM"/>
    <s v="200k - 1m"/>
    <s v="Montgomery, AL"/>
    <n v="26390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n v="592070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n v="84770"/>
    <s v="010000"/>
    <s v="STATE"/>
    <s v="Under 50k"/>
    <s v="ALABAMA GOV APP"/>
    <n v="0"/>
    <s v="648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n v="396061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n v="551410"/>
    <s v="010000"/>
    <s v="STATE"/>
    <s v="Under 50k"/>
    <s v="ALABAMA GOV APP"/>
    <n v="0"/>
    <s v="648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n v="142421"/>
    <s v="010000"/>
    <s v="STATE"/>
    <s v="Under 50k"/>
    <s v="ALABAMA GOV APP"/>
    <n v="0"/>
    <s v="648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n v="169806"/>
    <s v="010000"/>
    <s v="STATE"/>
    <s v="Under 50k"/>
    <s v="ALABAM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n v="76000"/>
    <s v="010000"/>
    <s v="STATE"/>
    <s v="Under 50k"/>
    <s v="ALABAMA GOV APP"/>
    <n v="0"/>
    <s v="648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n v="2048417"/>
    <s v="010000"/>
    <s v="STATE"/>
    <s v="Under 50k"/>
    <s v="ALABAMA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n v="1549846"/>
    <s v="010000"/>
    <s v="STATE"/>
    <s v="Under 50k"/>
    <s v="ALABAMA GOV APP"/>
    <n v="0"/>
    <s v="648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n v="3033904"/>
    <s v="010000"/>
    <s v="STATE"/>
    <s v="Under 50k"/>
    <s v="ALABAM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n v="2290282"/>
    <s v="010000"/>
    <s v="STATE"/>
    <s v="Under 50k"/>
    <s v="ALABAMA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n v="2525193"/>
    <s v="010000"/>
    <s v="STATE"/>
    <s v="Under 50k"/>
    <s v="ALABAMA GOV APP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n v="1241761"/>
    <s v="010000"/>
    <s v="STATE"/>
    <s v="Under 50k"/>
    <s v="ALABAMA GOV APP"/>
    <n v="0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n v="130328"/>
    <s v="010000"/>
    <s v="STATE"/>
    <s v="Under 50k"/>
    <s v="ALABAM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n v="52131"/>
    <s v="010000"/>
    <s v="STATE"/>
    <s v="Under 50k"/>
    <s v="ALABAM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n v="39098"/>
    <s v="010000"/>
    <s v="STATE"/>
    <s v="Under 50k"/>
    <s v="ALABAMA GOV APP"/>
    <n v="0"/>
    <s v="63500"/>
    <s v="  "/>
    <m/>
    <s v="N"/>
    <s v="4350"/>
    <s v="RTAP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n v="39098"/>
    <s v="010000"/>
    <s v="STATE"/>
    <s v="Under 50k"/>
    <s v="ALABAM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n v="120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n v="1000"/>
    <s v="010000"/>
    <s v="STATE"/>
    <s v="Under 50k"/>
    <s v="ALABAMA GOV APP"/>
    <n v="0"/>
    <s v="648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n v="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n v="108288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n v="59360"/>
    <s v="010000"/>
    <s v="STATE"/>
    <s v="Under 50k"/>
    <s v="ALABAMA GOV APP"/>
    <n v="0"/>
    <s v="648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n v="1120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L340001"/>
    <n v="34"/>
    <x v="1"/>
    <s v="49 USC 5339 - Bus and Bus Facilities Formula (FY2013 and forward)"/>
    <n v="5339"/>
    <x v="4"/>
    <s v="CAPITAL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n v="443843"/>
    <s v="011400"/>
    <s v="MEDIUM"/>
    <s v="200k - 1m"/>
    <s v="Huntsville, AL"/>
    <n v="286692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n v="111994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n v="1109200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n v="213889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n v="19600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340005"/>
    <n v="34"/>
    <x v="1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n v="521600"/>
    <s v="011460"/>
    <s v="MEDIUM"/>
    <s v="200k - 1m"/>
    <s v="Montgomery, AL"/>
    <n v="263907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340005"/>
    <n v="34"/>
    <x v="1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n v="21708"/>
    <s v="011460"/>
    <s v="MEDIUM"/>
    <s v="200k - 1m"/>
    <s v="Montgomery, AL"/>
    <n v="263907"/>
    <s v="11400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AL65X009"/>
    <n v="65"/>
    <x v="1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n v="830726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65X009"/>
    <n v="65"/>
    <x v="1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n v="1941274"/>
    <s v="010000"/>
    <s v="STATE"/>
    <s v="Under 50k"/>
    <s v="ALABAMA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65X009"/>
    <n v="65"/>
    <x v="1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n v="308000"/>
    <s v="010000"/>
    <s v="STATE"/>
    <s v="Under 50k"/>
    <s v="ALABAMA GOV APP"/>
    <n v="0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n v="0"/>
    <s v="010000"/>
    <s v="STATE"/>
    <s v="Under 50k"/>
    <s v="ALABAM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n v="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n v="5000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n v="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n v="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n v="2000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n v="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n v="225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n v="0"/>
    <s v="010000"/>
    <s v="STATE"/>
    <s v="Under 50k"/>
    <s v="ALABAMA GOV APP"/>
    <n v="0"/>
    <s v="114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n v="0"/>
    <s v="012560"/>
    <s v="SMALL"/>
    <s v="50k - 200k"/>
    <s v="Florence, AL"/>
    <n v="7707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n v="50000"/>
    <s v="012560"/>
    <s v="SMALL"/>
    <s v="50k - 200k"/>
    <s v="Florence, AL"/>
    <n v="77074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n v="100000"/>
    <s v="012560"/>
    <s v="SMALL"/>
    <s v="50k - 200k"/>
    <s v="Florence, AL"/>
    <n v="77074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n v="50000"/>
    <s v="012560"/>
    <s v="SMALL"/>
    <s v="50k - 200k"/>
    <s v="Florence, AL"/>
    <n v="77074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n v="95000"/>
    <s v="012560"/>
    <s v="SMALL"/>
    <s v="50k - 200k"/>
    <s v="Florence, AL"/>
    <n v="7707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n v="532451"/>
    <s v="012560"/>
    <s v="SMALL"/>
    <s v="50k - 200k"/>
    <s v="Florence, AL"/>
    <n v="7707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n v="106000"/>
    <s v="012670"/>
    <s v="SMALL"/>
    <s v="50k - 200k"/>
    <s v="Anniston-Oxford, AL"/>
    <n v="797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n v="90000"/>
    <s v="012670"/>
    <s v="SMALL"/>
    <s v="50k - 200k"/>
    <s v="Anniston-Oxford, AL"/>
    <n v="7979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n v="72000"/>
    <s v="012670"/>
    <s v="SMALL"/>
    <s v="50k - 200k"/>
    <s v="Anniston-Oxford, AL"/>
    <n v="7979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n v="490581"/>
    <s v="012670"/>
    <s v="SMALL"/>
    <s v="50k - 200k"/>
    <s v="Anniston-Oxford, AL"/>
    <n v="7979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n v="0"/>
    <s v="013040"/>
    <s v="SMALL"/>
    <s v="50k - 200k"/>
    <s v="Auburn, AL"/>
    <n v="7474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n v="246865"/>
    <s v="013040"/>
    <s v="SMALL"/>
    <s v="50k - 200k"/>
    <s v="Auburn, AL"/>
    <n v="7474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n v="475000"/>
    <s v="013040"/>
    <s v="SMALL"/>
    <s v="50k - 200k"/>
    <s v="Auburn, AL"/>
    <n v="7474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n v="0"/>
    <s v="013200"/>
    <s v="SMALL"/>
    <s v="50k - 200k"/>
    <s v="Decatur, AL"/>
    <n v="7043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n v="144000"/>
    <s v="013200"/>
    <s v="SMALL"/>
    <s v="50k - 200k"/>
    <s v="Decatur, AL"/>
    <n v="7043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n v="54143"/>
    <s v="013200"/>
    <s v="SMALL"/>
    <s v="50k - 200k"/>
    <s v="Decatur, AL"/>
    <n v="7043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n v="488339"/>
    <s v="013200"/>
    <s v="SMALL"/>
    <s v="50k - 200k"/>
    <s v="Decatur, AL"/>
    <n v="7043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n v="125000"/>
    <s v="013210"/>
    <s v="SMALL"/>
    <s v="50k - 200k"/>
    <s v="Dothan, AL"/>
    <n v="68781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n v="120000"/>
    <s v="013210"/>
    <s v="SMALL"/>
    <s v="50k - 200k"/>
    <s v="Dothan, AL"/>
    <n v="6878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n v="363443"/>
    <s v="013210"/>
    <s v="SMALL"/>
    <s v="50k - 200k"/>
    <s v="Dothan, AL"/>
    <n v="6878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2"/>
    <n v="90"/>
    <x v="1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n v="0"/>
    <n v="139520"/>
    <s v="MEDIUM"/>
    <s v="200k - 1m"/>
    <s v="Columbus, GA-AL"/>
    <n v="445940"/>
    <s v="11100"/>
    <s v="DF"/>
    <s v="DIESEL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L90X232"/>
    <n v="90"/>
    <x v="1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s v="MEDIUM"/>
    <s v="200k - 1m"/>
    <s v="Columbus, GA-AL"/>
    <n v="44594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2"/>
    <n v="90"/>
    <x v="1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n v="0"/>
    <n v="139520"/>
    <s v="MEDIUM"/>
    <s v="200k - 1m"/>
    <s v="Columbus, GA-AL"/>
    <n v="445940"/>
    <s v="11400"/>
    <s v="  "/>
    <m/>
    <s v="N"/>
    <s v="1142"/>
    <s v="MAINTENANCE FACILITY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n v="68157"/>
    <s v="011400"/>
    <s v="MEDIUM"/>
    <s v="200k - 1m"/>
    <s v="Huntsville, AL"/>
    <n v="286692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n v="128000"/>
    <s v="011400"/>
    <s v="MEDIUM"/>
    <s v="200k - 1m"/>
    <s v="Huntsville, AL"/>
    <n v="286692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n v="0"/>
    <s v="011400"/>
    <s v="MEDIUM"/>
    <s v="200k - 1m"/>
    <s v="Huntsville, AL"/>
    <n v="286692"/>
    <s v="1130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n v="0"/>
    <s v="011400"/>
    <s v="MEDIUM"/>
    <s v="200k - 1m"/>
    <s v="Huntsville, AL"/>
    <n v="286692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n v="0"/>
    <s v="011400"/>
    <s v="MEDIUM"/>
    <s v="200k - 1m"/>
    <s v="Huntsville, AL"/>
    <n v="28669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s v="MEDIUM"/>
    <s v="200k - 1m"/>
    <s v="Huntsville, AL"/>
    <n v="28669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s v="MEDIUM"/>
    <s v="200k - 1m"/>
    <s v="Huntsville, AL"/>
    <n v="28669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n v="2"/>
    <s v="011400"/>
    <s v="MEDIUM"/>
    <s v="200k - 1m"/>
    <s v="Huntsville, AL"/>
    <n v="28669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n v="1314262"/>
    <s v="011400"/>
    <s v="MEDIUM"/>
    <s v="200k - 1m"/>
    <s v="Huntsville, AL"/>
    <n v="28669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n v="21600"/>
    <s v="011400"/>
    <s v="MEDIUM"/>
    <s v="200k - 1m"/>
    <s v="Huntsville, AL"/>
    <n v="286692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n v="0"/>
    <s v="011400"/>
    <s v="MEDIUM"/>
    <s v="200k - 1m"/>
    <s v="Huntsville, AL"/>
    <n v="286692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n v="0"/>
    <s v="011400"/>
    <s v="MEDIUM"/>
    <s v="200k - 1m"/>
    <s v="Huntsville, AL"/>
    <n v="286692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s v="MEDIUM"/>
    <s v="200k - 1m"/>
    <s v="Birmingham, AL"/>
    <n v="74949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s v="MEDIUM"/>
    <s v="200k - 1m"/>
    <s v="Birmingham, AL"/>
    <n v="74949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n v="158521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n v="0"/>
    <s v="010440"/>
    <s v="MEDIUM"/>
    <s v="200k - 1m"/>
    <s v="Birmingham, AL"/>
    <n v="749495"/>
    <s v="991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n v="69442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s v="MEDIUM"/>
    <s v="200k - 1m"/>
    <s v="Montgomery, AL"/>
    <n v="26390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s v="MEDIUM"/>
    <s v="200k - 1m"/>
    <s v="Montgomery, AL"/>
    <n v="26390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n v="1582316"/>
    <s v="011460"/>
    <s v="MEDIUM"/>
    <s v="200k - 1m"/>
    <s v="Montgomery, AL"/>
    <n v="26390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n v="25139"/>
    <s v="011460"/>
    <s v="MEDIUM"/>
    <s v="200k - 1m"/>
    <s v="Montgomery, AL"/>
    <n v="263907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1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s v="MEDIUM"/>
    <s v="200k - 1m"/>
    <s v="Birmingham, AL"/>
    <n v="74949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1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n v="49592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1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n v="0"/>
    <s v="010440"/>
    <s v="MEDIUM"/>
    <s v="200k - 1m"/>
    <s v="Birmingham, AL"/>
    <n v="749495"/>
    <s v="991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n v="96634"/>
    <s v="010440"/>
    <s v="MEDIUM"/>
    <s v="200k - 1m"/>
    <s v="Birmingham, AL"/>
    <n v="749495"/>
    <s v="11100"/>
    <s v="CN"/>
    <s v="COMPRESSED NATURAL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s v="MEDIUM"/>
    <s v="200k - 1m"/>
    <s v="Birmingham, AL"/>
    <n v="74949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n v="5000"/>
    <s v="010440"/>
    <s v="MEDIUM"/>
    <s v="200k - 1m"/>
    <s v="Birmingham, AL"/>
    <n v="749495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n v="18714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n v="127500"/>
    <s v="012020"/>
    <s v="SMALL"/>
    <s v="50k - 200k"/>
    <s v="Tuscaloosa, AL"/>
    <n v="139114"/>
    <s v="11100"/>
    <s v="LP"/>
    <s v="LIQUEFIED PETROLEUM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s v="SMALL"/>
    <s v="50k - 200k"/>
    <s v="Tuscaloosa, AL"/>
    <n v="1391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s v="SMALL"/>
    <s v="50k - 200k"/>
    <s v="Tuscaloosa, AL"/>
    <n v="1391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n v="510000"/>
    <s v="012020"/>
    <s v="SMALL"/>
    <s v="50k - 200k"/>
    <s v="Tuscaloosa, AL"/>
    <n v="13911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n v="11200"/>
    <s v="012020"/>
    <s v="SMALL"/>
    <s v="50k - 200k"/>
    <s v="Tuscaloosa, AL"/>
    <n v="139114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n v="32000"/>
    <s v="012020"/>
    <s v="SMALL"/>
    <s v="50k - 200k"/>
    <s v="Tuscaloosa, AL"/>
    <n v="139114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n v="4800"/>
    <s v="012020"/>
    <s v="SMALL"/>
    <s v="50k - 200k"/>
    <s v="Tuscaloosa, AL"/>
    <n v="139114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n v="9600"/>
    <s v="012020"/>
    <s v="SMALL"/>
    <s v="50k - 200k"/>
    <s v="Tuscaloosa, AL"/>
    <n v="139114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n v="20000"/>
    <s v="010810"/>
    <s v="MEDIUM"/>
    <s v="200k - 1m"/>
    <s v="Mobile, AL"/>
    <n v="326183"/>
    <s v="11400"/>
    <s v="  "/>
    <m/>
    <s v="N"/>
    <s v="1146"/>
    <s v="MAINTENANCE FACILITY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n v="15000"/>
    <s v="010810"/>
    <s v="MEDIUM"/>
    <s v="200k - 1m"/>
    <s v="Mobile, AL"/>
    <n v="326183"/>
    <s v="11700"/>
    <s v="  "/>
    <m/>
    <s v="N"/>
    <s v="1171"/>
    <s v="BUS OTHER"/>
    <n v="11"/>
    <s v="Bus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s v="MEDIUM"/>
    <s v="200k - 1m"/>
    <s v="Mobile, AL"/>
    <n v="32618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s v="MEDIUM"/>
    <s v="200k - 1m"/>
    <s v="Mobile, AL"/>
    <n v="32618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s v="MEDIUM"/>
    <s v="200k - 1m"/>
    <s v="Mobile, AL"/>
    <n v="32618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n v="669961"/>
    <s v="010810"/>
    <s v="MEDIUM"/>
    <s v="200k - 1m"/>
    <s v="Mobile, AL"/>
    <n v="32618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n v="20000"/>
    <s v="010810"/>
    <s v="MEDIUM"/>
    <s v="200k - 1m"/>
    <s v="Mobile, AL"/>
    <n v="326183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n v="32000"/>
    <s v="010810"/>
    <s v="MEDIUM"/>
    <s v="200k - 1m"/>
    <s v="Mobile, AL"/>
    <n v="326183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n v="70000"/>
    <s v="010810"/>
    <s v="MEDIUM"/>
    <s v="200k - 1m"/>
    <s v="Mobile, AL"/>
    <n v="326183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n v="80000"/>
    <s v="010810"/>
    <s v="MEDIUM"/>
    <s v="200k - 1m"/>
    <s v="Mobile, AL"/>
    <n v="326183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n v="15888"/>
    <s v="010810"/>
    <s v="MEDIUM"/>
    <s v="200k - 1m"/>
    <s v="Mobile, AL"/>
    <n v="326183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n v="189312"/>
    <s v="010810"/>
    <s v="MEDIUM"/>
    <s v="200k - 1m"/>
    <s v="Mobile, AL"/>
    <n v="326183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245"/>
    <n v="90"/>
    <x v="1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n v="280000"/>
    <s v="012450"/>
    <s v="SMALL"/>
    <s v="50k - 200k"/>
    <s v="Gadsden, AL"/>
    <n v="6417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245"/>
    <n v="90"/>
    <x v="1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s v="SMALL"/>
    <s v="50k - 200k"/>
    <s v="Gadsden, AL"/>
    <n v="6417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5"/>
    <n v="90"/>
    <x v="1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n v="375304"/>
    <s v="012450"/>
    <s v="SMALL"/>
    <s v="50k - 200k"/>
    <s v="Gadsden, AL"/>
    <n v="6417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s v="MEDIUM"/>
    <s v="200k - 1m"/>
    <s v="Montgomery, AL"/>
    <n v="26390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s v="MEDIUM"/>
    <s v="200k - 1m"/>
    <s v="Montgomery, AL"/>
    <n v="26390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n v="1546036"/>
    <s v="011460"/>
    <s v="MEDIUM"/>
    <s v="200k - 1m"/>
    <s v="Montgomery, AL"/>
    <n v="26390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n v="25025"/>
    <s v="011460"/>
    <s v="MEDIUM"/>
    <s v="200k - 1m"/>
    <s v="Montgomery, AL"/>
    <n v="263907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n v="2000000"/>
    <s v="010440"/>
    <s v="MEDIUM"/>
    <s v="200k - 1m"/>
    <s v="Birmingham, AL"/>
    <n v="749495"/>
    <s v="11100"/>
    <s v="CN"/>
    <s v="COMPRESSED NATURAL GAS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n v="1830000"/>
    <s v="010440"/>
    <s v="MEDIUM"/>
    <s v="200k - 1m"/>
    <s v="Birmingham, AL"/>
    <n v="749495"/>
    <s v="11900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n v="905991"/>
    <s v="010440"/>
    <s v="MEDIUM"/>
    <s v="200k - 1m"/>
    <s v="Birmingham, AL"/>
    <n v="749495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n v="11250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n v="25000"/>
    <s v="010440"/>
    <s v="MEDIUM"/>
    <s v="200k - 1m"/>
    <s v="Birmingham, AL"/>
    <n v="749495"/>
    <s v="1320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n v="536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n v="192911"/>
    <s v="050000"/>
    <s v="STATE"/>
    <s v="Under 50k"/>
    <s v="ARKANSAS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n v="190400"/>
    <s v="050000"/>
    <s v="STATE"/>
    <s v="Under 50k"/>
    <s v="ARKANSAS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n v="7200"/>
    <s v="050000"/>
    <s v="STATE"/>
    <s v="Under 50k"/>
    <s v="ARKANSAS GOV APP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n v="24000"/>
    <s v="050000"/>
    <s v="STATE"/>
    <s v="Under 50k"/>
    <s v="ARKANSAS GOV APP"/>
    <n v="0"/>
    <s v="11400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n v="3688653"/>
    <s v="050000"/>
    <s v="STATE"/>
    <s v="Under 50k"/>
    <s v="ARKANSAS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s v="STATE"/>
    <s v="Under 50k"/>
    <s v="ARKANSAS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n v="955858"/>
    <s v="050000"/>
    <s v="STATE"/>
    <s v="Under 50k"/>
    <s v="ARKANSAS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n v="5763347"/>
    <s v="050000"/>
    <s v="STATE"/>
    <s v="Under 50k"/>
    <s v="ARKANSAS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n v="773746"/>
    <s v="050000"/>
    <s v="STATE"/>
    <s v="Under 50k"/>
    <s v="ARKANSAS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n v="202746"/>
    <s v="050000"/>
    <s v="STATE"/>
    <s v="Under 50k"/>
    <s v="ARKANSAS GOV APP"/>
    <n v="0"/>
    <s v="63501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n v="600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n v="6004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n v="25224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n v="1024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340006"/>
    <n v="34"/>
    <x v="2"/>
    <s v="49 USC 5339 - Bus and Bus Facilities Formula (FY2013 and forward)"/>
    <n v="5339"/>
    <x v="4"/>
    <s v="CAPITAL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n v="238446"/>
    <s v="053250"/>
    <s v="MEDIUM"/>
    <s v="200k - 1m"/>
    <s v="Fayetteville-Springdale-Rogers, AR-MO"/>
    <n v="295083"/>
    <s v="11100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n v="771200"/>
    <s v="050000"/>
    <s v="STATE"/>
    <s v="Under 50k"/>
    <s v="ARKANSAS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n v="160000"/>
    <s v="050000"/>
    <s v="STATE"/>
    <s v="Under 50k"/>
    <s v="ARKANSAS GOV APP"/>
    <n v="0"/>
    <s v="11100"/>
    <s v="DF"/>
    <s v="DIESEL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n v="318800"/>
    <s v="050000"/>
    <s v="STATE"/>
    <s v="Under 50k"/>
    <s v="ARKANSAS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n v="191210"/>
    <s v="052230"/>
    <s v="SMALL"/>
    <s v="50k - 200k"/>
    <s v="Fort Smith, AR-OK"/>
    <n v="12294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n v="4000"/>
    <s v="052610"/>
    <s v="SMALL"/>
    <s v="50k - 200k"/>
    <s v="Pine Bluff, AR"/>
    <n v="53495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n v="118400"/>
    <s v="052610"/>
    <s v="SMALL"/>
    <s v="50k - 200k"/>
    <s v="Pine Bluff, AR"/>
    <n v="53495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n v="12800"/>
    <s v="052610"/>
    <s v="SMALL"/>
    <s v="50k - 200k"/>
    <s v="Pine Bluff, AR"/>
    <n v="53495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n v="2400"/>
    <s v="052680"/>
    <s v="SMALL"/>
    <s v="50k - 200k"/>
    <s v="Texarkana-Texarkana, TX-AR"/>
    <n v="78162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97081"/>
    <s v="052680"/>
    <s v="SMALL"/>
    <s v="50k - 200k"/>
    <s v="Texarkana-Texarkana, TX-AR"/>
    <n v="7816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108800"/>
    <s v="054350"/>
    <s v="SMALL"/>
    <s v="50k - 200k"/>
    <s v="Jonesboro, AR"/>
    <n v="6541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n v="-132"/>
    <s v="052230"/>
    <s v="SMALL"/>
    <s v="50k - 200k"/>
    <s v="Fort Smith, AR-OK"/>
    <n v="12294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n v="56376"/>
    <s v="052230"/>
    <s v="SMALL"/>
    <s v="50k - 200k"/>
    <s v="Fort Smith, AR-OK"/>
    <n v="122947"/>
    <s v="11400"/>
    <s v="CN"/>
    <s v="COMPRESSED NATURAL GAS"/>
    <s v="N"/>
    <s v="1114"/>
    <s v="BUS OTHER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n v="40000"/>
    <s v="052230"/>
    <s v="SMALL"/>
    <s v="50k - 200k"/>
    <s v="Fort Smith, AR-OK"/>
    <n v="122947"/>
    <s v="1130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n v="76"/>
    <s v="052230"/>
    <s v="SMALL"/>
    <s v="50k - 200k"/>
    <s v="Fort Smith, AR-OK"/>
    <n v="122947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s v="SMALL"/>
    <s v="50k - 200k"/>
    <s v="Fort Smith, AR-OK"/>
    <n v="12294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n v="0"/>
    <s v="052230"/>
    <s v="SMALL"/>
    <s v="50k - 200k"/>
    <s v="Fort Smith, AR-OK"/>
    <n v="12294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n v="-84027"/>
    <s v="052230"/>
    <s v="SMALL"/>
    <s v="50k - 200k"/>
    <s v="Fort Smith, AR-OK"/>
    <n v="12294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n v="0"/>
    <s v="052230"/>
    <s v="SMALL"/>
    <s v="50k - 200k"/>
    <s v="Fort Smith, AR-OK"/>
    <n v="122947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n v="6800"/>
    <s v="054350"/>
    <s v="SMALL"/>
    <s v="50k - 200k"/>
    <s v="Jonesboro, AR"/>
    <n v="65419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n v="251574"/>
    <s v="054350"/>
    <s v="SMALL"/>
    <s v="50k - 200k"/>
    <s v="Jonesboro, AR"/>
    <n v="65419"/>
    <s v="1130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s v="SMALL"/>
    <s v="50k - 200k"/>
    <s v="Jonesboro, AR"/>
    <n v="654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s v="SMALL"/>
    <s v="50k - 200k"/>
    <s v="Jonesboro, AR"/>
    <n v="654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n v="3200"/>
    <s v="054350"/>
    <s v="SMALL"/>
    <s v="50k - 200k"/>
    <s v="Jonesboro, AR"/>
    <n v="65419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n v="12000"/>
    <s v="054350"/>
    <s v="SMALL"/>
    <s v="50k - 200k"/>
    <s v="Jonesboro, AR"/>
    <n v="65419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n v="3200"/>
    <s v="054350"/>
    <s v="SMALL"/>
    <s v="50k - 200k"/>
    <s v="Jonesboro, AR"/>
    <n v="65419"/>
    <s v="11900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n v="2400"/>
    <s v="054350"/>
    <s v="SMALL"/>
    <s v="50k - 200k"/>
    <s v="Jonesboro, AR"/>
    <n v="65419"/>
    <s v="11900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n v="2400"/>
    <s v="054350"/>
    <s v="SMALL"/>
    <s v="50k - 200k"/>
    <s v="Jonesboro, AR"/>
    <n v="65419"/>
    <s v="11900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n v="800"/>
    <s v="054350"/>
    <s v="SMALL"/>
    <s v="50k - 200k"/>
    <s v="Jonesboro, AR"/>
    <n v="65419"/>
    <s v="11900"/>
    <s v="  "/>
    <m/>
    <s v="N"/>
    <s v="1194"/>
    <s v="BUS OTHER"/>
    <n v="11"/>
    <s v="Bus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n v="328875"/>
    <s v="054350"/>
    <s v="SMALL"/>
    <s v="50k - 200k"/>
    <s v="Jonesboro, AR"/>
    <n v="6541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n v="5200"/>
    <s v="054350"/>
    <s v="SMALL"/>
    <s v="50k - 200k"/>
    <s v="Jonesboro, AR"/>
    <n v="65419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n v="12000"/>
    <s v="054350"/>
    <s v="SMALL"/>
    <s v="50k - 200k"/>
    <s v="Jonesboro, AR"/>
    <n v="65419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n v="20000"/>
    <s v="054350"/>
    <s v="SMALL"/>
    <s v="50k - 200k"/>
    <s v="Jonesboro, AR"/>
    <n v="65419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n v="28000"/>
    <s v="054350"/>
    <s v="SMALL"/>
    <s v="50k - 200k"/>
    <s v="Jonesboro, AR"/>
    <n v="65419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s v="SMALL"/>
    <s v="50k - 200k"/>
    <s v="Fort Smith, AR-OK"/>
    <n v="12294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s v="SMALL"/>
    <s v="50k - 200k"/>
    <s v="Fort Smith, AR-OK"/>
    <n v="12294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n v="714921"/>
    <s v="052230"/>
    <s v="SMALL"/>
    <s v="50k - 200k"/>
    <s v="Fort Smith, AR-OK"/>
    <n v="12294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n v="73000"/>
    <s v="052230"/>
    <s v="SMALL"/>
    <s v="50k - 200k"/>
    <s v="Fort Smith, AR-OK"/>
    <n v="122947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s v="MEDIUM"/>
    <s v="200k - 1m"/>
    <s v="Fayetteville-Springdale-Rogers, AR-MO"/>
    <n v="29508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s v="MEDIUM"/>
    <s v="200k - 1m"/>
    <s v="Fayetteville-Springdale-Rogers, AR-MO"/>
    <n v="29508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n v="548278"/>
    <s v="053250"/>
    <s v="MEDIUM"/>
    <s v="200k - 1m"/>
    <s v="Fayetteville-Springdale-Rogers, AR-MO"/>
    <n v="295083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n v="10363"/>
    <s v="053250"/>
    <s v="MEDIUM"/>
    <s v="200k - 1m"/>
    <s v="Fayetteville-Springdale-Rogers, AR-MO"/>
    <n v="295083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R90X139"/>
    <n v="90"/>
    <x v="2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s v="SMALL"/>
    <s v="50k - 200k"/>
    <s v="Pine Bluff, AR"/>
    <n v="5349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9"/>
    <n v="90"/>
    <x v="2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s v="SMALL"/>
    <s v="50k - 200k"/>
    <s v="Pine Bluff, AR"/>
    <n v="5349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9"/>
    <n v="90"/>
    <x v="2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n v="176661"/>
    <s v="052610"/>
    <s v="SMALL"/>
    <s v="50k - 200k"/>
    <s v="Pine Bluff, AR"/>
    <n v="5349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n v="578623"/>
    <s v="050990"/>
    <s v="MEDIUM"/>
    <s v="200k - 1m"/>
    <s v="Little Rock, AR"/>
    <n v="431388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n v="320000"/>
    <s v="050990"/>
    <s v="MEDIUM"/>
    <s v="200k - 1m"/>
    <s v="Little Rock, AR"/>
    <n v="431388"/>
    <s v="1110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n v="120000"/>
    <s v="050990"/>
    <s v="MEDIUM"/>
    <s v="200k - 1m"/>
    <s v="Little Rock, AR"/>
    <n v="431388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n v="100000"/>
    <s v="050990"/>
    <s v="MEDIUM"/>
    <s v="200k - 1m"/>
    <s v="Little Rock, AR"/>
    <n v="431388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s v="MEDIUM"/>
    <s v="200k - 1m"/>
    <s v="Little Rock, AR"/>
    <n v="43138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s v="MEDIUM"/>
    <s v="200k - 1m"/>
    <s v="Little Rock, AR"/>
    <n v="43138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n v="20000"/>
    <s v="050990"/>
    <s v="MEDIUM"/>
    <s v="200k - 1m"/>
    <s v="Little Rock, AR"/>
    <n v="431388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n v="50000"/>
    <s v="050990"/>
    <s v="MEDIUM"/>
    <s v="200k - 1m"/>
    <s v="Little Rock, AR"/>
    <n v="431388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s v="SMALL"/>
    <s v="50k - 200k"/>
    <s v="Hot Springs, AR"/>
    <n v="5512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n v="590291"/>
    <s v="054360"/>
    <s v="SMALL"/>
    <s v="50k - 200k"/>
    <s v="Hot Springs, AR"/>
    <n v="5512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n v="220800"/>
    <s v="054360"/>
    <s v="SMALL"/>
    <s v="50k - 200k"/>
    <s v="Hot Springs, AR"/>
    <n v="55121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n v="20000"/>
    <s v="054360"/>
    <s v="SMALL"/>
    <s v="50k - 200k"/>
    <s v="Hot Springs, AR"/>
    <n v="55121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95X001"/>
    <n v="95"/>
    <x v="2"/>
    <s v="49 USC 5307 - Urbanized Area Formula (FHWA xfer FY 2007 fwd)"/>
    <n v="5307"/>
    <x v="6"/>
    <m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n v="348000"/>
    <s v="053250"/>
    <s v="MEDIUM"/>
    <s v="200k - 1m"/>
    <s v="Fayetteville-Springdale-Rogers, AR-MO"/>
    <n v="295083"/>
    <s v="11100"/>
    <s v="CN"/>
    <s v="COMPRESSED NATURAL GAS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R95X002"/>
    <n v="95"/>
    <x v="2"/>
    <s v="49 USC 5307 - Urbanized Area Formula (FHWA xfer FY 2007 fwd)"/>
    <n v="5307"/>
    <x v="6"/>
    <m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n v="600000"/>
    <s v="050990"/>
    <s v="MEDIUM"/>
    <s v="200k - 1m"/>
    <s v="Little Rock, AR"/>
    <n v="431388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R95X003"/>
    <n v="95"/>
    <x v="2"/>
    <s v="49 USC 5307 - Urbanized Area Formula (FHWA xfer FY 2007 fwd)"/>
    <n v="5307"/>
    <x v="6"/>
    <m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n v="348000"/>
    <s v="053250"/>
    <s v="MEDIUM"/>
    <s v="200k - 1m"/>
    <s v="Fayetteville-Springdale-Rogers, AR-MO"/>
    <n v="295083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n v="140000"/>
    <n v="600000"/>
    <s v="STATE"/>
    <s v="Under 50k"/>
    <s v="AMERICAN SAMOA GOV APP"/>
    <n v="0"/>
    <s v="1133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n v="43911"/>
    <n v="600000"/>
    <s v="STATE"/>
    <s v="Under 50k"/>
    <s v="AMERICAN SAMO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n v="200000"/>
    <n v="600000"/>
    <s v="STATE"/>
    <s v="Under 50k"/>
    <s v="AMERICAN SAMOA GOV APP"/>
    <n v="0"/>
    <s v="12100"/>
    <s v="  "/>
    <m/>
    <s v="N"/>
    <s v="1213"/>
    <s v="FIXED GUIDEWAY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n v="2000000"/>
    <n v="600000"/>
    <s v="STATE"/>
    <s v="Under 50k"/>
    <s v="AMERICAN SAMOA GOV APP"/>
    <n v="0"/>
    <s v="12100"/>
    <s v="  "/>
    <m/>
    <s v="N"/>
    <s v="1213"/>
    <s v="FIXED GUIDEWAY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n v="100000"/>
    <n v="600000"/>
    <s v="STATE"/>
    <s v="Under 50k"/>
    <s v="AMERICAN SAMOA GOV APP"/>
    <n v="0"/>
    <s v="12100"/>
    <s v="  "/>
    <m/>
    <s v="N"/>
    <s v="1211"/>
    <s v="FIXED GUIDEWAY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n v="2314570"/>
    <s v="040270"/>
    <s v="LARGE"/>
    <s v="Over 1m"/>
    <s v="Phoenix-Mesa, AZ"/>
    <n v="3629114"/>
    <s v="1130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n v="1200000"/>
    <s v="040270"/>
    <s v="LARGE"/>
    <s v="Over 1m"/>
    <s v="Phoenix-Mesa, AZ"/>
    <n v="3629114"/>
    <s v="11300"/>
    <s v="  "/>
    <m/>
    <s v="N"/>
    <s v="1132"/>
    <s v="BUS OTHER"/>
    <n v="11"/>
    <s v="Bus"/>
    <s v="32"/>
    <s v="113"/>
    <s v="Acquisition"/>
    <s v="04"/>
    <s v="Park and Ride Lot"/>
    <m/>
    <m/>
    <n v="1"/>
    <s v="Capital"/>
    <s v="1"/>
    <m/>
    <s v="3"/>
    <m/>
    <s v="2"/>
    <s v="0"/>
    <s v="4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n v="203728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n v="101864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n v="69756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n v="19831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n v="2939"/>
    <s v="040000"/>
    <s v="STATE"/>
    <s v="Under 50k"/>
    <s v="ARIZONA GOV APP"/>
    <n v="0"/>
    <s v="111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n v="16049"/>
    <s v="040000"/>
    <s v="STATE"/>
    <s v="Under 50k"/>
    <s v="ARIZONA GOV APP"/>
    <n v="0"/>
    <s v="111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n v="821"/>
    <s v="040000"/>
    <s v="STATE"/>
    <s v="Under 50k"/>
    <s v="ARIZONA GOV APP"/>
    <n v="0"/>
    <s v="111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s v="STATE"/>
    <s v="Under 50k"/>
    <s v="ARIZONA GOV APP"/>
    <n v="0"/>
    <s v="111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n v="107894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n v="75882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n v="63655"/>
    <s v="040720"/>
    <s v="MEDIUM"/>
    <s v="200k - 1m"/>
    <s v="Tucson, AZ"/>
    <n v="843168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n v="375000"/>
    <s v="040000"/>
    <s v="STATE"/>
    <s v="Under 50k"/>
    <s v="ARIZON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n v="265000"/>
    <s v="040000"/>
    <s v="STATE"/>
    <s v="Under 50k"/>
    <s v="ARIZON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n v="287000"/>
    <s v="040720"/>
    <s v="MEDIUM"/>
    <s v="200k - 1m"/>
    <s v="Tucson, AZ"/>
    <n v="84316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n v="76000"/>
    <s v="040000"/>
    <s v="STATE"/>
    <s v="Under 50k"/>
    <s v="ARIZONA GOV APP"/>
    <n v="0"/>
    <s v="111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Z18X061"/>
    <n v="18"/>
    <x v="4"/>
    <s v="49 USC 5311 - Nonurbanized Area Programs"/>
    <n v="5311"/>
    <x v="2"/>
    <m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n v="166000"/>
    <s v="040000"/>
    <s v="STATE"/>
    <s v="Under 50k"/>
    <s v="ARIZONA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n v="112000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n v="28000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n v="25000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n v="25000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5"/>
    <n v="18"/>
    <x v="4"/>
    <s v="49 USC 5311 - Nonurbanized Area Programs"/>
    <n v="5311"/>
    <x v="2"/>
    <m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n v="49441"/>
    <s v="040000"/>
    <s v="STATE"/>
    <s v="Under 50k"/>
    <s v="ARIZONA GOV APP"/>
    <n v="0"/>
    <s v="99200"/>
    <s v="GA"/>
    <s v="GASOLINE"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n v="252000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n v="586800"/>
    <s v="040000"/>
    <s v="STATE"/>
    <s v="Under 50k"/>
    <s v="ARIZONA GOV APP"/>
    <n v="0"/>
    <s v="11100"/>
    <s v="DF"/>
    <s v="DIESEL"/>
    <s v="N"/>
    <s v="1112"/>
    <s v="BUS PURCHASE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n v="130500"/>
    <s v="040000"/>
    <s v="STATE"/>
    <s v="Under 50k"/>
    <s v="ARIZONA GOV APP"/>
    <n v="0"/>
    <s v="11100"/>
    <s v="DF"/>
    <s v="DIESEL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n v="27000"/>
    <s v="040000"/>
    <s v="STATE"/>
    <s v="Under 50k"/>
    <s v="ARIZONA GOV APP"/>
    <n v="0"/>
    <s v="11400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n v="1132885"/>
    <s v="040000"/>
    <s v="STATE"/>
    <s v="Under 50k"/>
    <s v="ARIZONA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s v="STATE"/>
    <s v="Under 50k"/>
    <s v="ARIZONA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n v="553260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n v="90000"/>
    <s v="040000"/>
    <s v="STATE"/>
    <s v="Under 50k"/>
    <s v="ARIZONA GOV APP"/>
    <n v="0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n v="1924543"/>
    <s v="040000"/>
    <s v="STATE"/>
    <s v="Under 50k"/>
    <s v="ARIZONA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n v="1817286"/>
    <s v="040000"/>
    <s v="STATE"/>
    <s v="Under 50k"/>
    <s v="ARIZONA GOV APP"/>
    <n v="0"/>
    <s v="634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n v="115349"/>
    <s v="040000"/>
    <s v="STATE"/>
    <s v="Under 50k"/>
    <s v="ARIZO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n v="180000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n v="11250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n v="9000"/>
    <s v="040000"/>
    <s v="STATE"/>
    <s v="Under 50k"/>
    <s v="ARIZONA GOV APP"/>
    <n v="0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n v="45000"/>
    <s v="040000"/>
    <s v="STATE"/>
    <s v="Under 50k"/>
    <s v="ARIZONA GOV APP"/>
    <n v="0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n v="73075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n v="6480"/>
    <s v="040000"/>
    <s v="STATE"/>
    <s v="Under 50k"/>
    <s v="ARIZONA GOV APP"/>
    <n v="0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Z18X078"/>
    <n v="18"/>
    <x v="4"/>
    <s v="49 USC 5311 - Nonurbanized Area Programs"/>
    <n v="5311"/>
    <x v="2"/>
    <m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n v="675705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AZ18X079"/>
    <n v="18"/>
    <x v="4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n v="300000"/>
    <s v="040000"/>
    <s v="STATE"/>
    <s v="Under 50k"/>
    <s v="ARIZONA GOV APP"/>
    <n v="0"/>
    <s v="300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18X079"/>
    <n v="18"/>
    <x v="4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n v="789566"/>
    <s v="040000"/>
    <s v="STATE"/>
    <s v="Under 50k"/>
    <s v="ARIZONA GOV APP"/>
    <n v="0"/>
    <s v="30000"/>
    <s v="DF"/>
    <s v="DIESEL"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0"/>
    <n v="18"/>
    <x v="4"/>
    <s v="49 USC 5311 - Nonurbanized Area Programs"/>
    <n v="5311"/>
    <x v="2"/>
    <m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n v="439027"/>
    <s v="040000"/>
    <s v="STATE"/>
    <s v="Under 50k"/>
    <s v="ARIZONA GOV APP"/>
    <n v="0"/>
    <s v="99200"/>
    <s v="GA"/>
    <s v="GASOLINE"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1"/>
    <n v="18"/>
    <x v="4"/>
    <s v="49 USC 5311 - Nonurbanized Area Programs"/>
    <n v="5311"/>
    <x v="2"/>
    <m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n v="405734"/>
    <s v="040000"/>
    <s v="STATE"/>
    <s v="Under 50k"/>
    <s v="ARIZONA GOV APP"/>
    <n v="0"/>
    <s v="99200"/>
    <s v="GA"/>
    <s v="GASOLINE"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2"/>
    <n v="18"/>
    <x v="4"/>
    <s v="49 USC 5311 - Nonurbanized Area Programs"/>
    <n v="5311"/>
    <x v="2"/>
    <m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n v="25000"/>
    <s v="040000"/>
    <s v="STATE"/>
    <s v="Under 50k"/>
    <s v="ARIZONA GOV APP"/>
    <n v="0"/>
    <s v="99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340008"/>
    <n v="34"/>
    <x v="4"/>
    <s v="49 USC 5339 - Bus and Bus Facilities Formula (FY2013 and forward)"/>
    <n v="5339"/>
    <x v="4"/>
    <s v="CAPITAL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n v="1287318"/>
    <s v="040720"/>
    <s v="MEDIUM"/>
    <s v="200k - 1m"/>
    <s v="Tucson, AZ"/>
    <n v="843168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380006"/>
    <n v="38"/>
    <x v="4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n v="33218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AZ380006"/>
    <n v="38"/>
    <x v="4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s v="STATE"/>
    <s v="Under 50k"/>
    <s v="ARIZONA GOV APP"/>
    <n v="0"/>
    <s v="11400"/>
    <s v="  "/>
    <m/>
    <s v="N"/>
    <s v="117D"/>
    <s v="BUS OTHER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AZ540002"/>
    <n v="54"/>
    <x v="4"/>
    <s v="49 USC 5337 - State of Good Repair Formula Grants"/>
    <n v="5337"/>
    <x v="5"/>
    <s v="CAPITAL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n v="90"/>
    <s v="040270"/>
    <s v="LARGE"/>
    <s v="Over 1m"/>
    <s v="Phoenix-Mesa, AZ"/>
    <n v="3629114"/>
    <s v="12100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n v="806767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n v="52200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n v="298584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n v="274659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n v="223100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n v="57299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n v="48875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n v="78474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n v="133860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n v="134550"/>
    <s v="040000"/>
    <s v="STATE"/>
    <s v="Under 50k"/>
    <s v="ARIZONA GOV APP"/>
    <n v="0"/>
    <s v="111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s v="STATE"/>
    <s v="Under 50k"/>
    <s v="ARIZONA GOV APP"/>
    <n v="0"/>
    <s v="111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n v="300000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n v="464400"/>
    <s v="040000"/>
    <s v="STATE"/>
    <s v="Under 50k"/>
    <s v="ARIZONA GOV APP"/>
    <n v="0"/>
    <s v="11100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n v="37232"/>
    <s v="040000"/>
    <s v="STATE"/>
    <s v="Under 50k"/>
    <s v="ARIZONA GOV APP"/>
    <n v="0"/>
    <s v="111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791001"/>
    <n v="79"/>
    <x v="4"/>
    <s v="TIGER"/>
    <s v="111-117"/>
    <x v="9"/>
    <m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n v="1600000"/>
    <s v="040270"/>
    <s v="LARGE"/>
    <s v="Over 1m"/>
    <s v="Phoenix-Mesa, AZ"/>
    <n v="3629114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n v="121500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n v="315000"/>
    <s v="040000"/>
    <s v="STATE"/>
    <s v="Under 50k"/>
    <s v="ARIZONA GOV APP"/>
    <n v="0"/>
    <s v="11100"/>
    <s v="DF"/>
    <s v="DIESEL"/>
    <s v="N"/>
    <s v="1112"/>
    <s v="BUS PURCHASE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s v="STATE"/>
    <s v="Under 50k"/>
    <s v="ARIZONA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n v="50000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n v="9180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n v="32400"/>
    <s v="040000"/>
    <s v="STATE"/>
    <s v="Under 50k"/>
    <s v="ARIZONA GOV APP"/>
    <n v="0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n v="37000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n v="24151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n v="15840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n v="7200000"/>
    <s v="040270"/>
    <s v="LARGE"/>
    <s v="Over 1m"/>
    <s v="Phoenix-Mesa, AZ"/>
    <n v="3629114"/>
    <s v="1130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n v="40000"/>
    <s v="040270"/>
    <s v="LARGE"/>
    <s v="Over 1m"/>
    <s v="Phoenix-Mesa, AZ"/>
    <n v="3629114"/>
    <s v="11700"/>
    <s v="  "/>
    <m/>
    <s v="N"/>
    <s v="1172"/>
    <s v="BUS OTHER"/>
    <n v="11"/>
    <s v="Bus"/>
    <s v="72"/>
    <s v="117"/>
    <s v="Force Account"/>
    <s v="03"/>
    <s v="Force Account"/>
    <m/>
    <m/>
    <n v="1"/>
    <s v="Capital"/>
    <s v="1"/>
    <m/>
    <s v="7"/>
    <m/>
    <s v="2"/>
    <s v="0"/>
    <s v="3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s v="LARGE"/>
    <s v="Over 1m"/>
    <s v="Phoenix-Mesa, AZ"/>
    <n v="362911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n v="0"/>
    <s v="040270"/>
    <s v="LARGE"/>
    <s v="Over 1m"/>
    <s v="Phoenix-Mesa, AZ"/>
    <n v="3629114"/>
    <s v="3009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n v="0"/>
    <s v="040270"/>
    <s v="LARGE"/>
    <s v="Over 1m"/>
    <s v="Phoenix-Mesa, AZ"/>
    <n v="3629114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n v="0"/>
    <s v="063940"/>
    <s v="SMALL"/>
    <s v="50k - 200k"/>
    <s v="Yuma, AZ-CA"/>
    <n v="135267"/>
    <s v="11300"/>
    <s v="  "/>
    <m/>
    <s v="N"/>
    <s v="1142"/>
    <s v="MAINTENANCE FACILITY"/>
    <n v="11"/>
    <s v="Bus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n v="0"/>
    <s v="063940"/>
    <s v="SMALL"/>
    <s v="50k - 200k"/>
    <s v="Yuma, AZ-CA"/>
    <n v="135267"/>
    <s v="11300"/>
    <s v="  "/>
    <m/>
    <s v="N"/>
    <s v="1131"/>
    <s v="BUS OTHER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n v="0"/>
    <s v="063940"/>
    <s v="SMALL"/>
    <s v="50k - 200k"/>
    <s v="Yuma, AZ-CA"/>
    <n v="135267"/>
    <s v="11400"/>
    <s v="  "/>
    <m/>
    <s v="N"/>
    <s v="1146"/>
    <s v="MAINTENANCE FACILITY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n v="0"/>
    <s v="063940"/>
    <s v="SMALL"/>
    <s v="50k - 200k"/>
    <s v="Yuma, AZ-CA"/>
    <n v="135267"/>
    <s v="111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n v="0"/>
    <s v="063940"/>
    <s v="SMALL"/>
    <s v="50k - 200k"/>
    <s v="Yuma, AZ-CA"/>
    <n v="135267"/>
    <s v="111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n v="0"/>
    <s v="063940"/>
    <s v="SMALL"/>
    <s v="50k - 200k"/>
    <s v="Yuma, AZ-CA"/>
    <n v="135267"/>
    <s v="111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n v="0"/>
    <s v="063940"/>
    <s v="SMALL"/>
    <s v="50k - 200k"/>
    <s v="Yuma, AZ-CA"/>
    <n v="135267"/>
    <s v="111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n v="0"/>
    <s v="063940"/>
    <s v="SMALL"/>
    <s v="50k - 200k"/>
    <s v="Yuma, AZ-CA"/>
    <n v="13526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n v="0"/>
    <s v="063940"/>
    <s v="SMALL"/>
    <s v="50k - 200k"/>
    <s v="Yuma, AZ-CA"/>
    <n v="135267"/>
    <s v="4418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n v="0"/>
    <s v="063940"/>
    <s v="SMALL"/>
    <s v="50k - 200k"/>
    <s v="Yuma, AZ-CA"/>
    <n v="135267"/>
    <s v="119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n v="0"/>
    <s v="040270"/>
    <s v="LARGE"/>
    <s v="Over 1m"/>
    <s v="Phoenix-Mesa, AZ"/>
    <n v="3629114"/>
    <s v="1130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n v="0"/>
    <s v="040270"/>
    <s v="LARGE"/>
    <s v="Over 1m"/>
    <s v="Phoenix-Mesa, AZ"/>
    <n v="3629114"/>
    <s v="11300"/>
    <s v="  "/>
    <m/>
    <s v="N"/>
    <s v="1131"/>
    <s v="BUS OTHER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n v="-69280"/>
    <s v="040270"/>
    <s v="LARGE"/>
    <s v="Over 1m"/>
    <s v="Phoenix-Mesa, AZ"/>
    <n v="3629114"/>
    <s v="1130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n v="0"/>
    <s v="040270"/>
    <s v="LARGE"/>
    <s v="Over 1m"/>
    <s v="Phoenix-Mesa, AZ"/>
    <n v="3629114"/>
    <s v="1130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n v="0"/>
    <s v="040270"/>
    <s v="LARGE"/>
    <s v="Over 1m"/>
    <s v="Phoenix-Mesa, AZ"/>
    <n v="3629114"/>
    <s v="11700"/>
    <s v="  "/>
    <m/>
    <s v="N"/>
    <s v="1172"/>
    <s v="BUS OTHER"/>
    <n v="11"/>
    <s v="Bus"/>
    <s v="72"/>
    <s v="117"/>
    <s v="Force Account"/>
    <s v="03"/>
    <s v="Force Account"/>
    <m/>
    <m/>
    <n v="1"/>
    <s v="Capital"/>
    <s v="1"/>
    <m/>
    <s v="7"/>
    <m/>
    <s v="2"/>
    <s v="0"/>
    <s v="3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n v="20000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n v="146657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n v="40000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n v="20000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n v="40000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n v="40000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n v="12887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n v="0"/>
    <s v="040270"/>
    <s v="LARGE"/>
    <s v="Over 1m"/>
    <s v="Phoenix-Mesa, AZ"/>
    <n v="3629114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n v="69280"/>
    <s v="040270"/>
    <s v="LARGE"/>
    <s v="Over 1m"/>
    <s v="Phoenix-Mesa, AZ"/>
    <n v="3629114"/>
    <s v="11300"/>
    <s v="  "/>
    <m/>
    <s v="N"/>
    <s v="1132"/>
    <s v="BUS OTHER"/>
    <n v="11"/>
    <s v="Bus"/>
    <s v="32"/>
    <s v="113"/>
    <s v="Acquisition"/>
    <s v="01"/>
    <s v="Station"/>
    <m/>
    <m/>
    <n v="1"/>
    <s v="Capital"/>
    <s v="1"/>
    <m/>
    <s v="3"/>
    <m/>
    <s v="2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n v="0"/>
    <s v="043470"/>
    <s v="SMALL"/>
    <s v="50k - 200k"/>
    <s v="Avondale-Goodyear, AZ"/>
    <n v="197041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n v="984300"/>
    <s v="043470"/>
    <s v="SMALL"/>
    <s v="50k - 200k"/>
    <s v="Avondale-Goodyear, AZ"/>
    <n v="197041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n v="0"/>
    <s v="043470"/>
    <s v="SMALL"/>
    <s v="50k - 200k"/>
    <s v="Avondale-Goodyear, AZ"/>
    <n v="19704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n v="0"/>
    <s v="043470"/>
    <s v="SMALL"/>
    <s v="50k - 200k"/>
    <s v="Avondale-Goodyear, AZ"/>
    <n v="197041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38"/>
    <n v="90"/>
    <x v="4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n v="777522"/>
    <s v="043931"/>
    <s v="SMALL"/>
    <s v="50k - 200k"/>
    <s v="Flagstaff, AZ"/>
    <n v="71957"/>
    <s v="11400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AZ90X138"/>
    <n v="90"/>
    <x v="4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n v="1570191"/>
    <s v="043931"/>
    <s v="SMALL"/>
    <s v="50k - 200k"/>
    <s v="Flagstaff, AZ"/>
    <n v="7195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38"/>
    <n v="90"/>
    <x v="4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n v="276945"/>
    <s v="043931"/>
    <s v="SMALL"/>
    <s v="50k - 200k"/>
    <s v="Flagstaff, AZ"/>
    <n v="71957"/>
    <s v="116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n v="1351904"/>
    <s v="040720"/>
    <s v="MEDIUM"/>
    <s v="200k - 1m"/>
    <s v="Tucson, AZ"/>
    <n v="843168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n v="2169620"/>
    <s v="040720"/>
    <s v="MEDIUM"/>
    <s v="200k - 1m"/>
    <s v="Tucson, AZ"/>
    <n v="84316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n v="1700696"/>
    <s v="040720"/>
    <s v="MEDIUM"/>
    <s v="200k - 1m"/>
    <s v="Tucson, AZ"/>
    <n v="843168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n v="160000"/>
    <s v="040720"/>
    <s v="MEDIUM"/>
    <s v="200k - 1m"/>
    <s v="Tucson, AZ"/>
    <n v="843168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s v="MEDIUM"/>
    <s v="200k - 1m"/>
    <s v="Tucson, AZ"/>
    <n v="84316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n v="289040"/>
    <s v="040720"/>
    <s v="MEDIUM"/>
    <s v="200k - 1m"/>
    <s v="Tucson, AZ"/>
    <n v="843168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n v="88000"/>
    <s v="040720"/>
    <s v="MEDIUM"/>
    <s v="200k - 1m"/>
    <s v="Tucson, AZ"/>
    <n v="843168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n v="114740"/>
    <s v="040720"/>
    <s v="MEDIUM"/>
    <s v="200k - 1m"/>
    <s v="Tucson, AZ"/>
    <n v="843168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s v="SMALL"/>
    <s v="50k - 200k"/>
    <s v="Sierra Vista, AZ"/>
    <n v="52745"/>
    <s v="111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n v="432236"/>
    <s v="049010"/>
    <s v="SMALL"/>
    <s v="50k - 200k"/>
    <s v="Sierra Vista, AZ"/>
    <n v="5274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n v="77872"/>
    <s v="049010"/>
    <s v="SMALL"/>
    <s v="50k - 200k"/>
    <s v="Sierra Vista, AZ"/>
    <n v="52745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n v="21429"/>
    <s v="049010"/>
    <s v="SMALL"/>
    <s v="50k - 200k"/>
    <s v="Sierra Vista, AZ"/>
    <n v="52745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n v="155000"/>
    <s v="043930"/>
    <s v="SMALL"/>
    <s v="50k - 200k"/>
    <s v="Yuma, AZ-CA"/>
    <n v="135267"/>
    <s v="11700"/>
    <s v="DF"/>
    <s v="DIESEL"/>
    <s v="N"/>
    <s v="1114"/>
    <s v="BUS OTHER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n v="40320"/>
    <s v="043930"/>
    <s v="SMALL"/>
    <s v="50k - 200k"/>
    <s v="Yuma, AZ-CA"/>
    <n v="135267"/>
    <s v="11400"/>
    <s v="  "/>
    <m/>
    <s v="N"/>
    <s v="1146"/>
    <s v="MAINTENANCE FACILITY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n v="90298"/>
    <s v="043930"/>
    <s v="SMALL"/>
    <s v="50k - 200k"/>
    <s v="Yuma, AZ-CA"/>
    <n v="135267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s v="SMALL"/>
    <s v="50k - 200k"/>
    <s v="Yuma, AZ-CA"/>
    <n v="13526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s v="SMALL"/>
    <s v="50k - 200k"/>
    <s v="Yuma, AZ-CA"/>
    <n v="13526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s v="SMALL"/>
    <s v="50k - 200k"/>
    <s v="Yuma, AZ-CA"/>
    <n v="135267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n v="661097"/>
    <s v="043930"/>
    <s v="SMALL"/>
    <s v="50k - 200k"/>
    <s v="Yuma, AZ-CA"/>
    <n v="13526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n v="297903"/>
    <s v="043930"/>
    <s v="SMALL"/>
    <s v="50k - 200k"/>
    <s v="Yuma, AZ-CA"/>
    <n v="135267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n v="40000"/>
    <s v="043930"/>
    <s v="SMALL"/>
    <s v="50k - 200k"/>
    <s v="Yuma, AZ-CA"/>
    <n v="135267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s v="Phoenix-Mesa, AZ"/>
    <n v="3629114"/>
    <s v="112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s v="Phoenix-Mesa, AZ"/>
    <n v="3629114"/>
    <s v="112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n v="400000"/>
    <s v="040270"/>
    <s v="LARGE"/>
    <s v="Over 1m"/>
    <s v="Phoenix-Mesa, AZ"/>
    <n v="3629114"/>
    <s v="112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n v="0"/>
    <s v="040270"/>
    <s v="LARGE"/>
    <s v="Over 1m"/>
    <s v="Phoenix-Mesa, AZ"/>
    <n v="3629114"/>
    <s v="112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n v="0"/>
    <s v="040270"/>
    <s v="LARGE"/>
    <s v="Over 1m"/>
    <s v="Phoenix-Mesa, AZ"/>
    <n v="3629114"/>
    <s v="112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n v="445407"/>
    <s v="040270"/>
    <s v="LARGE"/>
    <s v="Over 1m"/>
    <s v="Phoenix-Mesa, AZ"/>
    <n v="3629114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n v="0"/>
    <s v="040270"/>
    <s v="LARGE"/>
    <s v="Over 1m"/>
    <s v="Phoenix-Mesa, AZ"/>
    <n v="3629114"/>
    <s v="13200"/>
    <s v="  "/>
    <m/>
    <s v="N"/>
    <s v="1323"/>
    <s v="NEW STARTS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s v="Phoenix-Mesa, AZ"/>
    <n v="3629114"/>
    <s v="13200"/>
    <s v="  "/>
    <m/>
    <s v="N"/>
    <s v="1323"/>
    <s v="NEW STARTS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s v="Phoenix-Mesa, AZ"/>
    <n v="3629114"/>
    <s v="13200"/>
    <s v="  "/>
    <m/>
    <s v="N"/>
    <s v="1323"/>
    <s v="NEW STARTS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n v="0"/>
    <s v="040270"/>
    <s v="LARGE"/>
    <s v="Over 1m"/>
    <s v="Phoenix-Mesa, AZ"/>
    <n v="3629114"/>
    <s v="13200"/>
    <s v="  "/>
    <m/>
    <s v="N"/>
    <s v="1323"/>
    <s v="NEW STARTS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n v="660000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2"/>
    <s v="4th party Contract"/>
    <m/>
    <m/>
    <n v="1"/>
    <s v="Capital"/>
    <s v="3"/>
    <m/>
    <s v="7"/>
    <m/>
    <s v="1"/>
    <s v="0"/>
    <s v="2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n v="254610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4"/>
    <s v="Construction Management"/>
    <m/>
    <m/>
    <n v="1"/>
    <s v="Capital"/>
    <s v="3"/>
    <m/>
    <s v="7"/>
    <m/>
    <s v="1"/>
    <s v="0"/>
    <s v="4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n v="392288"/>
    <s v="040270"/>
    <s v="LARGE"/>
    <s v="Over 1m"/>
    <s v="Phoenix-Mesa, AZ"/>
    <n v="3629114"/>
    <s v="13700"/>
    <s v="  "/>
    <m/>
    <s v="N"/>
    <s v="1373"/>
    <s v="NEW STARTS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n v="5811062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n v="0"/>
    <s v="040270"/>
    <s v="LARGE"/>
    <s v="Over 1m"/>
    <s v="Phoenix-Mesa, AZ"/>
    <n v="3629114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n v="74945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n v="-664000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n v="-36000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n v="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n v="6767329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4"/>
    <s v="Construction Management"/>
    <m/>
    <m/>
    <n v="1"/>
    <s v="Capital"/>
    <s v="3"/>
    <m/>
    <s v="7"/>
    <m/>
    <s v="1"/>
    <s v="0"/>
    <s v="4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n v="0"/>
    <s v="040270"/>
    <s v="LARGE"/>
    <s v="Over 1m"/>
    <s v="Phoenix-Mesa, AZ"/>
    <n v="3629114"/>
    <s v="13700"/>
    <s v="  "/>
    <m/>
    <s v="N"/>
    <s v="1379"/>
    <s v="NEW STARTS"/>
    <n v="13"/>
    <s v="New Starts"/>
    <s v="79"/>
    <s v="137"/>
    <s v="Project Admin."/>
    <s v="00"/>
    <s v="Project Admin."/>
    <m/>
    <m/>
    <n v="1"/>
    <s v="Capital"/>
    <s v="3"/>
    <m/>
    <s v="7"/>
    <m/>
    <s v="9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n v="0"/>
    <s v="040270"/>
    <s v="LARGE"/>
    <s v="Over 1m"/>
    <s v="Phoenix-Mesa, AZ"/>
    <n v="3629114"/>
    <s v="13700"/>
    <s v="  "/>
    <m/>
    <s v="N"/>
    <s v="137H"/>
    <s v="NEW STARTS"/>
    <n v="13"/>
    <s v="New Starts"/>
    <s v="7H"/>
    <s v="137"/>
    <s v="Finance Charges"/>
    <s v="00"/>
    <s v="Finance Charges"/>
    <m/>
    <m/>
    <n v="1"/>
    <s v="Capital"/>
    <s v="3"/>
    <m/>
    <s v="7"/>
    <m/>
    <s v="H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n v="0"/>
    <s v="040270"/>
    <s v="LARGE"/>
    <s v="Over 1m"/>
    <s v="Phoenix-Mesa, AZ"/>
    <n v="3629114"/>
    <s v="13700"/>
    <s v="  "/>
    <m/>
    <s v="N"/>
    <s v="1373"/>
    <s v="NEW STARTS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n v="0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n v="1883220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n v="0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s v="Acquisition"/>
    <s v="95"/>
    <s v="Real Estate (Right-of-Way)"/>
    <m/>
    <m/>
    <n v="1"/>
    <s v="Capital"/>
    <s v="3"/>
    <m/>
    <s v="7"/>
    <m/>
    <s v="5"/>
    <s v="9"/>
    <s v="5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n v="0"/>
    <s v="040270"/>
    <s v="LARGE"/>
    <s v="Over 1m"/>
    <s v="Phoenix-Mesa, AZ"/>
    <n v="3629114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n v="1878945"/>
    <s v="040270"/>
    <s v="LARGE"/>
    <s v="Over 1m"/>
    <s v="Phoenix-Mesa, AZ"/>
    <n v="3629114"/>
    <s v="13100"/>
    <s v="  "/>
    <m/>
    <s v="N"/>
    <s v="1313"/>
    <s v="NEW STARTS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n v="1456512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n v="57150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2"/>
    <s v="4th party Contract"/>
    <m/>
    <m/>
    <n v="1"/>
    <s v="Capital"/>
    <s v="3"/>
    <m/>
    <s v="7"/>
    <m/>
    <s v="1"/>
    <s v="0"/>
    <s v="2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n v="2321181"/>
    <s v="040270"/>
    <s v="LARGE"/>
    <s v="Over 1m"/>
    <s v="Phoenix-Mesa, AZ"/>
    <n v="3629114"/>
    <s v="13700"/>
    <s v="  "/>
    <m/>
    <s v="N"/>
    <s v="1379"/>
    <s v="NEW STARTS"/>
    <n v="13"/>
    <s v="New Starts"/>
    <s v="79"/>
    <s v="137"/>
    <s v="Project Admin."/>
    <s v="00"/>
    <s v="Project Admin."/>
    <m/>
    <m/>
    <n v="1"/>
    <s v="Capital"/>
    <s v="3"/>
    <m/>
    <s v="7"/>
    <m/>
    <s v="9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s v="LARGE"/>
    <s v="Over 1m"/>
    <s v="Phoenix-Mesa, AZ"/>
    <n v="3629114"/>
    <s v="13700"/>
    <s v="  "/>
    <m/>
    <s v="N"/>
    <s v="137H"/>
    <s v="NEW STARTS"/>
    <n v="13"/>
    <s v="New Starts"/>
    <s v="7H"/>
    <s v="137"/>
    <s v="Finance Charges"/>
    <s v="00"/>
    <s v="Finance Charges"/>
    <m/>
    <m/>
    <n v="1"/>
    <s v="Capital"/>
    <s v="3"/>
    <m/>
    <s v="7"/>
    <m/>
    <s v="H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n v="727035"/>
    <s v="040270"/>
    <s v="LARGE"/>
    <s v="Over 1m"/>
    <s v="Phoenix-Mesa, AZ"/>
    <n v="3629114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n v="6383816"/>
    <s v="040270"/>
    <s v="LARGE"/>
    <s v="Over 1m"/>
    <s v="Phoenix-Mesa, AZ"/>
    <n v="3629114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n v="1415806"/>
    <s v="040270"/>
    <s v="LARGE"/>
    <s v="Over 1m"/>
    <s v="Phoenix-Mesa, AZ"/>
    <n v="3629114"/>
    <s v="13700"/>
    <s v="  "/>
    <m/>
    <s v="N"/>
    <s v="1373"/>
    <s v="NEW STARTS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n v="1437247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30"/>
    <n v="95"/>
    <x v="4"/>
    <s v="49 USC 5307 - Urbanized Area Formula (FHWA xfer FY 2007 fwd)"/>
    <n v="5307"/>
    <x v="6"/>
    <m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n v="61935"/>
    <s v="043931"/>
    <s v="SMALL"/>
    <s v="50k - 200k"/>
    <s v="Flagstaff, AZ"/>
    <n v="71957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Z95X032"/>
    <n v="95"/>
    <x v="4"/>
    <s v="49 USC 5307 - Urbanized Area Formula (FHWA xfer FY 2007 fwd)"/>
    <n v="5307"/>
    <x v="6"/>
    <m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n v="602167"/>
    <s v="040720"/>
    <s v="MEDIUM"/>
    <s v="200k - 1m"/>
    <s v="Tucson, AZ"/>
    <n v="843168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n v="0"/>
    <s v="060060"/>
    <s v="LARGE"/>
    <s v="Over 1m"/>
    <s v="San Francisco-Oakland, CA"/>
    <n v="3281212"/>
    <s v="14070"/>
    <s v="  "/>
    <m/>
    <s v="N"/>
    <s v="1313"/>
    <s v="NEW STARTS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n v="0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n v="0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n v="10000000"/>
    <s v="060060"/>
    <s v="LARGE"/>
    <s v="Over 1m"/>
    <s v="San Francisco-Oakland, CA"/>
    <n v="3281212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n v="110000000"/>
    <s v="060060"/>
    <s v="LARGE"/>
    <s v="Over 1m"/>
    <s v="San Francisco-Oakland, CA"/>
    <n v="3281212"/>
    <s v="1402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n v="5000000"/>
    <s v="060060"/>
    <s v="LARGE"/>
    <s v="Over 1m"/>
    <s v="San Francisco-Oakland, CA"/>
    <n v="3281212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n v="5000000"/>
    <s v="060060"/>
    <s v="LARGE"/>
    <s v="Over 1m"/>
    <s v="San Francisco-Oakland, CA"/>
    <n v="3281212"/>
    <s v="1405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n v="0"/>
    <s v="060060"/>
    <s v="LARGE"/>
    <s v="Over 1m"/>
    <s v="San Francisco-Oakland, CA"/>
    <n v="3281212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n v="20000000"/>
    <s v="060060"/>
    <s v="LARGE"/>
    <s v="Over 1m"/>
    <s v="San Francisco-Oakland, CA"/>
    <n v="3281212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n v="0"/>
    <s v="060060"/>
    <s v="LARGE"/>
    <s v="Over 1m"/>
    <s v="San Francisco-Oakland, CA"/>
    <n v="3281212"/>
    <s v="14090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n v="24000"/>
    <s v="060250"/>
    <s v="LARGE"/>
    <s v="Over 1m"/>
    <s v="San Jose, CA"/>
    <n v="1664496"/>
    <s v="14070"/>
    <s v="  "/>
    <m/>
    <s v="N"/>
    <s v="1313"/>
    <s v="NEW STARTS"/>
    <n v="13"/>
    <s v="New Starts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n v="20059000"/>
    <s v="060250"/>
    <s v="LARGE"/>
    <s v="Over 1m"/>
    <s v="San Jose, CA"/>
    <n v="1664496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n v="37921000"/>
    <s v="060250"/>
    <s v="LARGE"/>
    <s v="Over 1m"/>
    <s v="San Jose, CA"/>
    <n v="1664496"/>
    <s v="1402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n v="5237000"/>
    <s v="060250"/>
    <s v="LARGE"/>
    <s v="Over 1m"/>
    <s v="San Jose, CA"/>
    <n v="1664496"/>
    <s v="1403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n v="16932000"/>
    <s v="060250"/>
    <s v="LARGE"/>
    <s v="Over 1m"/>
    <s v="San Jose, CA"/>
    <n v="1664496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n v="31959000"/>
    <s v="060250"/>
    <s v="LARGE"/>
    <s v="Over 1m"/>
    <s v="San Jose, CA"/>
    <n v="1664496"/>
    <s v="1405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n v="913000"/>
    <s v="060250"/>
    <s v="LARGE"/>
    <s v="Over 1m"/>
    <s v="San Jose, CA"/>
    <n v="1664496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n v="34650000"/>
    <s v="060250"/>
    <s v="LARGE"/>
    <s v="Over 1m"/>
    <s v="San Jose, CA"/>
    <n v="1664496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n v="100000"/>
    <s v="060250"/>
    <s v="LARGE"/>
    <s v="Over 1m"/>
    <s v="San Jose, CA"/>
    <n v="1664496"/>
    <s v="14090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n v="2205000"/>
    <s v="060250"/>
    <s v="LARGE"/>
    <s v="Over 1m"/>
    <s v="San Jose, CA"/>
    <n v="1664496"/>
    <s v="14100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n v="0"/>
    <s v="060800"/>
    <s v="MEDIUM"/>
    <s v="200k - 1m"/>
    <s v="Fresno, CA"/>
    <n v="654628"/>
    <s v="13100"/>
    <s v="CN"/>
    <s v="COMPRESSED NATURAL GAS"/>
    <s v="N"/>
    <s v="1312"/>
    <s v="NEW STARTS"/>
    <n v="13"/>
    <s v="New Starts"/>
    <s v="12"/>
    <s v="131"/>
    <s v="Buy Replacements"/>
    <s v="01"/>
    <s v="40 ft Bus"/>
    <m/>
    <s v="40 ft Bus"/>
    <n v="1"/>
    <s v="Capital"/>
    <s v="3"/>
    <m/>
    <s v="1"/>
    <m/>
    <s v="2"/>
    <s v="0"/>
    <s v="1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n v="0"/>
    <s v="060800"/>
    <s v="MEDIUM"/>
    <s v="200k - 1m"/>
    <s v="Fresno, CA"/>
    <n v="654628"/>
    <s v="13100"/>
    <s v="CN"/>
    <s v="COMPRESSED NATURAL GAS"/>
    <s v="N"/>
    <s v="1313"/>
    <s v="NEW STARTS"/>
    <n v="13"/>
    <s v="New Starts"/>
    <s v="13"/>
    <s v="131"/>
    <s v="Purchase - Expansion"/>
    <s v="01"/>
    <s v="40 ft Bus"/>
    <m/>
    <s v="40 ft Bus"/>
    <n v="1"/>
    <s v="Capital"/>
    <s v="3"/>
    <m/>
    <s v="1"/>
    <m/>
    <s v="3"/>
    <s v="0"/>
    <s v="1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n v="0"/>
    <s v="060800"/>
    <s v="MEDIUM"/>
    <s v="200k - 1m"/>
    <s v="Fresno, CA"/>
    <n v="654628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n v="5533350"/>
    <s v="060800"/>
    <s v="MEDIUM"/>
    <s v="200k - 1m"/>
    <s v="Fresno, CA"/>
    <n v="654628"/>
    <s v="1402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n v="662755"/>
    <s v="060800"/>
    <s v="MEDIUM"/>
    <s v="200k - 1m"/>
    <s v="Fresno, CA"/>
    <n v="654628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n v="0"/>
    <s v="060800"/>
    <s v="MEDIUM"/>
    <s v="200k - 1m"/>
    <s v="Fresno, CA"/>
    <n v="654628"/>
    <s v="1405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n v="0"/>
    <s v="060800"/>
    <s v="MEDIUM"/>
    <s v="200k - 1m"/>
    <s v="Fresno, CA"/>
    <n v="654628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n v="0"/>
    <s v="060800"/>
    <s v="MEDIUM"/>
    <s v="200k - 1m"/>
    <s v="Fresno, CA"/>
    <n v="654628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n v="0"/>
    <s v="060800"/>
    <s v="MEDIUM"/>
    <s v="200k - 1m"/>
    <s v="Fresno, CA"/>
    <n v="654628"/>
    <s v="14090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n v="0"/>
    <s v="060020"/>
    <s v="LARGE"/>
    <s v="Over 1m"/>
    <s v="Los Angeles-Long Beach-Anaheim, CA"/>
    <n v="12150996"/>
    <s v="14100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n v="0"/>
    <s v="060020"/>
    <s v="LARGE"/>
    <s v="Over 1m"/>
    <s v="Los Angeles-Long Beach-Anaheim, CA"/>
    <n v="12150996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n v="0"/>
    <s v="060020"/>
    <s v="LARGE"/>
    <s v="Over 1m"/>
    <s v="Los Angeles-Long Beach-Anaheim, CA"/>
    <n v="12150996"/>
    <s v="14070"/>
    <s v="  "/>
    <m/>
    <s v="N"/>
    <s v="1313"/>
    <s v="NEW STARTS"/>
    <n v="13"/>
    <s v="New Starts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n v="8832818"/>
    <s v="060020"/>
    <s v="LARGE"/>
    <s v="Over 1m"/>
    <s v="Los Angeles-Long Beach-Anaheim, CA"/>
    <n v="12150996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n v="33215311"/>
    <s v="060020"/>
    <s v="LARGE"/>
    <s v="Over 1m"/>
    <s v="Los Angeles-Long Beach-Anaheim, CA"/>
    <n v="12150996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n v="57951871"/>
    <s v="060020"/>
    <s v="LARGE"/>
    <s v="Over 1m"/>
    <s v="Los Angeles-Long Beach-Anaheim, CA"/>
    <n v="12150996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n v="0"/>
    <s v="060020"/>
    <s v="LARGE"/>
    <s v="Over 1m"/>
    <s v="Los Angeles-Long Beach-Anaheim, CA"/>
    <n v="12150996"/>
    <s v="1402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n v="0"/>
    <s v="060020"/>
    <s v="LARGE"/>
    <s v="Over 1m"/>
    <s v="Los Angeles-Long Beach-Anaheim, CA"/>
    <n v="12150996"/>
    <s v="1403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n v="0"/>
    <s v="060020"/>
    <s v="LARGE"/>
    <s v="Over 1m"/>
    <s v="Los Angeles-Long Beach-Anaheim, CA"/>
    <n v="12150996"/>
    <s v="1405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n v="0"/>
    <s v="060020"/>
    <s v="LARGE"/>
    <s v="Over 1m"/>
    <s v="Los Angeles-Long Beach-Anaheim, CA"/>
    <n v="12150996"/>
    <s v="14090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n v="0"/>
    <s v="060020"/>
    <s v="LARGE"/>
    <s v="Over 1m"/>
    <s v="Los Angeles-Long Beach-Anaheim, CA"/>
    <n v="12150996"/>
    <s v="14100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n v="20000000"/>
    <s v="060020"/>
    <s v="LARGE"/>
    <s v="Over 1m"/>
    <s v="Los Angeles-Long Beach-Anaheim, CA"/>
    <n v="12150996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n v="0"/>
    <s v="060020"/>
    <s v="LARGE"/>
    <s v="Over 1m"/>
    <s v="Los Angeles-Long Beach-Anaheim, CA"/>
    <n v="12150996"/>
    <s v="14070"/>
    <s v="  "/>
    <m/>
    <s v="N"/>
    <s v="1313"/>
    <s v="NEW STARTS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n v="50000000"/>
    <s v="060020"/>
    <s v="LARGE"/>
    <s v="Over 1m"/>
    <s v="Los Angeles-Long Beach-Anaheim, CA"/>
    <n v="12150996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n v="-15000000"/>
    <s v="060020"/>
    <s v="LARGE"/>
    <s v="Over 1m"/>
    <s v="Los Angeles-Long Beach-Anaheim, CA"/>
    <n v="12150996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n v="30000000"/>
    <s v="060020"/>
    <s v="LARGE"/>
    <s v="Over 1m"/>
    <s v="Los Angeles-Long Beach-Anaheim, CA"/>
    <n v="12150996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n v="10000000"/>
    <s v="060020"/>
    <s v="LARGE"/>
    <s v="Over 1m"/>
    <s v="Los Angeles-Long Beach-Anaheim, CA"/>
    <n v="12150996"/>
    <s v="1402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n v="0"/>
    <s v="060020"/>
    <s v="LARGE"/>
    <s v="Over 1m"/>
    <s v="Los Angeles-Long Beach-Anaheim, CA"/>
    <n v="12150996"/>
    <s v="1405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n v="5000000"/>
    <s v="060020"/>
    <s v="LARGE"/>
    <s v="Over 1m"/>
    <s v="Los Angeles-Long Beach-Anaheim, CA"/>
    <n v="12150996"/>
    <s v="14090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6"/>
    <n v="3"/>
    <x v="5"/>
    <s v="49 USC 5309 - New Starts"/>
    <n v="5309"/>
    <x v="0"/>
    <s v="CAPITAL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n v="18054003"/>
    <s v="060190"/>
    <s v="LARGE"/>
    <s v="Over 1m"/>
    <s v="San Diego, CA"/>
    <n v="295674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030827"/>
    <n v="3"/>
    <x v="5"/>
    <s v="49 USC 5309 - New Starts"/>
    <n v="5309"/>
    <x v="0"/>
    <s v="CAPITAL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n v="8995226"/>
    <s v="060060"/>
    <s v="LARGE"/>
    <s v="Over 1m"/>
    <s v="San Francisco-Oakland, CA"/>
    <n v="3281212"/>
    <s v="11100"/>
    <s v="BD"/>
    <s v="BIODIESEL"/>
    <s v="N"/>
    <s v="1113"/>
    <s v="BUS PURCHASE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n v="1000000"/>
    <s v="060060"/>
    <s v="LARGE"/>
    <s v="Over 1m"/>
    <s v="San Francisco-Oakland, CA"/>
    <n v="3281212"/>
    <s v="1400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n v="1000000"/>
    <s v="060060"/>
    <s v="LARGE"/>
    <s v="Over 1m"/>
    <s v="San Francisco-Oakland, CA"/>
    <n v="3281212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n v="7581598"/>
    <s v="060060"/>
    <s v="LARGE"/>
    <s v="Over 1m"/>
    <s v="San Francisco-Oakland, CA"/>
    <n v="3281212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n v="1800000"/>
    <s v="060060"/>
    <s v="LARGE"/>
    <s v="Over 1m"/>
    <s v="San Francisco-Oakland, CA"/>
    <n v="3281212"/>
    <s v="1400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n v="4000"/>
    <s v="060060"/>
    <s v="LARGE"/>
    <s v="Over 1m"/>
    <s v="San Francisco-Oakland, CA"/>
    <n v="3281212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n v="12614402"/>
    <s v="060060"/>
    <s v="LARGE"/>
    <s v="Over 1m"/>
    <s v="San Francisco-Oakland, CA"/>
    <n v="3281212"/>
    <s v="1400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n v="1000000"/>
    <s v="060060"/>
    <s v="LARGE"/>
    <s v="Over 1m"/>
    <s v="San Francisco-Oakland, CA"/>
    <n v="3281212"/>
    <s v="14000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n v="5260674"/>
    <s v="060800"/>
    <s v="MEDIUM"/>
    <s v="200k - 1m"/>
    <s v="Fresno, CA"/>
    <n v="654628"/>
    <s v="13100"/>
    <s v="CN"/>
    <s v="COMPRESSED NATURAL GAS"/>
    <s v="N"/>
    <s v="1312"/>
    <s v="NEW STARTS"/>
    <n v="13"/>
    <s v="New Starts"/>
    <s v="12"/>
    <s v="131"/>
    <s v="Buy Replacements"/>
    <s v="01"/>
    <s v="40 ft Bus"/>
    <m/>
    <s v="40 ft Bus"/>
    <n v="1"/>
    <s v="Capital"/>
    <s v="3"/>
    <m/>
    <s v="1"/>
    <m/>
    <s v="2"/>
    <s v="0"/>
    <s v="1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n v="2869458"/>
    <s v="060800"/>
    <s v="MEDIUM"/>
    <s v="200k - 1m"/>
    <s v="Fresno, CA"/>
    <n v="654628"/>
    <s v="13100"/>
    <s v="CN"/>
    <s v="COMPRESSED NATURAL GAS"/>
    <s v="N"/>
    <s v="1313"/>
    <s v="NEW STARTS"/>
    <n v="13"/>
    <s v="New Starts"/>
    <s v="13"/>
    <s v="131"/>
    <s v="Purchase - Expansion"/>
    <s v="01"/>
    <s v="40 ft Bus"/>
    <m/>
    <s v="40 ft Bus"/>
    <n v="1"/>
    <s v="Capital"/>
    <s v="3"/>
    <m/>
    <s v="1"/>
    <m/>
    <s v="3"/>
    <s v="0"/>
    <s v="1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n v="291941"/>
    <s v="060800"/>
    <s v="MEDIUM"/>
    <s v="200k - 1m"/>
    <s v="Fresno, CA"/>
    <n v="654628"/>
    <s v="1400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n v="1307441"/>
    <s v="060800"/>
    <s v="MEDIUM"/>
    <s v="200k - 1m"/>
    <s v="Fresno, CA"/>
    <n v="654628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n v="1805812"/>
    <s v="060800"/>
    <s v="MEDIUM"/>
    <s v="200k - 1m"/>
    <s v="Fresno, CA"/>
    <n v="654628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n v="3772365"/>
    <s v="060800"/>
    <s v="MEDIUM"/>
    <s v="200k - 1m"/>
    <s v="Fresno, CA"/>
    <n v="654628"/>
    <s v="1400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n v="0"/>
    <s v="060800"/>
    <s v="MEDIUM"/>
    <s v="200k - 1m"/>
    <s v="Fresno, CA"/>
    <n v="654628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n v="6960579"/>
    <s v="060800"/>
    <s v="MEDIUM"/>
    <s v="200k - 1m"/>
    <s v="Fresno, CA"/>
    <n v="654628"/>
    <s v="1400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n v="0"/>
    <s v="060800"/>
    <s v="MEDIUM"/>
    <s v="200k - 1m"/>
    <s v="Fresno, CA"/>
    <n v="654628"/>
    <s v="14000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n v="250000"/>
    <s v="060420"/>
    <s v="LARGE"/>
    <s v="Over 1m"/>
    <s v="Riverside-San Bernardino, CA"/>
    <n v="193266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n v="250000"/>
    <s v="060420"/>
    <s v="LARGE"/>
    <s v="Over 1m"/>
    <s v="Riverside-San Bernardino, CA"/>
    <n v="1932666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n v="281747"/>
    <s v="060420"/>
    <s v="LARGE"/>
    <s v="Over 1m"/>
    <s v="Riverside-San Bernardino, CA"/>
    <n v="1932666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n v="1500000"/>
    <s v="060420"/>
    <s v="LARGE"/>
    <s v="Over 1m"/>
    <s v="Riverside-San Bernardino, CA"/>
    <n v="1932666"/>
    <s v="12100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050284"/>
    <n v="5"/>
    <x v="5"/>
    <s v="49 USC 5309 - Fixed Guideway Modernization (FY2006 forward)"/>
    <n v="5309"/>
    <x v="7"/>
    <s v="CAPITAL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n v="469778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050285"/>
    <n v="5"/>
    <x v="5"/>
    <s v="49 USC 5309 - Fixed Guideway Modernization (FY2006 forward)"/>
    <n v="5309"/>
    <x v="7"/>
    <s v="CAPITAL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n v="1785020"/>
    <s v="061240"/>
    <s v="MEDIUM"/>
    <s v="200k - 1m"/>
    <s v="Stockton, CA"/>
    <n v="370583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15X004"/>
    <n v="15"/>
    <x v="5"/>
    <s v="Sec 115  (FY 2004 FHWA Approps.)"/>
    <n v="115"/>
    <x v="10"/>
    <m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n v="800000"/>
    <s v="060000"/>
    <s v="STATE"/>
    <s v="Under 50k"/>
    <s v="CALIFORNIA GOV APP"/>
    <n v="0"/>
    <s v="12300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CA160063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n v="693120"/>
    <s v="060020"/>
    <s v="LARGE"/>
    <s v="Over 1m"/>
    <s v="Los Angeles-Long Beach-Anaheim, CA"/>
    <n v="12150996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n v="48276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n v="39350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n v="630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n v="11040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n v="2880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n v="10020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n v="3360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s v="STATE"/>
    <s v="Under 50k"/>
    <s v="CALIFORNIA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s v="STATE"/>
    <s v="Under 50k"/>
    <s v="CALIFORNIA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n v="309985"/>
    <s v="060000"/>
    <s v="STATE"/>
    <s v="Under 50k"/>
    <s v="CALIFORNI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n v="3845737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n v="134985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n v="15000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n v="41500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n v="39251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n v="48245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n v="603543"/>
    <s v="060000"/>
    <s v="STATE"/>
    <s v="Under 50k"/>
    <s v="CALIFORNIA GOV APP"/>
    <n v="0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n v="18230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n v="5335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n v="8160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n v="2685189"/>
    <s v="060000"/>
    <s v="STATE"/>
    <s v="Under 50k"/>
    <s v="CALIFORNIA GOV APP"/>
    <n v="0"/>
    <s v="630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s v="STATE"/>
    <s v="Under 50k"/>
    <s v="CALIFORNIA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s v="STATE"/>
    <s v="Under 50k"/>
    <s v="CALIFORNIA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n v="1162772"/>
    <s v="060000"/>
    <s v="STATE"/>
    <s v="Under 50k"/>
    <s v="CALIFORNI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n v="3722291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n v="80210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n v="24403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n v="24630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n v="61550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n v="532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n v="405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n v="585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n v="117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n v="234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n v="4968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n v="3105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n v="117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n v="1863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n v="4347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n v="15375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n v="2925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n v="248400"/>
    <s v="060020"/>
    <s v="LARGE"/>
    <s v="Over 1m"/>
    <s v="Los Angeles-Long Beach-Anaheim, CA"/>
    <n v="12150996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n v="58500"/>
    <s v="060020"/>
    <s v="LARGE"/>
    <s v="Over 1m"/>
    <s v="Los Angeles-Long Beach-Anaheim, CA"/>
    <n v="12150996"/>
    <s v="647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n v="169912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n v="210000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n v="96000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n v="431157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n v="214626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n v="240000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n v="58454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n v="8544"/>
    <s v="060020"/>
    <s v="LARGE"/>
    <s v="Over 1m"/>
    <s v="Los Angeles-Long Beach-Anaheim, CA"/>
    <n v="12150996"/>
    <s v="11400"/>
    <s v="  "/>
    <m/>
    <s v="N"/>
    <s v="1144"/>
    <s v="MAINTENANCE FACILITY"/>
    <n v="11"/>
    <s v="Bus"/>
    <s v="44"/>
    <s v="114"/>
    <s v="Rehab / Renovation"/>
    <s v="07"/>
    <s v="ADP Hardware"/>
    <m/>
    <m/>
    <n v="1"/>
    <s v="Capital"/>
    <s v="1"/>
    <m/>
    <s v="4"/>
    <m/>
    <s v="4"/>
    <s v="0"/>
    <s v="7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n v="1528"/>
    <s v="060020"/>
    <s v="LARGE"/>
    <s v="Over 1m"/>
    <s v="Los Angeles-Long Beach-Anaheim, CA"/>
    <n v="12150996"/>
    <s v="64700"/>
    <s v="  "/>
    <m/>
    <s v="N"/>
    <s v="1166"/>
    <s v="BUS OTHER"/>
    <n v="11"/>
    <s v="Bus"/>
    <s v="66"/>
    <s v="116"/>
    <s v="Lease"/>
    <s v="20"/>
    <s v="Miscellaneous"/>
    <m/>
    <m/>
    <n v="1"/>
    <s v="Capital"/>
    <s v="1"/>
    <m/>
    <s v="6"/>
    <m/>
    <s v="6"/>
    <s v="2"/>
    <s v="0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n v="90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n v="135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n v="180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n v="180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n v="16896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n v="520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n v="90000"/>
    <s v="060020"/>
    <s v="LARGE"/>
    <s v="Over 1m"/>
    <s v="Los Angeles-Long Beach-Anaheim, CA"/>
    <n v="12150996"/>
    <s v="647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n v="45000"/>
    <s v="060020"/>
    <s v="LARGE"/>
    <s v="Over 1m"/>
    <s v="Los Angeles-Long Beach-Anaheim, CA"/>
    <n v="12150996"/>
    <s v="647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n v="284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n v="5803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n v="5700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n v="178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n v="1767007"/>
    <s v="060190"/>
    <s v="LARGE"/>
    <s v="Over 1m"/>
    <s v="San Diego, CA"/>
    <n v="2956746"/>
    <s v="11100"/>
    <s v="DF"/>
    <s v="DIESEL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n v="420204"/>
    <s v="060190"/>
    <s v="LARGE"/>
    <s v="Over 1m"/>
    <s v="San Diego, CA"/>
    <n v="2956746"/>
    <s v="111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s v="LARGE"/>
    <s v="Over 1m"/>
    <s v="San Diego, CA"/>
    <n v="2956746"/>
    <s v="111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n v="1463067"/>
    <s v="060190"/>
    <s v="LARGE"/>
    <s v="Over 1m"/>
    <s v="San Diego, CA"/>
    <n v="295674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n v="311000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n v="381140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n v="134128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n v="75900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n v="56509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s v="MEDIUM"/>
    <s v="200k - 1m"/>
    <s v="Fresno, CA"/>
    <n v="654628"/>
    <s v="111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8X071"/>
    <n v="18"/>
    <x v="5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n v="675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8X071"/>
    <n v="18"/>
    <x v="5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n v="585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8X075"/>
    <n v="18"/>
    <x v="5"/>
    <s v="49 USC 5311 - Nonurbanized Area Programs"/>
    <n v="5311"/>
    <x v="2"/>
    <m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n v="184461"/>
    <s v="060000"/>
    <s v="STATE"/>
    <s v="Under 50k"/>
    <s v="CALIFORNIA GOV APP"/>
    <n v="0"/>
    <s v="99200"/>
    <s v="DF"/>
    <s v="DIESEL"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76"/>
    <n v="18"/>
    <x v="5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n v="7667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8X076"/>
    <n v="18"/>
    <x v="5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n v="8885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8X078"/>
    <n v="18"/>
    <x v="5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n v="721850"/>
    <s v="060000"/>
    <s v="STATE"/>
    <s v="Under 50k"/>
    <s v="CALIFORNIA GOV APP"/>
    <n v="0"/>
    <s v="99200"/>
    <s v="DF"/>
    <s v="DIESEL"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78"/>
    <n v="18"/>
    <x v="5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n v="50000"/>
    <s v="060000"/>
    <s v="STATE"/>
    <s v="Under 50k"/>
    <s v="CALIFORNIA GOV APP"/>
    <n v="0"/>
    <s v="99200"/>
    <s v="DF"/>
    <s v="DIESEL"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18X079"/>
    <n v="18"/>
    <x v="5"/>
    <s v="49 USC 5311 - Nonurbanized Area Programs"/>
    <n v="5311"/>
    <x v="2"/>
    <m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n v="34017"/>
    <s v="060000"/>
    <s v="STATE"/>
    <s v="Under 50k"/>
    <s v="CALIFORNIA GOV APP"/>
    <n v="0"/>
    <s v="992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80"/>
    <n v="18"/>
    <x v="5"/>
    <s v="49 USC 5311 - Nonurbanized Area Programs"/>
    <n v="5311"/>
    <x v="2"/>
    <m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n v="100000"/>
    <s v="060000"/>
    <s v="STATE"/>
    <s v="Under 50k"/>
    <s v="CALIFORNIA GOV APP"/>
    <n v="0"/>
    <s v="99200"/>
    <s v="DF"/>
    <s v="DIESEL"/>
    <s v="N"/>
    <s v="1134"/>
    <s v="BUS OTHER"/>
    <n v="11"/>
    <s v="Bus"/>
    <s v="34"/>
    <s v="113"/>
    <s v="Rehab / Renovation"/>
    <s v="09"/>
    <s v="Bus Route Signing"/>
    <m/>
    <m/>
    <n v="1"/>
    <s v="Capital"/>
    <s v="1"/>
    <m/>
    <s v="3"/>
    <m/>
    <s v="4"/>
    <s v="0"/>
    <s v="9"/>
  </r>
  <r>
    <s v="CA260062"/>
    <n v="26"/>
    <x v="5"/>
    <s v="49 USC 5314 - National Research Program"/>
    <n v="5314"/>
    <x v="3"/>
    <m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n v="141725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5"/>
    <n v="26"/>
    <x v="5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n v="467147"/>
    <s v="063510"/>
    <s v="MEDIUM"/>
    <s v="200k - 1m"/>
    <s v="Lancaster-Palmdale, CA"/>
    <n v="341219"/>
    <s v="55000"/>
    <s v="  "/>
    <m/>
    <s v="N"/>
    <s v="5519"/>
    <s v="RESEARCH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CA267015"/>
    <n v="26"/>
    <x v="5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n v="1155303"/>
    <s v="063510"/>
    <s v="MEDIUM"/>
    <s v="200k - 1m"/>
    <s v="Lancaster-Palmdale, CA"/>
    <n v="341219"/>
    <s v="55000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267015"/>
    <n v="26"/>
    <x v="5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n v="99950"/>
    <s v="063510"/>
    <s v="MEDIUM"/>
    <s v="200k - 1m"/>
    <s v="Lancaster-Palmdale, CA"/>
    <n v="341219"/>
    <s v="55000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n v="311434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n v="45244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n v="27122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n v="507691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n v="365349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n v="0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n v="2300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n v="64274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n v="0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n v="68000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19"/>
    <s v="RESEARCH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n v="0"/>
    <s v="060000"/>
    <s v="STATE"/>
    <s v="Under 50k"/>
    <s v="CALIFORNIA GOV APP"/>
    <n v="0"/>
    <s v="55000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n v="12000"/>
    <s v="060000"/>
    <s v="STATE"/>
    <s v="Under 50k"/>
    <s v="CALIFORNIA GOV APP"/>
    <n v="0"/>
    <s v="55000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n v="0"/>
    <s v="060000"/>
    <s v="STATE"/>
    <s v="Under 50k"/>
    <s v="CALIFORNIA GOV APP"/>
    <n v="0"/>
    <s v="55000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n v="0"/>
    <s v="062710"/>
    <s v="SMALL"/>
    <s v="50k - 200k"/>
    <s v="Simi Valley, CA"/>
    <n v="125206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n v="-156.19"/>
    <s v="062710"/>
    <s v="SMALL"/>
    <s v="50k - 200k"/>
    <s v="Simi Valley, CA"/>
    <n v="125206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n v="0"/>
    <s v="062710"/>
    <s v="SMALL"/>
    <s v="50k - 200k"/>
    <s v="Simi Valley, CA"/>
    <n v="125206"/>
    <s v="55000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n v="0"/>
    <s v="062710"/>
    <s v="SMALL"/>
    <s v="50k - 200k"/>
    <s v="Simi Valley, CA"/>
    <n v="125206"/>
    <s v="55000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n v="0"/>
    <s v="062710"/>
    <s v="SMALL"/>
    <s v="50k - 200k"/>
    <s v="Simi Valley, CA"/>
    <n v="125206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n v="0"/>
    <s v="062710"/>
    <s v="SMALL"/>
    <s v="50k - 200k"/>
    <s v="Simi Valley, CA"/>
    <n v="125206"/>
    <s v="55000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n v="0"/>
    <s v="062710"/>
    <s v="SMALL"/>
    <s v="50k - 200k"/>
    <s v="Simi Valley, CA"/>
    <n v="125206"/>
    <s v="55000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n v="371000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n v="36000"/>
    <s v="060000"/>
    <s v="STATE"/>
    <s v="Under 50k"/>
    <s v="CALIFORNIA GOV APP"/>
    <n v="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n v="70000"/>
    <s v="060000"/>
    <s v="STATE"/>
    <s v="Under 50k"/>
    <s v="CALIFORNIA GOV APP"/>
    <n v="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n v="23000"/>
    <s v="060000"/>
    <s v="STATE"/>
    <s v="Under 50k"/>
    <s v="CALIFORNIA GOV APP"/>
    <n v="0"/>
    <s v="550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272002"/>
    <n v="27"/>
    <x v="5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n v="0"/>
    <s v="060000"/>
    <s v="STATE"/>
    <s v="Under 50k"/>
    <s v="CALIFORNIA GOV APP"/>
    <n v="0"/>
    <s v="51000"/>
    <s v="  "/>
    <m/>
    <s v="N"/>
    <s v="5102"/>
    <s v="OVERSIGHT REVIEWS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CA272002"/>
    <n v="27"/>
    <x v="5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n v="133361"/>
    <s v="060000"/>
    <s v="STATE"/>
    <s v="Under 50k"/>
    <s v="CALIFORNIA GOV APP"/>
    <n v="0"/>
    <s v="51000"/>
    <s v="  "/>
    <m/>
    <s v="N"/>
    <s v="5102"/>
    <s v="OVERSIGHT REVIEWS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CA274014"/>
    <n v="27"/>
    <x v="5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n v="406151"/>
    <s v="060000"/>
    <s v="STATE"/>
    <s v="Under 50k"/>
    <s v="CALIFORNIA GOV APP"/>
    <n v="0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274014"/>
    <n v="27"/>
    <x v="5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n v="763854"/>
    <s v="060000"/>
    <s v="STATE"/>
    <s v="Under 50k"/>
    <s v="CALIFORNIA GOV APP"/>
    <n v="0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274015"/>
    <n v="27"/>
    <x v="5"/>
    <s v="49 USC 5327 - Project Management Oversight/Compliance Reviews"/>
    <n v="5327"/>
    <x v="11"/>
    <m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n v="900000"/>
    <s v="060000"/>
    <s v="STATE"/>
    <s v="Under 50k"/>
    <s v="CALIFORNIA GOV APP"/>
    <n v="0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340027"/>
    <n v="34"/>
    <x v="5"/>
    <s v="49 USC 5339 - Bus and Bus Facilities Formula (FY2013 and forward)"/>
    <n v="5339"/>
    <x v="4"/>
    <s v="CAPITAL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n v="3611526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28"/>
    <n v="34"/>
    <x v="5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n v="190668"/>
    <s v="062660"/>
    <s v="MEDIUM"/>
    <s v="200k - 1m"/>
    <s v="Victorville-Hesperia, CA"/>
    <n v="328454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340028"/>
    <n v="34"/>
    <x v="5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n v="190669"/>
    <s v="062660"/>
    <s v="MEDIUM"/>
    <s v="200k - 1m"/>
    <s v="Victorville-Hesperia, CA"/>
    <n v="328454"/>
    <s v="11100"/>
    <s v="CN"/>
    <s v="COMPRESSED NATURAL GAS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n v="164661"/>
    <s v="062650"/>
    <s v="MEDIUM"/>
    <s v="200k - 1m"/>
    <s v="Antioch, CA"/>
    <n v="277634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n v="227389"/>
    <s v="062650"/>
    <s v="MEDIUM"/>
    <s v="200k - 1m"/>
    <s v="Antioch, CA"/>
    <n v="277634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n v="375050"/>
    <s v="062650"/>
    <s v="MEDIUM"/>
    <s v="200k - 1m"/>
    <s v="Antioch, CA"/>
    <n v="277634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n v="5725808"/>
    <s v="062650"/>
    <s v="MEDIUM"/>
    <s v="200k - 1m"/>
    <s v="Antioch, CA"/>
    <n v="277634"/>
    <s v="11100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n v="710302"/>
    <s v="062650"/>
    <s v="MEDIUM"/>
    <s v="200k - 1m"/>
    <s v="Antioch, CA"/>
    <n v="277634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n v="2387508"/>
    <s v="062650"/>
    <s v="MEDIUM"/>
    <s v="200k - 1m"/>
    <s v="Antioch, CA"/>
    <n v="277634"/>
    <s v="11100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340034"/>
    <n v="34"/>
    <x v="5"/>
    <s v="49 USC 5339 - Bus and Bus Facilities Formula (FY2013 and forward)"/>
    <n v="5339"/>
    <x v="4"/>
    <s v="CAPITAL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n v="4431394"/>
    <s v="060190"/>
    <s v="LARGE"/>
    <s v="Over 1m"/>
    <s v="San Diego, CA"/>
    <n v="2956746"/>
    <s v="1130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CA340036"/>
    <n v="34"/>
    <x v="5"/>
    <s v="49 USC 5339 - Bus and Bus Facilities Formula (FY2013 and forward)"/>
    <n v="5339"/>
    <x v="4"/>
    <s v="CAPITAL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n v="827900"/>
    <s v="060390"/>
    <s v="LARGE"/>
    <s v="Over 1m"/>
    <s v="Sacramento, CA"/>
    <n v="1723634"/>
    <s v="1130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CA380053"/>
    <n v="38"/>
    <x v="5"/>
    <s v="TEA-21 3038 - Over-the-Road Bus"/>
    <n v="3038"/>
    <x v="8"/>
    <m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n v="65000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08"/>
    <s v="ADP Software"/>
    <m/>
    <m/>
    <n v="1"/>
    <s v="Capital"/>
    <s v="2"/>
    <m/>
    <s v="4"/>
    <m/>
    <s v="4"/>
    <s v="0"/>
    <s v="8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n v="0"/>
    <s v="060020"/>
    <s v="LARGE"/>
    <s v="Over 1m"/>
    <s v="Los Angeles-Long Beach-Anaheim, CA"/>
    <n v="12150996"/>
    <s v="12200"/>
    <s v="  "/>
    <m/>
    <s v="N"/>
    <s v="1221"/>
    <s v="FIXED GUIDEWAY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n v="7348139"/>
    <s v="060020"/>
    <s v="LARGE"/>
    <s v="Over 1m"/>
    <s v="Los Angeles-Long Beach-Anaheim, CA"/>
    <n v="12150996"/>
    <s v="12100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n v="5288873"/>
    <s v="060020"/>
    <s v="LARGE"/>
    <s v="Over 1m"/>
    <s v="Los Angeles-Long Beach-Anaheim, CA"/>
    <n v="12150996"/>
    <s v="12100"/>
    <s v="  "/>
    <m/>
    <s v="N"/>
    <s v="1212"/>
    <s v="FIXED GUIDEWAY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n v="2811765.71"/>
    <s v="060020"/>
    <s v="LARGE"/>
    <s v="Over 1m"/>
    <s v="Los Angeles-Long Beach-Anaheim, CA"/>
    <n v="1215099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n v="0"/>
    <s v="060020"/>
    <s v="LARGE"/>
    <s v="Over 1m"/>
    <s v="Los Angeles-Long Beach-Anaheim, CA"/>
    <n v="12150996"/>
    <s v="12400"/>
    <s v="  "/>
    <m/>
    <s v="N"/>
    <s v="1242"/>
    <s v="FIXED GUIDEWAY"/>
    <n v="12"/>
    <s v="Fixed Guideway"/>
    <s v="42"/>
    <s v="124"/>
    <s v="Acquisition"/>
    <s v="10"/>
    <s v="Fare Collection (Mobile)"/>
    <m/>
    <m/>
    <n v="1"/>
    <s v="Capital"/>
    <s v="2"/>
    <m/>
    <s v="4"/>
    <m/>
    <s v="2"/>
    <s v="1"/>
    <s v="0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11"/>
    <s v="Support Vehicles"/>
    <m/>
    <m/>
    <n v="1"/>
    <s v="Capital"/>
    <s v="2"/>
    <m/>
    <s v="4"/>
    <m/>
    <s v="4"/>
    <s v="1"/>
    <s v="1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n v="20700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09"/>
    <s v="Surveillance/Security "/>
    <m/>
    <m/>
    <n v="1"/>
    <s v="Capital"/>
    <s v="2"/>
    <m/>
    <s v="4"/>
    <m/>
    <s v="4"/>
    <s v="0"/>
    <s v="9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n v="736576"/>
    <s v="060020"/>
    <s v="LARGE"/>
    <s v="Over 1m"/>
    <s v="Los Angeles-Long Beach-Anaheim, CA"/>
    <n v="12150996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n v="748306"/>
    <s v="060020"/>
    <s v="LARGE"/>
    <s v="Over 1m"/>
    <s v="Los Angeles-Long Beach-Anaheim, CA"/>
    <n v="12150996"/>
    <s v="12100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n v="47520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n v="-12425"/>
    <s v="060020"/>
    <s v="LARGE"/>
    <s v="Over 1m"/>
    <s v="Los Angeles-Long Beach-Anaheim, CA"/>
    <n v="12150996"/>
    <s v="12400"/>
    <s v="  "/>
    <m/>
    <s v="N"/>
    <s v="1242"/>
    <s v="FIXED GUIDEWAY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n v="916844.29"/>
    <s v="060020"/>
    <s v="LARGE"/>
    <s v="Over 1m"/>
    <s v="Los Angeles-Long Beach-Anaheim, CA"/>
    <n v="12150996"/>
    <s v="12600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n v="-95362"/>
    <s v="060020"/>
    <s v="LARGE"/>
    <s v="Over 1m"/>
    <s v="Los Angeles-Long Beach-Anaheim, CA"/>
    <n v="12150996"/>
    <s v="12100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06"/>
    <s v="Shop Equipment"/>
    <m/>
    <m/>
    <n v="1"/>
    <s v="Capital"/>
    <s v="2"/>
    <m/>
    <s v="4"/>
    <m/>
    <s v="4"/>
    <s v="0"/>
    <s v="6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n v="-99360"/>
    <s v="060020"/>
    <s v="LARGE"/>
    <s v="Over 1m"/>
    <s v="Los Angeles-Long Beach-Anaheim, CA"/>
    <n v="12150996"/>
    <s v="12100"/>
    <s v="  "/>
    <m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540032"/>
    <n v="54"/>
    <x v="5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n v="37079427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2"/>
    <n v="54"/>
    <x v="5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n v="11788784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n v="4000000"/>
    <s v="060420"/>
    <s v="LARGE"/>
    <s v="Over 1m"/>
    <s v="Riverside-San Bernardino, CA"/>
    <n v="1932666"/>
    <s v="12100"/>
    <s v="DF"/>
    <s v="DIESEL"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n v="1131985"/>
    <s v="060420"/>
    <s v="LARGE"/>
    <s v="Over 1m"/>
    <s v="Riverside-San Bernardino, CA"/>
    <n v="193266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n v="2500000"/>
    <s v="060420"/>
    <s v="LARGE"/>
    <s v="Over 1m"/>
    <s v="Riverside-San Bernardino, CA"/>
    <n v="1932666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n v="4000000"/>
    <s v="060420"/>
    <s v="LARGE"/>
    <s v="Over 1m"/>
    <s v="Riverside-San Bernardino, CA"/>
    <n v="1932666"/>
    <s v="12100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540034"/>
    <n v="54"/>
    <x v="5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n v="4236074"/>
    <s v="060250"/>
    <s v="LARGE"/>
    <s v="Over 1m"/>
    <s v="San Jose, CA"/>
    <n v="1664496"/>
    <s v="12100"/>
    <s v="EP"/>
    <s v="ELECTRIC TRACKLESS TROLLEY"/>
    <s v="N"/>
    <s v="1211"/>
    <s v="FIXED GUIDEWAY"/>
    <n v="12"/>
    <s v="Fixed Guideway"/>
    <s v="11"/>
    <s v="121"/>
    <s v="Engineering and Design"/>
    <s v="22"/>
    <s v="Commuter Rail Self Propelled - Elec."/>
    <s v="Commuter Rail Self Propelled - Elec."/>
    <m/>
    <n v="1"/>
    <s v="Capital"/>
    <s v="2"/>
    <m/>
    <s v="1"/>
    <m/>
    <s v="1"/>
    <s v="2"/>
    <s v="2"/>
  </r>
  <r>
    <s v="CA540034"/>
    <n v="54"/>
    <x v="5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n v="7100000"/>
    <s v="060250"/>
    <s v="LARGE"/>
    <s v="Over 1m"/>
    <s v="San Jose, CA"/>
    <n v="1664496"/>
    <s v="12200"/>
    <s v="DF"/>
    <s v="DIESEL"/>
    <s v="N"/>
    <s v="1223"/>
    <s v="FIXED GUIDEWAY"/>
    <n v="12"/>
    <s v="Fixed Guideway"/>
    <s v="23"/>
    <s v="122"/>
    <s v="Construction"/>
    <s v="05"/>
    <s v="Bridges "/>
    <m/>
    <m/>
    <n v="1"/>
    <s v="Capital"/>
    <s v="2"/>
    <m/>
    <s v="2"/>
    <m/>
    <s v="3"/>
    <s v="0"/>
    <s v="5"/>
  </r>
  <r>
    <s v="CA540035"/>
    <n v="54"/>
    <x v="5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n v="1722400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35"/>
    <n v="54"/>
    <x v="5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n v="1826680"/>
    <s v="060190"/>
    <s v="LARGE"/>
    <s v="Over 1m"/>
    <s v="San Diego, CA"/>
    <n v="2956746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35"/>
    <n v="54"/>
    <x v="5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s v="LARGE"/>
    <s v="Over 1m"/>
    <s v="San Diego, CA"/>
    <n v="295674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7"/>
    <n v="54"/>
    <x v="5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7"/>
    <n v="54"/>
    <x v="5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8"/>
    <n v="54"/>
    <x v="5"/>
    <s v="49 USC 5337 - State of Good Repair Formula Grants"/>
    <n v="5337"/>
    <x v="5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s v="LARGE"/>
    <s v="Over 1m"/>
    <s v="San Diego, CA"/>
    <n v="295674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540039"/>
    <n v="54"/>
    <x v="5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s v="LARGE"/>
    <s v="Over 1m"/>
    <s v="Sacramento, CA"/>
    <n v="1723634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0"/>
    <n v="54"/>
    <x v="5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s v="LARGE"/>
    <s v="Over 1m"/>
    <s v="Sacramento, CA"/>
    <n v="1723634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n v="438450"/>
    <s v="062650"/>
    <s v="MEDIUM"/>
    <s v="200k - 1m"/>
    <s v="Antioch, CA"/>
    <n v="277634"/>
    <s v="12100"/>
    <s v="  "/>
    <m/>
    <s v="N"/>
    <s v="1211"/>
    <s v="FIXED GUIDEWAY"/>
    <n v="12"/>
    <s v="Fixed Guideway"/>
    <s v="11"/>
    <s v="121"/>
    <s v="Engineering and Design"/>
    <s v="21"/>
    <s v="Heavy Rail Cars"/>
    <s v="Heavy Rail Cars"/>
    <m/>
    <n v="1"/>
    <s v="Capital"/>
    <s v="2"/>
    <m/>
    <s v="1"/>
    <m/>
    <s v="1"/>
    <s v="2"/>
    <s v="1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n v="5726499"/>
    <s v="062650"/>
    <s v="MEDIUM"/>
    <s v="200k - 1m"/>
    <s v="Antioch, CA"/>
    <n v="277634"/>
    <s v="12300"/>
    <s v="  "/>
    <m/>
    <s v="N"/>
    <s v="1233"/>
    <s v="FIXED GUIDEWAY"/>
    <n v="12"/>
    <s v="Fixed Guideway"/>
    <s v="33"/>
    <s v="123"/>
    <s v="Construction"/>
    <s v="06"/>
    <s v="Fare Collection Equip. (Stationary)"/>
    <m/>
    <m/>
    <n v="1"/>
    <s v="Capital"/>
    <s v="2"/>
    <m/>
    <s v="3"/>
    <m/>
    <s v="3"/>
    <s v="0"/>
    <s v="6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n v="3000000"/>
    <s v="062650"/>
    <s v="MEDIUM"/>
    <s v="200k - 1m"/>
    <s v="Antioch, CA"/>
    <n v="277634"/>
    <s v="12500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n v="8340085"/>
    <s v="062650"/>
    <s v="MEDIUM"/>
    <s v="200k - 1m"/>
    <s v="Antioch, CA"/>
    <n v="277634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s v="MEDIUM"/>
    <s v="200k - 1m"/>
    <s v="Antioch, CA"/>
    <n v="277634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n v="13147345"/>
    <s v="062650"/>
    <s v="MEDIUM"/>
    <s v="200k - 1m"/>
    <s v="Antioch, CA"/>
    <n v="277634"/>
    <s v="12200"/>
    <s v="  "/>
    <m/>
    <s v="N"/>
    <s v="1222"/>
    <s v="FIXED GUIDEWAY"/>
    <n v="12"/>
    <s v="Fixed Guideway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CA540044"/>
    <n v="54"/>
    <x v="5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n v="1152000"/>
    <s v="060060"/>
    <s v="LARGE"/>
    <s v="Over 1m"/>
    <s v="San Francisco-Oakland, CA"/>
    <n v="3281212"/>
    <s v="12100"/>
    <s v="DF"/>
    <s v="DIESEL"/>
    <s v="N"/>
    <s v="1214"/>
    <s v="FIXED GUIDEWAY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540044"/>
    <n v="54"/>
    <x v="5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n v="1925133"/>
    <s v="060060"/>
    <s v="LARGE"/>
    <s v="Over 1m"/>
    <s v="San Francisco-Oakland, CA"/>
    <n v="3281212"/>
    <s v="12100"/>
    <s v="DF"/>
    <s v="DIESEL"/>
    <s v="N"/>
    <s v="1214"/>
    <s v="FIXED GUIDEWAY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540044"/>
    <n v="54"/>
    <x v="5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n v="2288000"/>
    <s v="060060"/>
    <s v="LARGE"/>
    <s v="Over 1m"/>
    <s v="San Francisco-Oakland, CA"/>
    <n v="3281212"/>
    <s v="12100"/>
    <s v="  "/>
    <m/>
    <s v="N"/>
    <s v="1214"/>
    <s v="FIXED GUIDEWAY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647001"/>
    <n v="64"/>
    <x v="5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n v="596000"/>
    <s v="062650"/>
    <s v="MEDIUM"/>
    <s v="200k - 1m"/>
    <s v="Antioch, CA"/>
    <n v="277634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1"/>
    <n v="64"/>
    <x v="5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n v="62000"/>
    <s v="062650"/>
    <s v="MEDIUM"/>
    <s v="200k - 1m"/>
    <s v="Antioch, CA"/>
    <n v="277634"/>
    <s v="55000"/>
    <s v="  "/>
    <m/>
    <s v="N"/>
    <s v="5561"/>
    <s v="RESEARCH"/>
    <n v="55"/>
    <s v="Research Projects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CA647001"/>
    <n v="64"/>
    <x v="5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n v="92000"/>
    <s v="062650"/>
    <s v="MEDIUM"/>
    <s v="200k - 1m"/>
    <s v="Antioch, CA"/>
    <n v="277634"/>
    <s v="550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n v="176913"/>
    <s v="060020"/>
    <s v="LARGE"/>
    <s v="Over 1m"/>
    <s v="Los Angeles-Long Beach-Anaheim, CA"/>
    <n v="12150996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n v="3275"/>
    <s v="060020"/>
    <s v="LARGE"/>
    <s v="Over 1m"/>
    <s v="Los Angeles-Long Beach-Anaheim, CA"/>
    <n v="12150996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n v="6000"/>
    <s v="060020"/>
    <s v="LARGE"/>
    <s v="Over 1m"/>
    <s v="Los Angeles-Long Beach-Anaheim, CA"/>
    <n v="12150996"/>
    <s v="5500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n v="90000"/>
    <s v="060020"/>
    <s v="LARGE"/>
    <s v="Over 1m"/>
    <s v="Los Angeles-Long Beach-Anaheim, CA"/>
    <n v="12150996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n v="21875"/>
    <s v="060020"/>
    <s v="LARGE"/>
    <s v="Over 1m"/>
    <s v="Los Angeles-Long Beach-Anaheim, CA"/>
    <n v="12150996"/>
    <s v="55000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n v="3000"/>
    <s v="060020"/>
    <s v="LARGE"/>
    <s v="Over 1m"/>
    <s v="Los Angeles-Long Beach-Anaheim, CA"/>
    <n v="12150996"/>
    <s v="550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n v="30250"/>
    <s v="060020"/>
    <s v="LARGE"/>
    <s v="Over 1m"/>
    <s v="Los Angeles-Long Beach-Anaheim, CA"/>
    <n v="12150996"/>
    <s v="55000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n v="356005"/>
    <s v="060020"/>
    <s v="LARGE"/>
    <s v="Over 1m"/>
    <s v="Los Angeles-Long Beach-Anaheim, CA"/>
    <n v="12150996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n v="47174"/>
    <s v="060020"/>
    <s v="LARGE"/>
    <s v="Over 1m"/>
    <s v="Los Angeles-Long Beach-Anaheim, CA"/>
    <n v="12150996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n v="94821"/>
    <s v="060020"/>
    <s v="LARGE"/>
    <s v="Over 1m"/>
    <s v="Los Angeles-Long Beach-Anaheim, CA"/>
    <n v="12150996"/>
    <s v="55000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n v="63000"/>
    <s v="060020"/>
    <s v="LARGE"/>
    <s v="Over 1m"/>
    <s v="Los Angeles-Long Beach-Anaheim, CA"/>
    <n v="12150996"/>
    <s v="55000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n v="19000"/>
    <s v="060020"/>
    <s v="LARGE"/>
    <s v="Over 1m"/>
    <s v="Los Angeles-Long Beach-Anaheim, CA"/>
    <n v="12150996"/>
    <s v="5500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n v="45000"/>
    <s v="060020"/>
    <s v="LARGE"/>
    <s v="Over 1m"/>
    <s v="Los Angeles-Long Beach-Anaheim, CA"/>
    <n v="12150996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n v="125000"/>
    <s v="060020"/>
    <s v="LARGE"/>
    <s v="Over 1m"/>
    <s v="Los Angeles-Long Beach-Anaheim, CA"/>
    <n v="12150996"/>
    <s v="55000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65X011"/>
    <n v="65"/>
    <x v="5"/>
    <s v="49 USC 5310 - Elderly and Individuals with Disabilities (FHWA xfer FY2007 f"/>
    <n v="5310"/>
    <x v="1"/>
    <m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n v="62000000"/>
    <s v="060020"/>
    <s v="LARGE"/>
    <s v="Over 1m"/>
    <s v="Los Angeles-Long Beach-Anaheim, CA"/>
    <n v="12150996"/>
    <s v="111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n v="5288275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n v="48000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n v="192000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n v="94080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n v="16000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n v="5988500"/>
    <s v="060020"/>
    <s v="LARGE"/>
    <s v="Over 1m"/>
    <s v="Los Angeles-Long Beach-Anaheim, CA"/>
    <n v="12150996"/>
    <s v="12900"/>
    <s v="  "/>
    <m/>
    <s v="N"/>
    <s v="1293"/>
    <s v="FIXED GUIDEWAY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n v="206500"/>
    <s v="060020"/>
    <s v="LARGE"/>
    <s v="Over 1m"/>
    <s v="Los Angeles-Long Beach-Anaheim, CA"/>
    <n v="12150996"/>
    <s v="12900"/>
    <s v="  "/>
    <m/>
    <s v="N"/>
    <s v="1293"/>
    <s v="FIXED GUIDEWAY"/>
    <n v="12"/>
    <s v="Fixed Guideway"/>
    <s v="93"/>
    <s v="129"/>
    <s v="Construction"/>
    <s v="03"/>
    <s v="Landscaping / Scenic Beautification"/>
    <m/>
    <m/>
    <n v="1"/>
    <s v="Capital"/>
    <s v="2"/>
    <m/>
    <s v="9"/>
    <m/>
    <s v="3"/>
    <s v="0"/>
    <s v="3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n v="5538500"/>
    <s v="060020"/>
    <s v="LARGE"/>
    <s v="Over 1m"/>
    <s v="Los Angeles-Long Beach-Anaheim, CA"/>
    <n v="12150996"/>
    <s v="12900"/>
    <s v="  "/>
    <m/>
    <s v="N"/>
    <s v="1293"/>
    <s v="FIXED GUIDEWAY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n v="66500"/>
    <s v="060020"/>
    <s v="LARGE"/>
    <s v="Over 1m"/>
    <s v="Los Angeles-Long Beach-Anaheim, CA"/>
    <n v="12150996"/>
    <s v="12900"/>
    <s v="  "/>
    <m/>
    <s v="N"/>
    <s v="1293"/>
    <s v="FIXED GUIDEWAY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CA791001"/>
    <n v="79"/>
    <x v="5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n v="550000"/>
    <s v="062650"/>
    <s v="MEDIUM"/>
    <s v="200k - 1m"/>
    <s v="Antioch, CA"/>
    <n v="277634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791001"/>
    <n v="79"/>
    <x v="5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n v="450000"/>
    <s v="062650"/>
    <s v="MEDIUM"/>
    <s v="200k - 1m"/>
    <s v="Antioch, CA"/>
    <n v="277634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n v="1500000"/>
    <s v="060000"/>
    <s v="STATE"/>
    <s v="Under 50k"/>
    <s v="CALIFORNIA GOV APP"/>
    <n v="0"/>
    <s v="443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n v="42950287"/>
    <s v="060000"/>
    <s v="STATE"/>
    <s v="Under 50k"/>
    <s v="CALIFORNIA GOV APP"/>
    <n v="0"/>
    <s v="44300"/>
    <s v="  "/>
    <m/>
    <s v="N"/>
    <s v="4432"/>
    <s v="PLANNING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n v="15901298"/>
    <s v="060000"/>
    <s v="STATE"/>
    <s v="Under 50k"/>
    <s v="CALIFORNIA GOV APP"/>
    <n v="0"/>
    <s v="44300"/>
    <s v="  "/>
    <m/>
    <s v="N"/>
    <s v="4433"/>
    <s v="PLANNING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n v="3171866"/>
    <s v="060000"/>
    <s v="STATE"/>
    <s v="Under 50k"/>
    <s v="CALIFORNIA GOV APP"/>
    <n v="0"/>
    <s v="44300"/>
    <s v="  "/>
    <m/>
    <s v="N"/>
    <s v="4433"/>
    <s v="PLANNING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CA85X009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n v="366215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85X009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n v="312364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n v="4285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n v="1830374"/>
    <s v="060000"/>
    <s v="STATE"/>
    <s v="Under 50k"/>
    <s v="CALIFORNIA GOV APP"/>
    <n v="0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n v="419898"/>
    <s v="060000"/>
    <s v="STATE"/>
    <s v="Under 50k"/>
    <s v="CALIFORNIA GOV APP"/>
    <n v="0"/>
    <s v="11100"/>
    <s v="CN"/>
    <s v="COMPRESSED NATURAL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n v="2652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n v="356609"/>
    <s v="060000"/>
    <s v="STATE"/>
    <s v="Under 50k"/>
    <s v="CALIFORNIA GOV APP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n v="28945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n v="115104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n v="6800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n v="22000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n v="0"/>
    <s v="060020"/>
    <s v="LARGE"/>
    <s v="Over 1m"/>
    <s v="Los Angeles-Long Beach-Anaheim, CA"/>
    <n v="12150996"/>
    <s v="11100"/>
    <s v="DP"/>
    <s v="DIESEL (PARTICULATE TRAP)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n v="0"/>
    <s v="060020"/>
    <s v="LARGE"/>
    <s v="Over 1m"/>
    <s v="Los Angeles-Long Beach-Anaheim, CA"/>
    <n v="12150996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n v="0"/>
    <s v="060020"/>
    <s v="LARGE"/>
    <s v="Over 1m"/>
    <s v="Los Angeles-Long Beach-Anaheim, CA"/>
    <n v="12150996"/>
    <s v="11100"/>
    <s v="DP"/>
    <s v="DIESEL (PARTICULATE TRAP)"/>
    <s v="N"/>
    <s v="1112"/>
    <s v="BUS PURCHASE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n v="5661263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n v="0"/>
    <s v="060020"/>
    <s v="LARGE"/>
    <s v="Over 1m"/>
    <s v="Los Angeles-Long Beach-Anaheim, CA"/>
    <n v="12150996"/>
    <s v="11100"/>
    <s v="DF"/>
    <s v="DIESEL"/>
    <s v="N"/>
    <s v="1116"/>
    <s v="BUS OTHER"/>
    <n v="11"/>
    <s v="Bus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n v="3500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n v="0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n v="0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n v="0"/>
    <s v="060020"/>
    <s v="LARGE"/>
    <s v="Over 1m"/>
    <s v="Los Angeles-Long Beach-Anaheim, CA"/>
    <n v="12150996"/>
    <s v="11300"/>
    <s v="  "/>
    <m/>
    <s v="N"/>
    <s v="1134"/>
    <s v="BUS OTHER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n v="0"/>
    <s v="060020"/>
    <s v="LARGE"/>
    <s v="Over 1m"/>
    <s v="Los Angeles-Long Beach-Anaheim, CA"/>
    <n v="12150996"/>
    <s v="993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n v="0"/>
    <s v="060020"/>
    <s v="LARGE"/>
    <s v="Over 1m"/>
    <s v="Los Angeles-Long Beach-Anaheim, CA"/>
    <n v="12150996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n v="0"/>
    <s v="060020"/>
    <s v="LARGE"/>
    <s v="Over 1m"/>
    <s v="Los Angeles-Long Beach-Anaheim, CA"/>
    <n v="12150996"/>
    <s v="11400"/>
    <s v="CN"/>
    <s v="COMPRESSED NATURAL GAS"/>
    <s v="N"/>
    <s v="1146"/>
    <s v="MAINTENANCE FACILITY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CA90Y851"/>
    <n v="90"/>
    <x v="5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n v="0"/>
    <s v="060020"/>
    <s v="LARGE"/>
    <s v="Over 1m"/>
    <s v="Los Angeles-Long Beach-Anaheim, CA"/>
    <n v="12150996"/>
    <s v="11100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851"/>
    <n v="90"/>
    <x v="5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n v="1500000"/>
    <s v="060020"/>
    <s v="LARGE"/>
    <s v="Over 1m"/>
    <s v="Los Angeles-Long Beach-Anaheim, CA"/>
    <n v="12150996"/>
    <s v="11300"/>
    <s v="  "/>
    <m/>
    <s v="N"/>
    <s v="1131"/>
    <s v="BUS OTHER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n v="0"/>
    <s v="063150"/>
    <s v="SMALL"/>
    <s v="50k - 200k"/>
    <s v="Davis, CA"/>
    <n v="72794"/>
    <s v="114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n v="0"/>
    <s v="063150"/>
    <s v="SMALL"/>
    <s v="50k - 200k"/>
    <s v="Davis, CA"/>
    <n v="72794"/>
    <s v="1130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n v="0"/>
    <s v="063150"/>
    <s v="SMALL"/>
    <s v="50k - 200k"/>
    <s v="Davis, CA"/>
    <n v="72794"/>
    <s v="30000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n v="0"/>
    <s v="063150"/>
    <s v="SMALL"/>
    <s v="50k - 200k"/>
    <s v="Davis, CA"/>
    <n v="72794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n v="0"/>
    <s v="064090"/>
    <s v="SMALL"/>
    <s v="50k - 200k"/>
    <s v="Porterville, CA"/>
    <n v="70272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n v="0"/>
    <s v="064090"/>
    <s v="SMALL"/>
    <s v="50k - 200k"/>
    <s v="Porterville, CA"/>
    <n v="70272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n v="0"/>
    <s v="064090"/>
    <s v="SMALL"/>
    <s v="50k - 200k"/>
    <s v="Porterville, CA"/>
    <n v="70272"/>
    <s v="11300"/>
    <s v="  "/>
    <m/>
    <s v="N"/>
    <s v="1133"/>
    <s v="BUS OTHER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n v="0"/>
    <s v="064090"/>
    <s v="SMALL"/>
    <s v="50k - 200k"/>
    <s v="Porterville, CA"/>
    <n v="70272"/>
    <s v="30000"/>
    <s v="CN"/>
    <s v="COMPRESSED NATURAL GAS"/>
    <s v="N"/>
    <s v="117N"/>
    <s v="BUS OTHER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n v="0"/>
    <s v="064090"/>
    <s v="SMALL"/>
    <s v="50k - 200k"/>
    <s v="Porterville, CA"/>
    <n v="7027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n v="0"/>
    <s v="064090"/>
    <s v="SMALL"/>
    <s v="50k - 200k"/>
    <s v="Porterville, CA"/>
    <n v="70272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n v="0"/>
    <s v="064090"/>
    <s v="SMALL"/>
    <s v="50k - 200k"/>
    <s v="Porterville, CA"/>
    <n v="70272"/>
    <s v="11600"/>
    <s v="  "/>
    <m/>
    <s v="N"/>
    <s v="1162"/>
    <s v="BUS OTHER"/>
    <n v="11"/>
    <s v="Bus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n v="0"/>
    <s v="063800"/>
    <s v="SMALL"/>
    <s v="50k - 200k"/>
    <s v="Santa Maria, CA"/>
    <n v="130447"/>
    <s v="30000"/>
    <s v="DP"/>
    <s v="DIESEL (PARTICULATE TRAP)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n v="0"/>
    <s v="063800"/>
    <s v="SMALL"/>
    <s v="50k - 200k"/>
    <s v="Santa Maria, CA"/>
    <n v="130447"/>
    <s v="44200"/>
    <s v="DP"/>
    <s v="DIESEL (PARTICULATE TRAP)"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n v="0"/>
    <s v="063680"/>
    <s v="SMALL"/>
    <s v="50k - 200k"/>
    <s v="Camarillo, CA"/>
    <n v="71772"/>
    <s v="11100"/>
    <s v="DP"/>
    <s v="DIESEL (PARTICULATE TRAP)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n v="0"/>
    <s v="063680"/>
    <s v="SMALL"/>
    <s v="50k - 200k"/>
    <s v="Camarillo, CA"/>
    <n v="71772"/>
    <s v="11100"/>
    <s v="DF"/>
    <s v="DIESEL"/>
    <s v="N"/>
    <s v="1116"/>
    <s v="BUS OTHER"/>
    <n v="11"/>
    <s v="Bus"/>
    <s v="16"/>
    <s v="111"/>
    <s v="Lease - Replacement"/>
    <s v="04"/>
    <s v="&lt;30 ft Bus"/>
    <m/>
    <s v="&lt;30 ft Bus"/>
    <n v="1"/>
    <s v="Capital"/>
    <s v="1"/>
    <m/>
    <s v="1"/>
    <m/>
    <s v="6"/>
    <s v="0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n v="0"/>
    <s v="063680"/>
    <s v="SMALL"/>
    <s v="50k - 200k"/>
    <s v="Camarillo, CA"/>
    <n v="71772"/>
    <s v="11100"/>
    <s v="GA"/>
    <s v="GASOLINE"/>
    <s v="N"/>
    <s v="1116"/>
    <s v="BUS OTHER"/>
    <n v="11"/>
    <s v="Bus"/>
    <s v="16"/>
    <s v="111"/>
    <s v="Lease - Replacement"/>
    <s v="04"/>
    <s v="&lt;30 ft Bus"/>
    <m/>
    <s v="&lt;30 ft Bus"/>
    <n v="1"/>
    <s v="Capital"/>
    <s v="1"/>
    <m/>
    <s v="1"/>
    <m/>
    <s v="6"/>
    <s v="0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n v="0"/>
    <s v="063680"/>
    <s v="SMALL"/>
    <s v="50k - 200k"/>
    <s v="Camarillo, CA"/>
    <n v="71772"/>
    <s v="11100"/>
    <s v="DP"/>
    <s v="DIESEL (PARTICULATE TRAP)"/>
    <s v="N"/>
    <s v="1116"/>
    <s v="BUS OTHER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s v="BUS OTHER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s v="BUS OTHER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s v="BUS OTHER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n v="0"/>
    <s v="063680"/>
    <s v="SMALL"/>
    <s v="50k - 200k"/>
    <s v="Camarillo, CA"/>
    <n v="7177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n v="0"/>
    <s v="063680"/>
    <s v="SMALL"/>
    <s v="50k - 200k"/>
    <s v="Camarillo, CA"/>
    <n v="7177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n v="0"/>
    <s v="063680"/>
    <s v="SMALL"/>
    <s v="50k - 200k"/>
    <s v="Camarillo, CA"/>
    <n v="7177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n v="0"/>
    <s v="063680"/>
    <s v="SMALL"/>
    <s v="50k - 200k"/>
    <s v="Camarillo, CA"/>
    <n v="7177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n v="0"/>
    <s v="063680"/>
    <s v="SMALL"/>
    <s v="50k - 200k"/>
    <s v="Camarillo, CA"/>
    <n v="7177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n v="0"/>
    <s v="063680"/>
    <s v="SMALL"/>
    <s v="50k - 200k"/>
    <s v="Camarillo, CA"/>
    <n v="71772"/>
    <s v="11700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n v="0"/>
    <s v="063680"/>
    <s v="SMALL"/>
    <s v="50k - 200k"/>
    <s v="Camarillo, CA"/>
    <n v="71772"/>
    <s v="11700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n v="0"/>
    <s v="063680"/>
    <s v="SMALL"/>
    <s v="50k - 200k"/>
    <s v="Camarillo, CA"/>
    <n v="71772"/>
    <s v="12300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n v="0"/>
    <s v="063680"/>
    <s v="SMALL"/>
    <s v="50k - 200k"/>
    <s v="Camarillo, CA"/>
    <n v="71772"/>
    <s v="12300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n v="0"/>
    <s v="063680"/>
    <s v="SMALL"/>
    <s v="50k - 200k"/>
    <s v="Camarillo, CA"/>
    <n v="71772"/>
    <s v="30000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n v="0"/>
    <s v="063680"/>
    <s v="SMALL"/>
    <s v="50k - 200k"/>
    <s v="Camarillo, CA"/>
    <n v="71772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n v="0"/>
    <s v="063680"/>
    <s v="SMALL"/>
    <s v="50k - 200k"/>
    <s v="Camarillo, CA"/>
    <n v="71772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n v="0"/>
    <s v="063680"/>
    <s v="SMALL"/>
    <s v="50k - 200k"/>
    <s v="Camarillo, CA"/>
    <n v="71772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n v="0"/>
    <s v="063680"/>
    <s v="SMALL"/>
    <s v="50k - 200k"/>
    <s v="Camarillo, CA"/>
    <n v="71772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n v="0"/>
    <s v="063680"/>
    <s v="SMALL"/>
    <s v="50k - 200k"/>
    <s v="Camarillo, CA"/>
    <n v="71772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n v="0"/>
    <s v="063680"/>
    <s v="SMALL"/>
    <s v="50k - 200k"/>
    <s v="Camarillo, CA"/>
    <n v="71772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n v="0"/>
    <s v="063680"/>
    <s v="SMALL"/>
    <s v="50k - 200k"/>
    <s v="Camarillo, CA"/>
    <n v="71772"/>
    <s v="44200"/>
    <s v="  "/>
    <m/>
    <s v="N"/>
    <s v="4426"/>
    <s v="PLANNING"/>
    <n v="44"/>
    <s v="Planning"/>
    <s v="26"/>
    <s v="442"/>
    <s v="Planning Emphasis Area"/>
    <s v="82"/>
    <s v="FHWA/FTA Metro. Planning"/>
    <m/>
    <m/>
    <n v="4"/>
    <s v="Planning"/>
    <s v="4"/>
    <m/>
    <s v="2"/>
    <m/>
    <s v="6"/>
    <s v="8"/>
    <s v="2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n v="0"/>
    <s v="063680"/>
    <s v="SMALL"/>
    <s v="50k - 200k"/>
    <s v="Camarillo, CA"/>
    <n v="71772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n v="0"/>
    <s v="063680"/>
    <s v="SMALL"/>
    <s v="50k - 200k"/>
    <s v="Camarillo, CA"/>
    <n v="71772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n v="0"/>
    <s v="063680"/>
    <s v="SMALL"/>
    <s v="50k - 200k"/>
    <s v="Camarillo, CA"/>
    <n v="71772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n v="2739372"/>
    <s v="060020"/>
    <s v="LARGE"/>
    <s v="Over 1m"/>
    <s v="Los Angeles-Long Beach-Anaheim, CA"/>
    <n v="12150996"/>
    <s v="12200"/>
    <s v="  "/>
    <m/>
    <s v="N"/>
    <s v="1212"/>
    <s v="FIXED GUIDEWAY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n v="126794"/>
    <s v="060020"/>
    <s v="LARGE"/>
    <s v="Over 1m"/>
    <s v="Los Angeles-Long Beach-Anaheim, CA"/>
    <n v="12150996"/>
    <s v="12400"/>
    <s v="  "/>
    <m/>
    <s v="N"/>
    <s v="1242"/>
    <s v="FIXED GUIDEWAY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n v="-126794"/>
    <s v="060020"/>
    <s v="LARGE"/>
    <s v="Over 1m"/>
    <s v="Los Angeles-Long Beach-Anaheim, CA"/>
    <n v="12150996"/>
    <s v="12400"/>
    <s v="  "/>
    <m/>
    <s v="N"/>
    <s v="1242"/>
    <s v="FIXED GUIDEWAY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n v="0"/>
    <s v="060020"/>
    <s v="LARGE"/>
    <s v="Over 1m"/>
    <s v="Los Angeles-Long Beach-Anaheim, CA"/>
    <n v="1215099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n v="0"/>
    <s v="060020"/>
    <s v="LARGE"/>
    <s v="Over 1m"/>
    <s v="Los Angeles-Long Beach-Anaheim, CA"/>
    <n v="12150996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n v="0"/>
    <s v="060020"/>
    <s v="LARGE"/>
    <s v="Over 1m"/>
    <s v="Los Angeles-Long Beach-Anaheim, CA"/>
    <n v="12150996"/>
    <s v="12200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n v="0"/>
    <s v="060020"/>
    <s v="LARGE"/>
    <s v="Over 1m"/>
    <s v="Los Angeles-Long Beach-Anaheim, CA"/>
    <n v="12150996"/>
    <s v="12600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n v="0"/>
    <s v="063840"/>
    <s v="SMALL"/>
    <s v="50k - 200k"/>
    <s v="Tracy, CA"/>
    <n v="87569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n v="0"/>
    <s v="063840"/>
    <s v="SMALL"/>
    <s v="50k - 200k"/>
    <s v="Tracy, CA"/>
    <n v="87569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n v="0"/>
    <s v="063840"/>
    <s v="SMALL"/>
    <s v="50k - 200k"/>
    <s v="Tracy, CA"/>
    <n v="8756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n v="0"/>
    <s v="063840"/>
    <s v="SMALL"/>
    <s v="50k - 200k"/>
    <s v="Tracy, CA"/>
    <n v="8756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n v="0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n v="0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CA90Z07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n v="2150000"/>
    <s v="060060"/>
    <s v="LARGE"/>
    <s v="Over 1m"/>
    <s v="San Francisco-Oakland, CA"/>
    <n v="3281212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Z07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s v="LARGE"/>
    <s v="Over 1m"/>
    <s v="San Francisco-Oakland, CA"/>
    <n v="3281212"/>
    <s v="11700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07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n v="4657782"/>
    <s v="060060"/>
    <s v="LARGE"/>
    <s v="Over 1m"/>
    <s v="San Francisco-Oakland, CA"/>
    <n v="3281212"/>
    <s v="30000"/>
    <s v="HE"/>
    <s v="HYBRID ELECTRIC - 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n v="32200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n v="960000"/>
    <s v="060020"/>
    <s v="LARGE"/>
    <s v="Over 1m"/>
    <s v="Los Angeles-Long Beach-Anaheim, CA"/>
    <n v="12150996"/>
    <s v="11100"/>
    <s v="CN"/>
    <s v="COMPRESSED NATURAL GAS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n v="800000"/>
    <s v="060020"/>
    <s v="LARGE"/>
    <s v="Over 1m"/>
    <s v="Los Angeles-Long Beach-Anaheim, CA"/>
    <n v="12150996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n v="200000"/>
    <s v="060020"/>
    <s v="LARGE"/>
    <s v="Over 1m"/>
    <s v="Los Angeles-Long Beach-Anaheim, CA"/>
    <n v="12150996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n v="400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n v="112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090"/>
    <n v="90"/>
    <x v="5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s v="LARGE"/>
    <s v="Over 1m"/>
    <s v="Los Angeles-Long Beach-Anaheim, CA"/>
    <n v="12150996"/>
    <s v="11100"/>
    <s v="HE"/>
    <s v="HYBRID ELECTRIC - 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90"/>
    <n v="90"/>
    <x v="5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s v="LARGE"/>
    <s v="Over 1m"/>
    <s v="Los Angeles-Long Beach-Anaheim, CA"/>
    <n v="12150996"/>
    <s v="11100"/>
    <s v="HE"/>
    <s v="HYBRID ELECTRIC - 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06"/>
    <n v="90"/>
    <x v="5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n v="0"/>
    <s v="063410"/>
    <s v="SMALL"/>
    <s v="50k - 200k"/>
    <s v="Hanford, CA"/>
    <n v="87941"/>
    <s v="11140"/>
    <s v="CN"/>
    <s v="COMPRESSED NATURAL GAS"/>
    <s v="N"/>
    <s v="1114"/>
    <s v="BUS OTHER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CA90Z106"/>
    <n v="90"/>
    <x v="5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n v="0"/>
    <s v="063410"/>
    <s v="SMALL"/>
    <s v="50k - 200k"/>
    <s v="Hanford, CA"/>
    <n v="87941"/>
    <s v="3009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09"/>
    <n v="90"/>
    <x v="5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n v="0"/>
    <s v="063820"/>
    <s v="SMALL"/>
    <s v="50k - 200k"/>
    <s v="Petaluma, CA"/>
    <n v="64078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109"/>
    <n v="90"/>
    <x v="5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n v="0"/>
    <s v="063820"/>
    <s v="SMALL"/>
    <s v="50k - 200k"/>
    <s v="Petaluma, CA"/>
    <n v="64078"/>
    <s v="64700"/>
    <s v="  "/>
    <m/>
    <s v="N"/>
    <s v="5710"/>
    <s v="SAFETY AND SECURITY"/>
    <n v="57"/>
    <s v="Safety &amp; Security"/>
    <s v="10"/>
    <s v="571"/>
    <s v="Safety &amp; Security"/>
    <s v="04"/>
    <s v="Safety &amp; Security"/>
    <m/>
    <m/>
    <n v="5"/>
    <s v="Research Projects"/>
    <s v="7"/>
    <m/>
    <s v="1"/>
    <m/>
    <s v="0"/>
    <s v="0"/>
    <s v="4"/>
  </r>
  <r>
    <s v="CA90Z109"/>
    <n v="90"/>
    <x v="5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n v="0"/>
    <s v="063820"/>
    <s v="SMALL"/>
    <s v="50k - 200k"/>
    <s v="Petaluma, CA"/>
    <n v="64078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Z123"/>
    <n v="90"/>
    <x v="5"/>
    <s v="49 USC 5307 - Urbanized Area Formula (FY2006 forward)"/>
    <n v="5307"/>
    <x v="6"/>
    <m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n v="588728"/>
    <s v="060060"/>
    <s v="LARGE"/>
    <s v="Over 1m"/>
    <s v="San Francisco-Oakland, CA"/>
    <n v="3281212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n v="1785000"/>
    <s v="060020"/>
    <s v="LARGE"/>
    <s v="Over 1m"/>
    <s v="Los Angeles-Long Beach-Anaheim, CA"/>
    <n v="12150996"/>
    <s v="11100"/>
    <s v="EP"/>
    <s v="ELECTRIC TRACKLESS TROLLEY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n v="150000"/>
    <s v="060020"/>
    <s v="LARGE"/>
    <s v="Over 1m"/>
    <s v="Los Angeles-Long Beach-Anaheim, CA"/>
    <n v="12150996"/>
    <s v="11100"/>
    <s v="GA"/>
    <s v="GASOLINE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n v="2000000"/>
    <s v="060020"/>
    <s v="LARGE"/>
    <s v="Over 1m"/>
    <s v="Los Angeles-Long Beach-Anaheim, CA"/>
    <n v="1215099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n v="10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n v="100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n v="15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n v="140000"/>
    <s v="060020"/>
    <s v="LARGE"/>
    <s v="Over 1m"/>
    <s v="Los Angeles-Long Beach-Anaheim, CA"/>
    <n v="12150996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n v="35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n v="0"/>
    <s v="060860"/>
    <s v="MEDIUM"/>
    <s v="200k - 1m"/>
    <s v="Oxnard, CA"/>
    <n v="367260"/>
    <s v="11100"/>
    <s v="DP"/>
    <s v="DIESEL (PARTICULATE TRAP)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n v="0"/>
    <s v="060860"/>
    <s v="MEDIUM"/>
    <s v="200k - 1m"/>
    <s v="Oxnard, CA"/>
    <n v="367260"/>
    <s v="11100"/>
    <s v="DP"/>
    <s v="DIESEL (PARTICULATE TRAP)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n v="0"/>
    <s v="060860"/>
    <s v="MEDIUM"/>
    <s v="200k - 1m"/>
    <s v="Oxnard, CA"/>
    <n v="36726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n v="0"/>
    <s v="060860"/>
    <s v="MEDIUM"/>
    <s v="200k - 1m"/>
    <s v="Oxnard, CA"/>
    <n v="36726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n v="0"/>
    <s v="060860"/>
    <s v="MEDIUM"/>
    <s v="200k - 1m"/>
    <s v="Oxnard, CA"/>
    <n v="367260"/>
    <s v="12300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n v="0"/>
    <s v="060860"/>
    <s v="MEDIUM"/>
    <s v="200k - 1m"/>
    <s v="Oxnard, CA"/>
    <n v="367260"/>
    <s v="12300"/>
    <s v="  "/>
    <m/>
    <s v="N"/>
    <s v="1233"/>
    <s v="FIXED GUIDEWAY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n v="0"/>
    <s v="060860"/>
    <s v="MEDIUM"/>
    <s v="200k - 1m"/>
    <s v="Oxnard, CA"/>
    <n v="367260"/>
    <s v="30000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n v="0"/>
    <s v="060860"/>
    <s v="MEDIUM"/>
    <s v="200k - 1m"/>
    <s v="Oxnard, CA"/>
    <n v="367260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155"/>
    <n v="90"/>
    <x v="5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n v="0"/>
    <s v="063190"/>
    <s v="SMALL"/>
    <s v="50k - 200k"/>
    <s v="Lompoc, CA"/>
    <n v="5150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55"/>
    <n v="90"/>
    <x v="5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n v="0"/>
    <s v="063190"/>
    <s v="SMALL"/>
    <s v="50k - 200k"/>
    <s v="Lompoc, CA"/>
    <n v="5150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n v="150000"/>
    <s v="064390"/>
    <s v="SMALL"/>
    <s v="50k - 200k"/>
    <s v="Manteca, CA"/>
    <n v="8357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n v="560000"/>
    <s v="064390"/>
    <s v="SMALL"/>
    <s v="50k - 200k"/>
    <s v="Manteca, CA"/>
    <n v="8357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n v="150000"/>
    <s v="064390"/>
    <s v="SMALL"/>
    <s v="50k - 200k"/>
    <s v="Manteca, CA"/>
    <n v="83578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n v="600000"/>
    <s v="064390"/>
    <s v="SMALL"/>
    <s v="50k - 200k"/>
    <s v="Manteca, CA"/>
    <n v="8357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n v="650000"/>
    <s v="064390"/>
    <s v="SMALL"/>
    <s v="50k - 200k"/>
    <s v="Manteca, CA"/>
    <n v="8357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n v="500000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n v="8365234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n v="3050000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n v="0"/>
    <s v="060060"/>
    <s v="LARGE"/>
    <s v="Over 1m"/>
    <s v="San Francisco-Oakland, CA"/>
    <n v="328121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n v="1120000"/>
    <s v="060060"/>
    <s v="LARGE"/>
    <s v="Over 1m"/>
    <s v="San Francisco-Oakland, CA"/>
    <n v="3281212"/>
    <s v="117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n v="0"/>
    <s v="063750"/>
    <s v="SMALL"/>
    <s v="50k - 200k"/>
    <s v="Redding, CA"/>
    <n v="117731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n v="13120"/>
    <s v="063750"/>
    <s v="SMALL"/>
    <s v="50k - 200k"/>
    <s v="Redding, CA"/>
    <n v="117731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n v="0"/>
    <s v="063750"/>
    <s v="SMALL"/>
    <s v="50k - 200k"/>
    <s v="Redding, CA"/>
    <n v="11773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s v="SMALL"/>
    <s v="50k - 200k"/>
    <s v="Redding, CA"/>
    <n v="117731"/>
    <s v="11100"/>
    <s v="  "/>
    <m/>
    <s v="N"/>
    <s v="1179"/>
    <s v="BUS OTHER"/>
    <s v="11"/>
    <s v="Bus"/>
    <s v="79"/>
    <s v="117"/>
    <s v="Project Admin."/>
    <s v="00"/>
    <s v="Project Admin."/>
    <m/>
    <m/>
    <s v="1"/>
    <s v="Capital"/>
    <s v="1"/>
    <m/>
    <s v="7"/>
    <m/>
    <s v="9"/>
    <s v="0"/>
    <s v="0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n v="0"/>
    <s v="060060"/>
    <s v="LARGE"/>
    <s v="Over 1m"/>
    <s v="San Francisco-Oakland, CA"/>
    <n v="3281212"/>
    <s v="11100"/>
    <s v="HE"/>
    <s v="HYBRID ELECTRIC - 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n v="0"/>
    <s v="060060"/>
    <s v="LARGE"/>
    <s v="Over 1m"/>
    <s v="San Francisco-Oakland, CA"/>
    <n v="328121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n v="121360"/>
    <s v="060060"/>
    <s v="LARGE"/>
    <s v="Over 1m"/>
    <s v="San Francisco-Oakland, CA"/>
    <n v="3281212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n v="713400"/>
    <s v="060060"/>
    <s v="LARGE"/>
    <s v="Over 1m"/>
    <s v="San Francisco-Oakland, CA"/>
    <n v="328121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n v="242720"/>
    <s v="060060"/>
    <s v="LARGE"/>
    <s v="Over 1m"/>
    <s v="San Francisco-Oakland, CA"/>
    <n v="328121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n v="0"/>
    <s v="060060"/>
    <s v="LARGE"/>
    <s v="Over 1m"/>
    <s v="San Francisco-Oakland, CA"/>
    <n v="328121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n v="47462"/>
    <s v="060060"/>
    <s v="LARGE"/>
    <s v="Over 1m"/>
    <s v="San Francisco-Oakland, CA"/>
    <n v="3281212"/>
    <s v="117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n v="0"/>
    <s v="060060"/>
    <s v="LARGE"/>
    <s v="Over 1m"/>
    <s v="San Francisco-Oakland, CA"/>
    <n v="3281212"/>
    <s v="991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n v="0"/>
    <s v="063950"/>
    <s v="SMALL"/>
    <s v="50k - 200k"/>
    <s v="Madera, CA"/>
    <n v="7841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n v="0"/>
    <s v="063950"/>
    <s v="SMALL"/>
    <s v="50k - 200k"/>
    <s v="Madera, CA"/>
    <n v="78413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n v="0"/>
    <s v="063950"/>
    <s v="SMALL"/>
    <s v="50k - 200k"/>
    <s v="Madera, CA"/>
    <n v="78413"/>
    <s v="117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n v="0"/>
    <s v="063950"/>
    <s v="SMALL"/>
    <s v="50k - 200k"/>
    <s v="Madera, CA"/>
    <n v="7841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n v="0"/>
    <s v="063950"/>
    <s v="SMALL"/>
    <s v="50k - 200k"/>
    <s v="Madera, CA"/>
    <n v="7841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n v="400000"/>
    <s v="064090"/>
    <s v="SMALL"/>
    <s v="50k - 200k"/>
    <s v="Porterville, CA"/>
    <n v="70272"/>
    <s v="11400"/>
    <s v="CN"/>
    <s v="COMPRESSED NATURAL GAS"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n v="1350000"/>
    <s v="064090"/>
    <s v="SMALL"/>
    <s v="50k - 200k"/>
    <s v="Porterville, CA"/>
    <n v="7027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n v="1350000"/>
    <s v="064090"/>
    <s v="SMALL"/>
    <s v="50k - 200k"/>
    <s v="Porterville, CA"/>
    <n v="7027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n v="40000"/>
    <s v="064090"/>
    <s v="SMALL"/>
    <s v="50k - 200k"/>
    <s v="Porterville, CA"/>
    <n v="70272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n v="200000"/>
    <s v="064090"/>
    <s v="SMALL"/>
    <s v="50k - 200k"/>
    <s v="Porterville, CA"/>
    <n v="70272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n v="80000"/>
    <s v="064090"/>
    <s v="SMALL"/>
    <s v="50k - 200k"/>
    <s v="Porterville, CA"/>
    <n v="70272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n v="80000"/>
    <s v="064090"/>
    <s v="SMALL"/>
    <s v="50k - 200k"/>
    <s v="Porterville, CA"/>
    <n v="70272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n v="20000"/>
    <s v="064090"/>
    <s v="SMALL"/>
    <s v="50k - 200k"/>
    <s v="Porterville, CA"/>
    <n v="70272"/>
    <s v="572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n v="20000"/>
    <s v="064090"/>
    <s v="SMALL"/>
    <s v="50k - 200k"/>
    <s v="Porterville, CA"/>
    <n v="70272"/>
    <s v="572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n v="60000"/>
    <s v="064090"/>
    <s v="SMALL"/>
    <s v="50k - 200k"/>
    <s v="Porterville, CA"/>
    <n v="70272"/>
    <s v="11600"/>
    <s v="  "/>
    <m/>
    <s v="N"/>
    <s v="1162"/>
    <s v="BUS OTHER"/>
    <n v="11"/>
    <s v="Bus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n v="273690"/>
    <s v="062650"/>
    <s v="MEDIUM"/>
    <s v="200k - 1m"/>
    <s v="Antioch, CA"/>
    <n v="277634"/>
    <s v="117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n v="4774603"/>
    <s v="062650"/>
    <s v="MEDIUM"/>
    <s v="200k - 1m"/>
    <s v="Antioch, CA"/>
    <n v="277634"/>
    <s v="117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n v="4960618"/>
    <s v="062650"/>
    <s v="MEDIUM"/>
    <s v="200k - 1m"/>
    <s v="Antioch, CA"/>
    <n v="277634"/>
    <s v="117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n v="156719"/>
    <s v="062650"/>
    <s v="MEDIUM"/>
    <s v="200k - 1m"/>
    <s v="Antioch, CA"/>
    <n v="277634"/>
    <s v="1170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s v="MEDIUM"/>
    <s v="200k - 1m"/>
    <s v="Antioch, CA"/>
    <n v="27763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s v="MEDIUM"/>
    <s v="200k - 1m"/>
    <s v="Antioch, CA"/>
    <n v="27763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s v="MEDIUM"/>
    <s v="200k - 1m"/>
    <s v="Antioch, CA"/>
    <n v="277634"/>
    <s v="11700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s v="MEDIUM"/>
    <s v="200k - 1m"/>
    <s v="Antioch, CA"/>
    <n v="277634"/>
    <s v="11700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n v="126353"/>
    <s v="062650"/>
    <s v="MEDIUM"/>
    <s v="200k - 1m"/>
    <s v="Antioch, CA"/>
    <n v="277634"/>
    <s v="117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08"/>
    <n v="90"/>
    <x v="5"/>
    <s v="49 USC 5307 - Urbanized Area Formula (FY2006 forward)"/>
    <n v="5307"/>
    <x v="6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s v="LARGE"/>
    <s v="Over 1m"/>
    <s v="Riverside-San Bernardino, CA"/>
    <n v="1932666"/>
    <s v="11700"/>
    <s v="CN"/>
    <s v="COMPRESSED NATURAL GAS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n v="0"/>
    <s v="061240"/>
    <s v="MEDIUM"/>
    <s v="200k - 1m"/>
    <s v="Stockton, CA"/>
    <n v="370583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n v="0"/>
    <s v="061240"/>
    <s v="MEDIUM"/>
    <s v="200k - 1m"/>
    <s v="Stockton, CA"/>
    <n v="37058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n v="350000"/>
    <s v="061240"/>
    <s v="MEDIUM"/>
    <s v="200k - 1m"/>
    <s v="Stockton, CA"/>
    <n v="370583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n v="0"/>
    <s v="061240"/>
    <s v="MEDIUM"/>
    <s v="200k - 1m"/>
    <s v="Stockton, CA"/>
    <n v="370583"/>
    <s v="991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212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n v="6578760"/>
    <s v="060650"/>
    <s v="MEDIUM"/>
    <s v="200k - 1m"/>
    <s v="Concord, CA"/>
    <n v="615968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2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n v="8334023"/>
    <s v="060650"/>
    <s v="MEDIUM"/>
    <s v="200k - 1m"/>
    <s v="Concord, CA"/>
    <n v="615968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2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s v="MEDIUM"/>
    <s v="200k - 1m"/>
    <s v="Concord, CA"/>
    <n v="615968"/>
    <s v="300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s v="MEDIUM"/>
    <s v="200k - 1m"/>
    <s v="Santa Rosa, CA"/>
    <n v="30823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s v="MEDIUM"/>
    <s v="200k - 1m"/>
    <s v="Santa Rosa, CA"/>
    <n v="30823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n v="31093"/>
    <s v="062250"/>
    <s v="MEDIUM"/>
    <s v="200k - 1m"/>
    <s v="Santa Rosa, CA"/>
    <n v="308231"/>
    <s v="11900"/>
    <s v="  "/>
    <m/>
    <s v="N"/>
    <s v="1194"/>
    <s v="BUS OTHER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n v="24768"/>
    <s v="062250"/>
    <s v="MEDIUM"/>
    <s v="200k - 1m"/>
    <s v="Santa Rosa, CA"/>
    <n v="308231"/>
    <s v="11900"/>
    <s v="  "/>
    <m/>
    <s v="N"/>
    <s v="1194"/>
    <s v="BUS OTHER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n v="1678872"/>
    <s v="062250"/>
    <s v="MEDIUM"/>
    <s v="200k - 1m"/>
    <s v="Santa Rosa, CA"/>
    <n v="30823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n v="1701083"/>
    <s v="062250"/>
    <s v="MEDIUM"/>
    <s v="200k - 1m"/>
    <s v="Santa Rosa, CA"/>
    <n v="30823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7"/>
    <n v="90"/>
    <x v="5"/>
    <s v="49 USC 5307 - Urbanized Area Formula (FY2006 forward)"/>
    <n v="5307"/>
    <x v="6"/>
    <m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n v="900000"/>
    <s v="063420"/>
    <s v="SMALL"/>
    <s v="50k - 200k"/>
    <s v="Turlock, CA"/>
    <n v="9990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n v="34929"/>
    <s v="060020"/>
    <s v="LARGE"/>
    <s v="Over 1m"/>
    <s v="Los Angeles-Long Beach-Anaheim, CA"/>
    <n v="12150996"/>
    <s v="11400"/>
    <s v="  "/>
    <m/>
    <s v="N"/>
    <s v="1166"/>
    <s v="BUS OTHER"/>
    <n v="11"/>
    <s v="Bus"/>
    <s v="66"/>
    <s v="116"/>
    <s v="Lease"/>
    <s v="02"/>
    <s v="Communications Systems"/>
    <m/>
    <m/>
    <n v="1"/>
    <s v="Capital"/>
    <s v="1"/>
    <m/>
    <s v="6"/>
    <m/>
    <s v="6"/>
    <s v="0"/>
    <s v="2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n v="591464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n v="172805"/>
    <s v="060020"/>
    <s v="LARGE"/>
    <s v="Over 1m"/>
    <s v="Los Angeles-Long Beach-Anaheim, CA"/>
    <n v="12150996"/>
    <s v="11400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n v="213333"/>
    <s v="060020"/>
    <s v="LARGE"/>
    <s v="Over 1m"/>
    <s v="Los Angeles-Long Beach-Anaheim, CA"/>
    <n v="12150996"/>
    <s v="11400"/>
    <s v="  "/>
    <m/>
    <s v="N"/>
    <s v="1144"/>
    <s v="MAINTENANCE FACILITY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n v="10512"/>
    <s v="060020"/>
    <s v="LARGE"/>
    <s v="Over 1m"/>
    <s v="Los Angeles-Long Beach-Anaheim, CA"/>
    <n v="12150996"/>
    <s v="1140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n v="244501"/>
    <s v="060020"/>
    <s v="LARGE"/>
    <s v="Over 1m"/>
    <s v="Los Angeles-Long Beach-Anaheim, CA"/>
    <n v="12150996"/>
    <s v="114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n v="34929"/>
    <s v="060020"/>
    <s v="LARGE"/>
    <s v="Over 1m"/>
    <s v="Los Angeles-Long Beach-Anaheim, CA"/>
    <n v="12150996"/>
    <s v="114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n v="48900"/>
    <s v="060020"/>
    <s v="LARGE"/>
    <s v="Over 1m"/>
    <s v="Los Angeles-Long Beach-Anaheim, CA"/>
    <n v="12150996"/>
    <s v="11400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n v="1494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n v="1119664"/>
    <s v="063150"/>
    <s v="SMALL"/>
    <s v="50k - 200k"/>
    <s v="Davis, CA"/>
    <n v="72794"/>
    <s v="1112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n v="22336"/>
    <s v="063150"/>
    <s v="SMALL"/>
    <s v="50k - 200k"/>
    <s v="Davis, CA"/>
    <n v="72794"/>
    <s v="1112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n v="523458"/>
    <s v="063150"/>
    <s v="SMALL"/>
    <s v="50k - 200k"/>
    <s v="Davis, CA"/>
    <n v="72794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n v="80000"/>
    <s v="063150"/>
    <s v="SMALL"/>
    <s v="50k - 200k"/>
    <s v="Davis, CA"/>
    <n v="72794"/>
    <s v="1130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n v="1300000"/>
    <s v="063150"/>
    <s v="SMALL"/>
    <s v="50k - 200k"/>
    <s v="Davis, CA"/>
    <n v="7279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n v="80000"/>
    <s v="063150"/>
    <s v="SMALL"/>
    <s v="50k - 200k"/>
    <s v="Davis, CA"/>
    <n v="72794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n v="400000"/>
    <s v="063150"/>
    <s v="SMALL"/>
    <s v="50k - 200k"/>
    <s v="Davis, CA"/>
    <n v="72794"/>
    <s v="11400"/>
    <s v="  "/>
    <m/>
    <s v="N"/>
    <s v="1144"/>
    <s v="MAINTENANCE FACILITY"/>
    <n v="11"/>
    <s v="Bus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CA90Z220"/>
    <n v="90"/>
    <x v="5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n v="23847"/>
    <s v="063600"/>
    <s v="SMALL"/>
    <s v="50k - 200k"/>
    <s v="Napa, CA"/>
    <n v="83913"/>
    <s v="300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20"/>
    <n v="90"/>
    <x v="5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n v="1432231"/>
    <s v="063600"/>
    <s v="SMALL"/>
    <s v="50k - 200k"/>
    <s v="Napa, CA"/>
    <n v="83913"/>
    <s v="30000"/>
    <s v="OR"/>
    <s v="OTHER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0"/>
    <n v="90"/>
    <x v="5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n v="48035"/>
    <s v="063600"/>
    <s v="SMALL"/>
    <s v="50k - 200k"/>
    <s v="Napa, CA"/>
    <n v="83913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n v="10657"/>
    <s v="063820"/>
    <s v="SMALL"/>
    <s v="50k - 200k"/>
    <s v="Petaluma, CA"/>
    <n v="64078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n v="283608"/>
    <s v="063820"/>
    <s v="SMALL"/>
    <s v="50k - 200k"/>
    <s v="Petaluma, CA"/>
    <n v="64078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n v="82795"/>
    <s v="063820"/>
    <s v="SMALL"/>
    <s v="50k - 200k"/>
    <s v="Petaluma, CA"/>
    <n v="64078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n v="38182"/>
    <s v="063820"/>
    <s v="SMALL"/>
    <s v="50k - 200k"/>
    <s v="Petaluma, CA"/>
    <n v="64078"/>
    <s v="300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n v="352302"/>
    <s v="063820"/>
    <s v="SMALL"/>
    <s v="50k - 200k"/>
    <s v="Petaluma, CA"/>
    <n v="64078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n v="1476"/>
    <s v="063820"/>
    <s v="SMALL"/>
    <s v="50k - 200k"/>
    <s v="Petaluma, CA"/>
    <n v="64078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90Z222"/>
    <n v="90"/>
    <x v="5"/>
    <s v="49 USC 5307 - Urbanized Area Formula (FY2006 forward)"/>
    <n v="5307"/>
    <x v="6"/>
    <m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n v="2393879"/>
    <s v="063410"/>
    <s v="SMALL"/>
    <s v="50k - 200k"/>
    <s v="Hanford, CA"/>
    <n v="8794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4"/>
    <n v="90"/>
    <x v="5"/>
    <s v="49 USC 5307 - Urbanized Area Formula (FY2006 forward)"/>
    <n v="5307"/>
    <x v="6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n v="7958293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n v="142000"/>
    <s v="063180"/>
    <s v="MEDIUM"/>
    <s v="200k - 1m"/>
    <s v="Indio-Cathedral City, CA"/>
    <n v="345580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n v="80000"/>
    <s v="063180"/>
    <s v="MEDIUM"/>
    <s v="200k - 1m"/>
    <s v="Indio-Cathedral City, CA"/>
    <n v="345580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n v="160000"/>
    <s v="063180"/>
    <s v="MEDIUM"/>
    <s v="200k - 1m"/>
    <s v="Indio-Cathedral City, CA"/>
    <n v="345580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n v="100000"/>
    <s v="063180"/>
    <s v="MEDIUM"/>
    <s v="200k - 1m"/>
    <s v="Indio-Cathedral City, CA"/>
    <n v="345580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n v="3000000"/>
    <s v="063180"/>
    <s v="MEDIUM"/>
    <s v="200k - 1m"/>
    <s v="Indio-Cathedral City, CA"/>
    <n v="34558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n v="130000"/>
    <s v="063180"/>
    <s v="MEDIUM"/>
    <s v="200k - 1m"/>
    <s v="Indio-Cathedral City, CA"/>
    <n v="345580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n v="320000"/>
    <s v="063180"/>
    <s v="MEDIUM"/>
    <s v="200k - 1m"/>
    <s v="Indio-Cathedral City, CA"/>
    <n v="34558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226"/>
    <n v="90"/>
    <x v="5"/>
    <s v="49 USC 5307 - Urbanized Area Formula (FY2006 forward)"/>
    <n v="5307"/>
    <x v="6"/>
    <m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n v="23217273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27"/>
    <n v="90"/>
    <x v="5"/>
    <s v="49 USC 5307 - Urbanized Area Formula (FY2006 forward)"/>
    <n v="5307"/>
    <x v="6"/>
    <m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n v="958065"/>
    <s v="063390"/>
    <s v="SMALL"/>
    <s v="50k - 200k"/>
    <s v="Hemet, CA"/>
    <n v="16337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n v="600000"/>
    <s v="061730"/>
    <s v="MEDIUM"/>
    <s v="200k - 1m"/>
    <s v="Modesto, CA"/>
    <n v="358172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n v="200000"/>
    <s v="061730"/>
    <s v="MEDIUM"/>
    <s v="200k - 1m"/>
    <s v="Modesto, CA"/>
    <n v="358172"/>
    <s v="11100"/>
    <s v="DP"/>
    <s v="DIESEL (PARTICULATE TRAP)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n v="270000"/>
    <s v="061730"/>
    <s v="MEDIUM"/>
    <s v="200k - 1m"/>
    <s v="Modesto, CA"/>
    <n v="358172"/>
    <s v="1130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n v="2625000"/>
    <s v="061730"/>
    <s v="MEDIUM"/>
    <s v="200k - 1m"/>
    <s v="Modesto, CA"/>
    <n v="358172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n v="1173946"/>
    <s v="061730"/>
    <s v="MEDIUM"/>
    <s v="200k - 1m"/>
    <s v="Modesto, CA"/>
    <n v="358172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s v="MEDIUM"/>
    <s v="200k - 1m"/>
    <s v="Modesto, CA"/>
    <n v="35817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s v="MEDIUM"/>
    <s v="200k - 1m"/>
    <s v="Modesto, CA"/>
    <n v="358172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n v="99358"/>
    <s v="061730"/>
    <s v="MEDIUM"/>
    <s v="200k - 1m"/>
    <s v="Modesto, CA"/>
    <n v="358172"/>
    <s v="11900"/>
    <s v="  "/>
    <m/>
    <s v="N"/>
    <s v="1195"/>
    <s v="BUS OTHER"/>
    <n v="11"/>
    <s v="Bus"/>
    <s v="95"/>
    <s v="119"/>
    <s v="Lease"/>
    <s v="01"/>
    <s v="Historic Mass Transp. Bldgs., including Operations"/>
    <m/>
    <m/>
    <n v="1"/>
    <s v="Capital"/>
    <s v="1"/>
    <m/>
    <s v="9"/>
    <m/>
    <s v="5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n v="200000"/>
    <s v="061730"/>
    <s v="MEDIUM"/>
    <s v="200k - 1m"/>
    <s v="Modesto, CA"/>
    <n v="358172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n v="300000"/>
    <s v="061730"/>
    <s v="MEDIUM"/>
    <s v="200k - 1m"/>
    <s v="Modesto, CA"/>
    <n v="358172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n v="2774003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n v="88035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n v="412098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n v="296667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n v="2050000"/>
    <s v="060020"/>
    <s v="LARGE"/>
    <s v="Over 1m"/>
    <s v="Los Angeles-Long Beach-Anaheim, CA"/>
    <n v="12150996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n v="679167"/>
    <s v="060020"/>
    <s v="LARGE"/>
    <s v="Over 1m"/>
    <s v="Los Angeles-Long Beach-Anaheim, CA"/>
    <n v="12150996"/>
    <s v="11100"/>
    <s v="  "/>
    <m/>
    <s v="N"/>
    <s v="1116"/>
    <s v="BUS OTHER"/>
    <n v="11"/>
    <s v="Bus"/>
    <s v="16"/>
    <s v="111"/>
    <s v="Lease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s v="LARGE"/>
    <s v="Over 1m"/>
    <s v="Los Angeles-Long Beach-Anaheim, CA"/>
    <n v="12150996"/>
    <s v="11700"/>
    <s v="  "/>
    <m/>
    <s v="N"/>
    <s v="117D"/>
    <s v="BUS OTHER"/>
    <n v="11"/>
    <s v="Bus"/>
    <s v="7D"/>
    <s v="117"/>
    <s v="Lease"/>
    <s v="02"/>
    <s v="Training"/>
    <m/>
    <m/>
    <n v="1"/>
    <s v="Capital"/>
    <s v="1"/>
    <m/>
    <s v="7"/>
    <m/>
    <s v="D"/>
    <s v="0"/>
    <s v="2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n v="173088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233"/>
    <n v="90"/>
    <x v="5"/>
    <s v="49 USC 5307 - Urbanized Area Formula (FY2006 forward)"/>
    <n v="5307"/>
    <x v="6"/>
    <m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n v="6792217"/>
    <s v="063140"/>
    <s v="SMALL"/>
    <s v="50k - 200k"/>
    <s v="Watsonville, CA"/>
    <n v="7353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4"/>
    <n v="90"/>
    <x v="5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n v="10000000"/>
    <s v="060420"/>
    <s v="LARGE"/>
    <s v="Over 1m"/>
    <s v="Riverside-San Bernardino, CA"/>
    <n v="1932666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90Z234"/>
    <n v="90"/>
    <x v="5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n v="2000000"/>
    <s v="060420"/>
    <s v="LARGE"/>
    <s v="Over 1m"/>
    <s v="Riverside-San Bernardino, CA"/>
    <n v="1932666"/>
    <s v="12300"/>
    <s v="  "/>
    <m/>
    <s v="N"/>
    <s v="1234"/>
    <s v="FIXED GUIDEWAY"/>
    <n v="12"/>
    <s v="Fixed Guideway"/>
    <s v="34"/>
    <s v="123"/>
    <s v="Rehab / Renovation"/>
    <s v="10"/>
    <s v="Passenger Amenities"/>
    <m/>
    <m/>
    <n v="1"/>
    <s v="Capital"/>
    <s v="2"/>
    <m/>
    <s v="3"/>
    <m/>
    <s v="4"/>
    <s v="1"/>
    <s v="0"/>
  </r>
  <r>
    <s v="CA90Z234"/>
    <n v="90"/>
    <x v="5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n v="5895032"/>
    <s v="060420"/>
    <s v="LARGE"/>
    <s v="Over 1m"/>
    <s v="Riverside-San Bernardino, CA"/>
    <n v="1932666"/>
    <s v="12400"/>
    <s v="  "/>
    <m/>
    <s v="N"/>
    <s v="1244"/>
    <s v="FIXED GUIDEWAY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n v="160000"/>
    <s v="060800"/>
    <s v="MEDIUM"/>
    <s v="200k - 1m"/>
    <s v="Fresno, CA"/>
    <n v="654628"/>
    <s v="11400"/>
    <s v="  "/>
    <m/>
    <s v="N"/>
    <s v="1146"/>
    <s v="MAINTENANCE FACILITY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n v="1000000"/>
    <s v="060800"/>
    <s v="MEDIUM"/>
    <s v="200k - 1m"/>
    <s v="Fresno, CA"/>
    <n v="654628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s v="MEDIUM"/>
    <s v="200k - 1m"/>
    <s v="Fresno, CA"/>
    <n v="65462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n v="20000"/>
    <s v="060800"/>
    <s v="MEDIUM"/>
    <s v="200k - 1m"/>
    <s v="Fresno, CA"/>
    <n v="654628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n v="20000"/>
    <s v="060800"/>
    <s v="MEDIUM"/>
    <s v="200k - 1m"/>
    <s v="Fresno, CA"/>
    <n v="654628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n v="100000"/>
    <s v="060800"/>
    <s v="MEDIUM"/>
    <s v="200k - 1m"/>
    <s v="Fresno, CA"/>
    <n v="654628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n v="10000"/>
    <s v="060800"/>
    <s v="MEDIUM"/>
    <s v="200k - 1m"/>
    <s v="Fresno, CA"/>
    <n v="654628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n v="10000"/>
    <s v="060800"/>
    <s v="MEDIUM"/>
    <s v="200k - 1m"/>
    <s v="Fresno, CA"/>
    <n v="654628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n v="40226"/>
    <s v="060800"/>
    <s v="MEDIUM"/>
    <s v="200k - 1m"/>
    <s v="Fresno, CA"/>
    <n v="654628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37"/>
    <n v="90"/>
    <x v="5"/>
    <s v="49 USC 5307 - Urbanized Area Formula (FY2006 forward)"/>
    <n v="5307"/>
    <x v="6"/>
    <m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n v="109650"/>
    <s v="060250"/>
    <s v="LARGE"/>
    <s v="Over 1m"/>
    <s v="San Jose, CA"/>
    <n v="1664496"/>
    <s v="12100"/>
    <s v="DF"/>
    <s v="DIESEL"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90Z238"/>
    <n v="90"/>
    <x v="5"/>
    <s v="49 USC 5307 - Urbanized Area Formula (FY2006 forward)"/>
    <n v="5307"/>
    <x v="6"/>
    <m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n v="3276242"/>
    <s v="061530"/>
    <s v="SMALL"/>
    <s v="50k - 200k"/>
    <s v="Santa Barbara, CA"/>
    <n v="19586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n v="2000000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n v="5591261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s v="LARGE"/>
    <s v="Over 1m"/>
    <s v="San Francisco-Oakland, CA"/>
    <n v="328121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n v="500000"/>
    <s v="060060"/>
    <s v="LARGE"/>
    <s v="Over 1m"/>
    <s v="San Francisco-Oakland, CA"/>
    <n v="3281212"/>
    <s v="12900"/>
    <s v="  "/>
    <m/>
    <s v="N"/>
    <s v="1293"/>
    <s v="FIXED GUIDEWAY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n v="698844"/>
    <s v="060060"/>
    <s v="LARGE"/>
    <s v="Over 1m"/>
    <s v="San Francisco-Oakland, CA"/>
    <n v="3281212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n v="709441"/>
    <s v="060860"/>
    <s v="MEDIUM"/>
    <s v="200k - 1m"/>
    <s v="Oxnard, CA"/>
    <n v="367260"/>
    <s v="11100"/>
    <s v="DP"/>
    <s v="DIESEL (PARTICULATE TRAP)"/>
    <s v="N"/>
    <s v="1116"/>
    <s v="BUS OTHER"/>
    <n v="11"/>
    <s v="Bus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n v="311892"/>
    <s v="060860"/>
    <s v="MEDIUM"/>
    <s v="200k - 1m"/>
    <s v="Oxnard, CA"/>
    <n v="367260"/>
    <s v="11100"/>
    <s v="DP"/>
    <s v="DIESEL (PARTICULATE TRAP)"/>
    <s v="N"/>
    <s v="1116"/>
    <s v="BUS OTHER"/>
    <n v="11"/>
    <s v="Bus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n v="75000"/>
    <s v="060860"/>
    <s v="MEDIUM"/>
    <s v="200k - 1m"/>
    <s v="Oxnard, CA"/>
    <n v="367260"/>
    <s v="11700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n v="30000"/>
    <s v="060860"/>
    <s v="MEDIUM"/>
    <s v="200k - 1m"/>
    <s v="Oxnard, CA"/>
    <n v="367260"/>
    <s v="11700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n v="396535"/>
    <s v="060860"/>
    <s v="MEDIUM"/>
    <s v="200k - 1m"/>
    <s v="Oxnard, CA"/>
    <n v="367260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n v="157000"/>
    <s v="060860"/>
    <s v="MEDIUM"/>
    <s v="200k - 1m"/>
    <s v="Oxnard, CA"/>
    <n v="36726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n v="250000"/>
    <s v="060860"/>
    <s v="MEDIUM"/>
    <s v="200k - 1m"/>
    <s v="Oxnard, CA"/>
    <n v="367260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n v="410000"/>
    <s v="060860"/>
    <s v="MEDIUM"/>
    <s v="200k - 1m"/>
    <s v="Oxnard, CA"/>
    <n v="367260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n v="105000"/>
    <s v="060860"/>
    <s v="MEDIUM"/>
    <s v="200k - 1m"/>
    <s v="Oxnard, CA"/>
    <n v="367260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n v="245000"/>
    <s v="060860"/>
    <s v="MEDIUM"/>
    <s v="200k - 1m"/>
    <s v="Oxnard, CA"/>
    <n v="367260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n v="250000"/>
    <s v="060860"/>
    <s v="MEDIUM"/>
    <s v="200k - 1m"/>
    <s v="Oxnard, CA"/>
    <n v="367260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n v="80000"/>
    <s v="060190"/>
    <s v="LARGE"/>
    <s v="Over 1m"/>
    <s v="San Diego, CA"/>
    <n v="2956746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n v="2153821"/>
    <s v="060190"/>
    <s v="LARGE"/>
    <s v="Over 1m"/>
    <s v="San Diego, CA"/>
    <n v="2956746"/>
    <s v="11100"/>
    <s v="CN"/>
    <s v="COMPRESSED NATURAL GAS"/>
    <s v="N"/>
    <s v="1112"/>
    <s v="BUS PURCHASE"/>
    <n v="11"/>
    <s v="Bus"/>
    <s v="12"/>
    <s v="111"/>
    <s v="Lease"/>
    <s v="01"/>
    <s v="40 ft Bus"/>
    <m/>
    <s v="40 ft Bus"/>
    <n v="1"/>
    <s v="Capital"/>
    <s v="1"/>
    <m/>
    <s v="1"/>
    <m/>
    <s v="2"/>
    <s v="0"/>
    <s v="1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n v="372115"/>
    <s v="060190"/>
    <s v="LARGE"/>
    <s v="Over 1m"/>
    <s v="San Diego, CA"/>
    <n v="2956746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n v="1251644"/>
    <s v="060190"/>
    <s v="LARGE"/>
    <s v="Over 1m"/>
    <s v="San Diego, CA"/>
    <n v="2956746"/>
    <s v="11400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s v="LARGE"/>
    <s v="Over 1m"/>
    <s v="San Diego, CA"/>
    <n v="295674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n v="865178"/>
    <s v="060190"/>
    <s v="LARGE"/>
    <s v="Over 1m"/>
    <s v="San Diego, CA"/>
    <n v="2956746"/>
    <s v="12100"/>
    <s v="  "/>
    <m/>
    <s v="N"/>
    <s v="1214"/>
    <s v="FIXED GUIDEWAY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n v="492000"/>
    <s v="060190"/>
    <s v="LARGE"/>
    <s v="Over 1m"/>
    <s v="San Diego, CA"/>
    <n v="2956746"/>
    <s v="12100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n v="147000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n v="397293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n v="370051"/>
    <s v="060190"/>
    <s v="LARGE"/>
    <s v="Over 1m"/>
    <s v="San Diego, CA"/>
    <n v="2956746"/>
    <s v="12400"/>
    <s v="  "/>
    <m/>
    <s v="N"/>
    <s v="1244"/>
    <s v="FIXED GUIDEWAY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s v="LARGE"/>
    <s v="Over 1m"/>
    <s v="San Diego, CA"/>
    <n v="295674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n v="12480"/>
    <s v="060190"/>
    <s v="LARGE"/>
    <s v="Over 1m"/>
    <s v="San Diego, CA"/>
    <n v="2956746"/>
    <s v="12100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n v="76000"/>
    <s v="062660"/>
    <s v="MEDIUM"/>
    <s v="200k - 1m"/>
    <s v="Victorville-Hesperia, CA"/>
    <n v="328454"/>
    <s v="11100"/>
    <s v="  "/>
    <m/>
    <s v="N"/>
    <s v="1114"/>
    <s v="BUS OTHER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n v="1665603"/>
    <s v="062660"/>
    <s v="MEDIUM"/>
    <s v="200k - 1m"/>
    <s v="Victorville-Hesperia, CA"/>
    <n v="328454"/>
    <s v="11400"/>
    <s v="  "/>
    <m/>
    <s v="N"/>
    <s v="1146"/>
    <s v="MAINTENANCE FACILITY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n v="39482"/>
    <s v="062660"/>
    <s v="MEDIUM"/>
    <s v="200k - 1m"/>
    <s v="Victorville-Hesperia, CA"/>
    <n v="328454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n v="1503780"/>
    <s v="062660"/>
    <s v="MEDIUM"/>
    <s v="200k - 1m"/>
    <s v="Victorville-Hesperia, CA"/>
    <n v="328454"/>
    <s v="30000"/>
    <s v="  "/>
    <m/>
    <s v="N"/>
    <s v="3009"/>
    <s v="OPERATING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n v="35568"/>
    <s v="062660"/>
    <s v="MEDIUM"/>
    <s v="200k - 1m"/>
    <s v="Victorville-Hesperia, CA"/>
    <n v="328454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n v="21065"/>
    <s v="060860"/>
    <s v="MEDIUM"/>
    <s v="200k - 1m"/>
    <s v="Oxnard, CA"/>
    <n v="367260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n v="82517"/>
    <s v="060860"/>
    <s v="MEDIUM"/>
    <s v="200k - 1m"/>
    <s v="Oxnard, CA"/>
    <n v="367260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s v="MEDIUM"/>
    <s v="200k - 1m"/>
    <s v="Oxnard, CA"/>
    <n v="36726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n v="1100000"/>
    <s v="060860"/>
    <s v="MEDIUM"/>
    <s v="200k - 1m"/>
    <s v="Oxnard, CA"/>
    <n v="36726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5"/>
    <n v="90"/>
    <x v="5"/>
    <s v="49 USC 5307 - Urbanized Area Formula (FY2006 forward)"/>
    <n v="5307"/>
    <x v="6"/>
    <m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n v="1673592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s v="SMALL"/>
    <s v="50k - 200k"/>
    <s v="Simi Valley, CA"/>
    <n v="12520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s v="SMALL"/>
    <s v="50k - 200k"/>
    <s v="Simi Valley, CA"/>
    <n v="12520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n v="995552"/>
    <s v="062710"/>
    <s v="SMALL"/>
    <s v="50k - 200k"/>
    <s v="Simi Valley, CA"/>
    <n v="12520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n v="29520"/>
    <s v="062710"/>
    <s v="SMALL"/>
    <s v="50k - 200k"/>
    <s v="Simi Valley, CA"/>
    <n v="125206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47"/>
    <n v="90"/>
    <x v="5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n v="1200000"/>
    <s v="060020"/>
    <s v="LARGE"/>
    <s v="Over 1m"/>
    <s v="Los Angeles-Long Beach-Anaheim, CA"/>
    <n v="12150996"/>
    <s v="11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7"/>
    <n v="90"/>
    <x v="5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7"/>
    <n v="90"/>
    <x v="5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n v="265000"/>
    <s v="060020"/>
    <s v="LARGE"/>
    <s v="Over 1m"/>
    <s v="Los Angeles-Long Beach-Anaheim, CA"/>
    <n v="12150996"/>
    <s v="11700"/>
    <s v="  "/>
    <m/>
    <s v="N"/>
    <s v="1112"/>
    <s v="BUS PURCHASE"/>
    <n v="11"/>
    <s v="Bus"/>
    <s v="12"/>
    <s v="111"/>
    <s v="Lease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49"/>
    <n v="90"/>
    <x v="5"/>
    <s v="49 USC 5307 - Urbanized Area Formula (FY2006 forward)"/>
    <n v="5307"/>
    <x v="6"/>
    <m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n v="130000"/>
    <s v="060390"/>
    <s v="LARGE"/>
    <s v="Over 1m"/>
    <s v="Sacramento, CA"/>
    <n v="1723634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n v="915307"/>
    <s v="060190"/>
    <s v="LARGE"/>
    <s v="Over 1m"/>
    <s v="San Diego, CA"/>
    <n v="2956746"/>
    <s v="11100"/>
    <s v="CN"/>
    <s v="COMPRESSED NATURAL GAS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s v="LARGE"/>
    <s v="Over 1m"/>
    <s v="San Diego, CA"/>
    <n v="295674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s v="LARGE"/>
    <s v="Over 1m"/>
    <s v="San Diego, CA"/>
    <n v="295674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s v="LARGE"/>
    <s v="Over 1m"/>
    <s v="San Diego, CA"/>
    <n v="295674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n v="700000"/>
    <s v="060190"/>
    <s v="LARGE"/>
    <s v="Over 1m"/>
    <s v="San Diego, CA"/>
    <n v="2956746"/>
    <s v="12900"/>
    <s v="  "/>
    <m/>
    <s v="N"/>
    <s v="1294"/>
    <s v="FIXED GUIDEWAY"/>
    <n v="12"/>
    <s v="Fixed Guideway"/>
    <s v="94"/>
    <s v="129"/>
    <s v="Rehab / Renovation"/>
    <s v="02"/>
    <s v="Bus Shelters"/>
    <m/>
    <m/>
    <n v="1"/>
    <s v="Capital"/>
    <s v="2"/>
    <m/>
    <s v="9"/>
    <m/>
    <s v="4"/>
    <s v="0"/>
    <s v="2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n v="3027834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n v="810000"/>
    <s v="060020"/>
    <s v="LARGE"/>
    <s v="Over 1m"/>
    <s v="Los Angeles-Long Beach-Anaheim, CA"/>
    <n v="12150996"/>
    <s v="11400"/>
    <s v="  "/>
    <m/>
    <s v="N"/>
    <s v="1146"/>
    <s v="MAINTENANCE FACILITY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n v="557126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n v="192000"/>
    <s v="060020"/>
    <s v="LARGE"/>
    <s v="Over 1m"/>
    <s v="Los Angeles-Long Beach-Anaheim, CA"/>
    <n v="12150996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n v="245663"/>
    <s v="069940"/>
    <s v="SMALL"/>
    <s v="50k - 200k"/>
    <s v="Woodland, CA"/>
    <n v="55513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n v="472830"/>
    <s v="069940"/>
    <s v="SMALL"/>
    <s v="50k - 200k"/>
    <s v="Woodland, CA"/>
    <n v="55513"/>
    <s v="30000"/>
    <s v="CN"/>
    <s v="COMPRESSED NATURAL GAS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n v="496472"/>
    <s v="069940"/>
    <s v="SMALL"/>
    <s v="50k - 200k"/>
    <s v="Woodland, CA"/>
    <n v="55513"/>
    <s v="30000"/>
    <s v="CN"/>
    <s v="COMPRESSED NATURAL GAS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n v="80000"/>
    <s v="069940"/>
    <s v="SMALL"/>
    <s v="50k - 200k"/>
    <s v="Woodland, CA"/>
    <n v="55513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n v="621570"/>
    <s v="069940"/>
    <s v="SMALL"/>
    <s v="50k - 200k"/>
    <s v="Woodland, CA"/>
    <n v="55513"/>
    <s v="11300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CA90Z258"/>
    <n v="90"/>
    <x v="5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n v="1598134"/>
    <s v="064280"/>
    <s v="SMALL"/>
    <s v="50k - 200k"/>
    <s v="El Centro-Calexico, CA"/>
    <n v="107672"/>
    <s v="11700"/>
    <s v="DP"/>
    <s v="DIESEL (PARTICULATE TRAP)"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58"/>
    <n v="90"/>
    <x v="5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n v="678156"/>
    <s v="064280"/>
    <s v="SMALL"/>
    <s v="50k - 200k"/>
    <s v="El Centro-Calexico, CA"/>
    <n v="107672"/>
    <s v="11700"/>
    <s v="DP"/>
    <s v="DIESEL (PARTICULATE TRAP)"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59"/>
    <n v="90"/>
    <x v="5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n v="48000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Z259"/>
    <n v="90"/>
    <x v="5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n v="260400"/>
    <s v="060020"/>
    <s v="LARGE"/>
    <s v="Over 1m"/>
    <s v="Los Angeles-Long Beach-Anaheim, CA"/>
    <n v="12150996"/>
    <s v="11300"/>
    <s v="  "/>
    <m/>
    <s v="N"/>
    <s v="1133"/>
    <s v="BUS OTHER"/>
    <n v="11"/>
    <s v="Bus"/>
    <s v="33"/>
    <s v="113"/>
    <s v="Construction"/>
    <s v="08"/>
    <s v="Furniture &amp; Graphics"/>
    <m/>
    <m/>
    <n v="1"/>
    <s v="Capital"/>
    <s v="1"/>
    <m/>
    <s v="3"/>
    <m/>
    <s v="3"/>
    <s v="0"/>
    <s v="8"/>
  </r>
  <r>
    <s v="CA90Z261"/>
    <n v="90"/>
    <x v="5"/>
    <s v="49 USC 5307 - Urbanized Area Formula (FY2006 forward)"/>
    <n v="5307"/>
    <x v="6"/>
    <m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n v="985000"/>
    <s v="064030"/>
    <s v="SMALL"/>
    <s v="50k - 200k"/>
    <s v="Vacaville, CA"/>
    <n v="93141"/>
    <s v="30000"/>
    <s v="CN"/>
    <s v="COMPRESSED NATURAL GAS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4"/>
    <n v="90"/>
    <x v="5"/>
    <s v="49 USC 5307 - Urbanized Area Formula (FY2006 forward)"/>
    <n v="5307"/>
    <x v="6"/>
    <m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n v="300000"/>
    <s v="063420"/>
    <s v="SMALL"/>
    <s v="50k - 200k"/>
    <s v="Turlock, CA"/>
    <n v="9990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n v="200000"/>
    <s v="060860"/>
    <s v="MEDIUM"/>
    <s v="200k - 1m"/>
    <s v="Oxnard, CA"/>
    <n v="367260"/>
    <s v="11100"/>
    <s v="DP"/>
    <s v="DIESEL (PARTICULATE TRAP)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s v="MEDIUM"/>
    <s v="200k - 1m"/>
    <s v="Oxnard, CA"/>
    <n v="36726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s v="MEDIUM"/>
    <s v="200k - 1m"/>
    <s v="Oxnard, CA"/>
    <n v="36726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n v="780000"/>
    <s v="060860"/>
    <s v="MEDIUM"/>
    <s v="200k - 1m"/>
    <s v="Oxnard, CA"/>
    <n v="367260"/>
    <s v="30000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n v="25000"/>
    <s v="060860"/>
    <s v="MEDIUM"/>
    <s v="200k - 1m"/>
    <s v="Oxnard, CA"/>
    <n v="367260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67"/>
    <n v="90"/>
    <x v="5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n v="639140"/>
    <s v="063140"/>
    <s v="SMALL"/>
    <s v="50k - 200k"/>
    <s v="Watsonville, CA"/>
    <n v="73534"/>
    <s v="30000"/>
    <s v="CN"/>
    <s v="COMPRESSED NATURAL GAS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7"/>
    <n v="90"/>
    <x v="5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n v="4809060"/>
    <s v="063140"/>
    <s v="SMALL"/>
    <s v="50k - 200k"/>
    <s v="Watsonville, CA"/>
    <n v="73534"/>
    <s v="30000"/>
    <s v="CN"/>
    <s v="COMPRESSED NATURAL GAS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s v="LARGE"/>
    <s v="Over 1m"/>
    <s v="Sacramento, CA"/>
    <n v="172363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s v="LARGE"/>
    <s v="Over 1m"/>
    <s v="Sacramento, CA"/>
    <n v="1723634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s v="LARGE"/>
    <s v="Over 1m"/>
    <s v="Sacramento, CA"/>
    <n v="172363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s v="LARGE"/>
    <s v="Over 1m"/>
    <s v="Sacramento, CA"/>
    <n v="1723634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n v="31580"/>
    <s v="060390"/>
    <s v="LARGE"/>
    <s v="Over 1m"/>
    <s v="Sacramento, CA"/>
    <n v="172363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n v="599196"/>
    <s v="060390"/>
    <s v="LARGE"/>
    <s v="Over 1m"/>
    <s v="Sacramento, CA"/>
    <n v="1723634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n v="240061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n v="100800"/>
    <s v="060000"/>
    <s v="STATE"/>
    <s v="Under 50k"/>
    <s v="CALIFORNIA GOV APP"/>
    <n v="0"/>
    <s v="11100"/>
    <s v="DP"/>
    <s v="DIESEL (PARTICULATE TRAP)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n v="100000"/>
    <s v="060000"/>
    <s v="STATE"/>
    <s v="Under 50k"/>
    <s v="CALIFORNIA GOV APP"/>
    <n v="0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n v="58803"/>
    <s v="060000"/>
    <s v="STATE"/>
    <s v="Under 50k"/>
    <s v="CALIFORNIA GOV APP"/>
    <n v="0"/>
    <s v="11400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n v="706520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n v="472500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n v="577063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n v="165000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n v="205300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n v="420000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n v="25200"/>
    <s v="060000"/>
    <s v="STATE"/>
    <s v="Under 50k"/>
    <s v="CALIFORNIA GOV APP"/>
    <n v="0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n v="30000"/>
    <s v="060000"/>
    <s v="STATE"/>
    <s v="Under 50k"/>
    <s v="CALIFORNIA GOV APP"/>
    <n v="0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n v="48000"/>
    <s v="060000"/>
    <s v="STATE"/>
    <s v="Under 50k"/>
    <s v="CALIFORNIA GOV APP"/>
    <n v="0"/>
    <s v="111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n v="100000"/>
    <s v="060000"/>
    <s v="STATE"/>
    <s v="Under 50k"/>
    <s v="CALIFORNIA GOV APP"/>
    <n v="0"/>
    <s v="111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n v="25200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s v="Lease"/>
    <s v="06"/>
    <s v="Shop Equipment"/>
    <m/>
    <m/>
    <n v="1"/>
    <s v="Capital"/>
    <s v="1"/>
    <m/>
    <s v="4"/>
    <m/>
    <s v="2"/>
    <s v="0"/>
    <s v="6"/>
  </r>
  <r>
    <s v="CA90Z273"/>
    <n v="90"/>
    <x v="5"/>
    <s v="49 USC 5307 - Urbanized Area Formula (FY2006 forward)"/>
    <n v="5307"/>
    <x v="6"/>
    <m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n v="2154372"/>
    <s v="063160"/>
    <s v="SMALL"/>
    <s v="50k - 200k"/>
    <s v="Chico, CA"/>
    <n v="9817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4"/>
    <n v="90"/>
    <x v="5"/>
    <s v="49 USC 5307 - Urbanized Area Formula (FY2006 forward)"/>
    <n v="5307"/>
    <x v="6"/>
    <m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n v="10190032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75"/>
    <n v="90"/>
    <x v="5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s v="MEDIUM"/>
    <s v="200k - 1m"/>
    <s v="Bakersfield, CA"/>
    <n v="52399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75"/>
    <n v="90"/>
    <x v="5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n v="200000"/>
    <s v="069530"/>
    <s v="MEDIUM"/>
    <s v="200k - 1m"/>
    <s v="Bakersfield, CA"/>
    <n v="523994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76"/>
    <n v="90"/>
    <x v="5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s v="MEDIUM"/>
    <s v="200k - 1m"/>
    <s v="Antioch, CA"/>
    <n v="277634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76"/>
    <n v="90"/>
    <x v="5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n v="2255679"/>
    <s v="062650"/>
    <s v="MEDIUM"/>
    <s v="200k - 1m"/>
    <s v="Antioch, CA"/>
    <n v="277634"/>
    <s v="12900"/>
    <s v="  "/>
    <m/>
    <s v="N"/>
    <s v="1293"/>
    <s v="FIXED GUIDEWAY"/>
    <n v="12"/>
    <s v="Fixed Guideway"/>
    <s v="93"/>
    <s v="129"/>
    <s v="Construction"/>
    <s v="09"/>
    <s v="Enhanced ADA Access"/>
    <m/>
    <m/>
    <n v="1"/>
    <s v="Capital"/>
    <s v="2"/>
    <m/>
    <s v="9"/>
    <m/>
    <s v="3"/>
    <s v="0"/>
    <s v="9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n v="216000"/>
    <s v="063750"/>
    <s v="SMALL"/>
    <s v="50k - 200k"/>
    <s v="Redding, CA"/>
    <n v="117731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n v="1040000"/>
    <s v="063750"/>
    <s v="SMALL"/>
    <s v="50k - 200k"/>
    <s v="Redding, CA"/>
    <n v="117731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n v="348000"/>
    <s v="063750"/>
    <s v="SMALL"/>
    <s v="50k - 200k"/>
    <s v="Redding, CA"/>
    <n v="117731"/>
    <s v="11400"/>
    <s v="  "/>
    <m/>
    <s v="N"/>
    <s v="1144"/>
    <s v="MAINTENANCE FACILITY"/>
    <n v="11"/>
    <s v="Bus"/>
    <s v="44"/>
    <s v="114"/>
    <s v="Rehab / Renovation"/>
    <s v="10"/>
    <s v="Fare Collection (Mobile)"/>
    <m/>
    <m/>
    <n v="1"/>
    <s v="Capital"/>
    <s v="1"/>
    <m/>
    <s v="4"/>
    <m/>
    <s v="4"/>
    <s v="1"/>
    <s v="0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n v="20000"/>
    <s v="063750"/>
    <s v="SMALL"/>
    <s v="50k - 200k"/>
    <s v="Redding, CA"/>
    <n v="117731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n v="750000"/>
    <s v="063750"/>
    <s v="SMALL"/>
    <s v="50k - 200k"/>
    <s v="Redding, CA"/>
    <n v="11773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n v="24000"/>
    <s v="063750"/>
    <s v="SMALL"/>
    <s v="50k - 200k"/>
    <s v="Redding, CA"/>
    <n v="117731"/>
    <s v="11300"/>
    <s v="  "/>
    <m/>
    <s v="N"/>
    <s v="1132"/>
    <s v="BUS OTHER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CA90Z279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s v="MEDIUM"/>
    <s v="200k - 1m"/>
    <s v="Concord, CA"/>
    <n v="615968"/>
    <s v="300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81"/>
    <n v="90"/>
    <x v="5"/>
    <s v="49 USC 5307 - Urbanized Area Formula (FY2006 forward)"/>
    <n v="5307"/>
    <x v="6"/>
    <m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n v="695350"/>
    <s v="063170"/>
    <s v="SMALL"/>
    <s v="50k - 200k"/>
    <s v="Lodi, CA"/>
    <n v="68738"/>
    <s v="30000"/>
    <s v="CN"/>
    <s v="COMPRESSED NATURAL GAS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82"/>
    <n v="90"/>
    <x v="5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n v="1600306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90Z282"/>
    <n v="90"/>
    <x v="5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n v="630162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Z282"/>
    <n v="90"/>
    <x v="5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n v="2566921"/>
    <s v="060190"/>
    <s v="LARGE"/>
    <s v="Over 1m"/>
    <s v="San Diego, CA"/>
    <n v="2956746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83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s v="LARGE"/>
    <s v="Over 1m"/>
    <s v="Sacramento, CA"/>
    <n v="1723634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90Z283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n v="104167"/>
    <s v="060390"/>
    <s v="LARGE"/>
    <s v="Over 1m"/>
    <s v="Sacramento, CA"/>
    <n v="1723634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85"/>
    <n v="90"/>
    <x v="5"/>
    <s v="49 USC 5307 - Urbanized Area Formula (FY2006 forward)"/>
    <n v="5307"/>
    <x v="6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s v="MEDIUM"/>
    <s v="200k - 1m"/>
    <s v="Stockton, CA"/>
    <n v="37058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n v="497740"/>
    <s v="060060"/>
    <s v="LARGE"/>
    <s v="Over 1m"/>
    <s v="San Francisco-Oakland, CA"/>
    <n v="3281212"/>
    <s v="11100"/>
    <s v="DF"/>
    <s v="DIESEL"/>
    <s v="N"/>
    <s v="1112"/>
    <s v="BUS PURCHASE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n v="427220"/>
    <s v="060060"/>
    <s v="LARGE"/>
    <s v="Over 1m"/>
    <s v="San Francisco-Oakland, CA"/>
    <n v="3281212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n v="984000"/>
    <s v="060060"/>
    <s v="LARGE"/>
    <s v="Over 1m"/>
    <s v="San Francisco-Oakland, CA"/>
    <n v="3281212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n v="28498"/>
    <s v="060060"/>
    <s v="LARGE"/>
    <s v="Over 1m"/>
    <s v="San Francisco-Oakland, CA"/>
    <n v="3281212"/>
    <s v="11100"/>
    <s v="  "/>
    <m/>
    <s v="N"/>
    <s v="1142"/>
    <s v="MAINTENANCE FACILITY"/>
    <n v="11"/>
    <s v="Bus"/>
    <s v="42"/>
    <s v="114"/>
    <s v="Lease"/>
    <s v="10"/>
    <s v="Fare Collection (Mobile)"/>
    <m/>
    <m/>
    <n v="1"/>
    <s v="Capital"/>
    <s v="1"/>
    <m/>
    <s v="4"/>
    <m/>
    <s v="2"/>
    <s v="1"/>
    <s v="0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n v="87387"/>
    <s v="060060"/>
    <s v="LARGE"/>
    <s v="Over 1m"/>
    <s v="San Francisco-Oakland, CA"/>
    <n v="3281212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n v="8000"/>
    <s v="060060"/>
    <s v="LARGE"/>
    <s v="Over 1m"/>
    <s v="San Francisco-Oakland, CA"/>
    <n v="3281212"/>
    <s v="111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90Z287"/>
    <n v="90"/>
    <x v="5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n v="402193"/>
    <s v="062250"/>
    <s v="MEDIUM"/>
    <s v="200k - 1m"/>
    <s v="Santa Rosa, CA"/>
    <n v="308231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87"/>
    <n v="90"/>
    <x v="5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s v="MEDIUM"/>
    <s v="200k - 1m"/>
    <s v="Santa Rosa, CA"/>
    <n v="30823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87"/>
    <n v="90"/>
    <x v="5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n v="14703"/>
    <s v="062250"/>
    <s v="MEDIUM"/>
    <s v="200k - 1m"/>
    <s v="Santa Rosa, CA"/>
    <n v="308231"/>
    <s v="11900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CA90Z289"/>
    <n v="90"/>
    <x v="5"/>
    <s v="49 USC 5307 - Urbanized Area Formula (FY2006 forward)"/>
    <n v="5307"/>
    <x v="6"/>
    <m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n v="2888911"/>
    <s v="063420"/>
    <s v="SMALL"/>
    <s v="50k - 200k"/>
    <s v="Turlock, CA"/>
    <n v="99904"/>
    <s v="30000"/>
    <s v="DP"/>
    <s v="DIESEL (PARTICULATE TRAP)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1"/>
    <n v="90"/>
    <x v="5"/>
    <s v="49 USC 5307 - Urbanized Area Formula (FY2006 forward)"/>
    <n v="5307"/>
    <x v="6"/>
    <m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n v="246520"/>
    <s v="060390"/>
    <s v="LARGE"/>
    <s v="Over 1m"/>
    <s v="Sacramento, CA"/>
    <n v="1723634"/>
    <s v="1170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n v="841000"/>
    <s v="063840"/>
    <s v="SMALL"/>
    <s v="50k - 200k"/>
    <s v="Tracy, CA"/>
    <n v="87569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n v="298889"/>
    <s v="063840"/>
    <s v="SMALL"/>
    <s v="50k - 200k"/>
    <s v="Tracy, CA"/>
    <n v="87569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n v="317646"/>
    <s v="063840"/>
    <s v="SMALL"/>
    <s v="50k - 200k"/>
    <s v="Tracy, CA"/>
    <n v="87569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n v="464214"/>
    <s v="063840"/>
    <s v="SMALL"/>
    <s v="50k - 200k"/>
    <s v="Tracy, CA"/>
    <n v="8756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n v="557899"/>
    <s v="063840"/>
    <s v="SMALL"/>
    <s v="50k - 200k"/>
    <s v="Tracy, CA"/>
    <n v="8756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n v="20000"/>
    <s v="063840"/>
    <s v="SMALL"/>
    <s v="50k - 200k"/>
    <s v="Tracy, CA"/>
    <n v="87569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90Z293"/>
    <n v="90"/>
    <x v="5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n v="100000"/>
    <s v="063170"/>
    <s v="SMALL"/>
    <s v="50k - 200k"/>
    <s v="Lodi, CA"/>
    <n v="68738"/>
    <s v="11300"/>
    <s v="CN"/>
    <s v="COMPRESSED NATURAL GAS"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CA90Z293"/>
    <n v="90"/>
    <x v="5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n v="400801"/>
    <s v="063170"/>
    <s v="SMALL"/>
    <s v="50k - 200k"/>
    <s v="Lodi, CA"/>
    <n v="68738"/>
    <s v="30000"/>
    <s v="CN"/>
    <s v="COMPRESSED NATURAL GAS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5"/>
    <n v="90"/>
    <x v="5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s v="LARGE"/>
    <s v="Over 1m"/>
    <s v="Sacramento, CA"/>
    <n v="1723634"/>
    <s v="11700"/>
    <s v="DP"/>
    <s v="DIESEL (PARTICULATE TRAP)"/>
    <s v="N"/>
    <s v="117A"/>
    <s v="BUS OTHER"/>
    <n v="11"/>
    <s v="Bus"/>
    <s v="7A"/>
    <s v="117"/>
    <s v="Lease"/>
    <s v="00"/>
    <s v="Preventive Maintenance"/>
    <m/>
    <m/>
    <n v="1"/>
    <s v="Capital"/>
    <s v="1"/>
    <m/>
    <s v="7"/>
    <m/>
    <s v="A"/>
    <s v="0"/>
    <s v="0"/>
  </r>
  <r>
    <s v="CA90Z295"/>
    <n v="90"/>
    <x v="5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n v="459916"/>
    <s v="060390"/>
    <s v="LARGE"/>
    <s v="Over 1m"/>
    <s v="Sacramento, CA"/>
    <n v="1723634"/>
    <s v="30000"/>
    <s v="DP"/>
    <s v="DIESEL (PARTICULATE TRAP)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n v="526938"/>
    <s v="060390"/>
    <s v="LARGE"/>
    <s v="Over 1m"/>
    <s v="Sacramento, CA"/>
    <n v="1723634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n v="130905"/>
    <s v="060390"/>
    <s v="LARGE"/>
    <s v="Over 1m"/>
    <s v="Sacramento, CA"/>
    <n v="1723634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n v="446983"/>
    <s v="060060"/>
    <s v="LARGE"/>
    <s v="Over 1m"/>
    <s v="San Francisco-Oakland, CA"/>
    <n v="3281212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n v="975000"/>
    <s v="060060"/>
    <s v="LARGE"/>
    <s v="Over 1m"/>
    <s v="San Francisco-Oakland, CA"/>
    <n v="3281212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s v="LARGE"/>
    <s v="Over 1m"/>
    <s v="San Francisco-Oakland, CA"/>
    <n v="3281212"/>
    <s v="11700"/>
    <s v="HE"/>
    <s v="HYBRID ELECTRIC - 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s v="LARGE"/>
    <s v="Over 1m"/>
    <s v="San Francisco-Oakland, CA"/>
    <n v="3281212"/>
    <s v="11700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n v="2839481"/>
    <s v="060060"/>
    <s v="LARGE"/>
    <s v="Over 1m"/>
    <s v="San Francisco-Oakland, CA"/>
    <n v="328121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n v="418135"/>
    <s v="060060"/>
    <s v="LARGE"/>
    <s v="Over 1m"/>
    <s v="San Francisco-Oakland, CA"/>
    <n v="3281212"/>
    <s v="64600"/>
    <s v="HE"/>
    <s v="HYBRID ELECTRIC - 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n v="75000"/>
    <s v="060060"/>
    <s v="LARGE"/>
    <s v="Over 1m"/>
    <s v="San Francisco-Oakland, CA"/>
    <n v="3281212"/>
    <s v="111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n v="0"/>
    <s v="060390"/>
    <s v="LARGE"/>
    <s v="Over 1m"/>
    <s v="Sacramento, CA"/>
    <n v="1723634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n v="-309143"/>
    <s v="060390"/>
    <s v="LARGE"/>
    <s v="Over 1m"/>
    <s v="Sacramento, CA"/>
    <n v="1723634"/>
    <s v="11100"/>
    <s v="HE"/>
    <s v="HYBRID ELECTRIC - 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n v="0"/>
    <s v="060390"/>
    <s v="LARGE"/>
    <s v="Over 1m"/>
    <s v="Sacramento, CA"/>
    <n v="1723634"/>
    <s v="1130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n v="0"/>
    <s v="060390"/>
    <s v="LARGE"/>
    <s v="Over 1m"/>
    <s v="Sacramento, CA"/>
    <n v="1723634"/>
    <s v="11700"/>
    <s v="  "/>
    <m/>
    <s v="N"/>
    <s v="1176"/>
    <s v="BUS OTHER"/>
    <n v="11"/>
    <s v="Bus"/>
    <s v="76"/>
    <s v="117"/>
    <s v="Real Estate (Other)"/>
    <s v="97"/>
    <s v="Rehabilitation"/>
    <m/>
    <m/>
    <n v="1"/>
    <s v="Capital"/>
    <s v="1"/>
    <m/>
    <s v="7"/>
    <m/>
    <s v="6"/>
    <s v="9"/>
    <s v="7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n v="0"/>
    <s v="060390"/>
    <s v="LARGE"/>
    <s v="Over 1m"/>
    <s v="Sacramento, CA"/>
    <n v="1723634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n v="-53283"/>
    <s v="060390"/>
    <s v="LARGE"/>
    <s v="Over 1m"/>
    <s v="Sacramento, CA"/>
    <n v="1723634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n v="-49480"/>
    <s v="060390"/>
    <s v="LARGE"/>
    <s v="Over 1m"/>
    <s v="Sacramento, CA"/>
    <n v="1723634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n v="-21574"/>
    <s v="060390"/>
    <s v="LARGE"/>
    <s v="Over 1m"/>
    <s v="Sacramento, CA"/>
    <n v="1723634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n v="1997001"/>
    <s v="060390"/>
    <s v="LARGE"/>
    <s v="Over 1m"/>
    <s v="Sacramento, CA"/>
    <n v="1723634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n v="0"/>
    <s v="060390"/>
    <s v="LARGE"/>
    <s v="Over 1m"/>
    <s v="Sacramento, CA"/>
    <n v="1723634"/>
    <s v="11700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n v="813663"/>
    <s v="069940"/>
    <s v="SMALL"/>
    <s v="50k - 200k"/>
    <s v="Woodland, CA"/>
    <n v="55513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n v="798000"/>
    <s v="069940"/>
    <s v="SMALL"/>
    <s v="50k - 200k"/>
    <s v="Woodland, CA"/>
    <n v="55513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n v="782605"/>
    <s v="069940"/>
    <s v="SMALL"/>
    <s v="50k - 200k"/>
    <s v="Woodland, CA"/>
    <n v="55513"/>
    <s v="11100"/>
    <s v="CN"/>
    <s v="COMPRESSED NATURAL GAS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s v="Woodland, CA"/>
    <n v="55513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s v="Woodland, CA"/>
    <n v="55513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127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n v="41786160"/>
    <s v="060020"/>
    <s v="LARGE"/>
    <s v="Over 1m"/>
    <s v="Los Angeles-Long Beach-Anaheim, CA"/>
    <n v="12150996"/>
    <s v="12100"/>
    <s v="  "/>
    <m/>
    <s v="N"/>
    <s v="1213"/>
    <s v="FIXED GUIDEWAY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n v="1538178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n v="0"/>
    <s v="060020"/>
    <s v="LARGE"/>
    <s v="Over 1m"/>
    <s v="Los Angeles-Long Beach-Anaheim, CA"/>
    <n v="12150996"/>
    <s v="1110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n v="0"/>
    <s v="060020"/>
    <s v="LARGE"/>
    <s v="Over 1m"/>
    <s v="Los Angeles-Long Beach-Anaheim, CA"/>
    <n v="12150996"/>
    <s v="114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n v="-150756"/>
    <s v="060020"/>
    <s v="LARGE"/>
    <s v="Over 1m"/>
    <s v="Los Angeles-Long Beach-Anaheim, CA"/>
    <n v="12150996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n v="0"/>
    <s v="060060"/>
    <s v="LARGE"/>
    <s v="Over 1m"/>
    <s v="San Francisco-Oakland, CA"/>
    <n v="3281212"/>
    <s v="11100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n v="0"/>
    <s v="060060"/>
    <s v="LARGE"/>
    <s v="Over 1m"/>
    <s v="San Francisco-Oakland, CA"/>
    <n v="328121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n v="0"/>
    <s v="060060"/>
    <s v="LARGE"/>
    <s v="Over 1m"/>
    <s v="San Francisco-Oakland, CA"/>
    <n v="3281212"/>
    <s v="11200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n v="10227539"/>
    <s v="060060"/>
    <s v="LARGE"/>
    <s v="Over 1m"/>
    <s v="San Francisco-Oakland, CA"/>
    <n v="3281212"/>
    <s v="12100"/>
    <s v="  "/>
    <m/>
    <s v="N"/>
    <s v="1212"/>
    <s v="FIXED GUIDEWAY"/>
    <n v="12"/>
    <s v="Fixed Guideway"/>
    <s v="12"/>
    <s v="121"/>
    <s v="Purchase - Replacement"/>
    <s v="20"/>
    <s v="Heavy Rail Cars"/>
    <s v="Heavy Rail Cars"/>
    <m/>
    <n v="1"/>
    <s v="Capital"/>
    <s v="2"/>
    <m/>
    <s v="1"/>
    <m/>
    <s v="2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n v="0"/>
    <s v="060060"/>
    <s v="LARGE"/>
    <s v="Over 1m"/>
    <s v="San Francisco-Oakland, CA"/>
    <n v="3281212"/>
    <s v="12100"/>
    <s v="  "/>
    <m/>
    <s v="N"/>
    <s v="1214"/>
    <s v="FIXED GUIDEWAY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n v="0"/>
    <s v="060060"/>
    <s v="LARGE"/>
    <s v="Over 1m"/>
    <s v="San Francisco-Oakland, CA"/>
    <n v="3281212"/>
    <s v="12100"/>
    <s v="  "/>
    <m/>
    <s v="N"/>
    <s v="1214"/>
    <s v="FIXED GUIDEWAY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n v="4656260"/>
    <s v="060060"/>
    <s v="LARGE"/>
    <s v="Over 1m"/>
    <s v="San Francisco-Oakland, CA"/>
    <n v="3281212"/>
    <s v="12100"/>
    <s v="  "/>
    <m/>
    <s v="N"/>
    <s v="1214"/>
    <s v="FIXED GUIDEWAY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n v="0"/>
    <s v="060060"/>
    <s v="LARGE"/>
    <s v="Over 1m"/>
    <s v="San Francisco-Oakland, CA"/>
    <n v="3281212"/>
    <s v="12200"/>
    <s v="  "/>
    <m/>
    <s v="N"/>
    <s v="1293"/>
    <s v="FIXED GUIDEWAY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CA95X220"/>
    <n v="95"/>
    <x v="5"/>
    <s v="49 USC 5307 - Urbanized Area Formula (FHWA xfer FY 2007 fwd)"/>
    <n v="5307"/>
    <x v="6"/>
    <m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n v="727000"/>
    <s v="063410"/>
    <s v="SMALL"/>
    <s v="50k - 200k"/>
    <s v="Hanford, CA"/>
    <n v="87941"/>
    <s v="11120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5X240"/>
    <n v="95"/>
    <x v="5"/>
    <s v="49 USC 5307 - Urbanized Area Formula (FHWA xfer FY 2007 fwd)"/>
    <n v="5307"/>
    <x v="6"/>
    <m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n v="1775851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46"/>
    <n v="95"/>
    <x v="5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n v="75431000"/>
    <s v="060020"/>
    <s v="LARGE"/>
    <s v="Over 1m"/>
    <s v="Los Angeles-Long Beach-Anaheim, CA"/>
    <n v="12150996"/>
    <s v="12100"/>
    <s v="  "/>
    <m/>
    <s v="N"/>
    <s v="1213"/>
    <s v="FIXED GUIDEWAY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CA95X255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n v="5197506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55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n v="160000"/>
    <s v="060020"/>
    <s v="LARGE"/>
    <s v="Over 1m"/>
    <s v="Los Angeles-Long Beach-Anaheim, CA"/>
    <n v="12150996"/>
    <s v="1130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CA95X256"/>
    <n v="95"/>
    <x v="5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n v="54000000"/>
    <s v="060020"/>
    <s v="LARGE"/>
    <s v="Over 1m"/>
    <s v="Los Angeles-Long Beach-Anaheim, CA"/>
    <n v="12150996"/>
    <s v="12700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CA95X256"/>
    <n v="95"/>
    <x v="5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n v="28213840"/>
    <s v="060020"/>
    <s v="LARGE"/>
    <s v="Over 1m"/>
    <s v="Los Angeles-Long Beach-Anaheim, CA"/>
    <n v="12150996"/>
    <s v="12700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CA95X257"/>
    <n v="95"/>
    <x v="5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n v="3793000"/>
    <s v="060420"/>
    <s v="LARGE"/>
    <s v="Over 1m"/>
    <s v="Riverside-San Bernardino, CA"/>
    <n v="193266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57"/>
    <n v="95"/>
    <x v="5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n v="10306000"/>
    <s v="060420"/>
    <s v="LARGE"/>
    <s v="Over 1m"/>
    <s v="Riverside-San Bernardino, CA"/>
    <n v="1932666"/>
    <s v="12300"/>
    <s v="  "/>
    <m/>
    <s v="N"/>
    <s v="1233"/>
    <s v="FIXED GUIDEWAY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n v="0"/>
    <s v="060020"/>
    <s v="LARGE"/>
    <s v="Over 1m"/>
    <s v="Los Angeles-Long Beach-Anaheim, CA"/>
    <n v="12150996"/>
    <s v="14000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n v="0"/>
    <s v="060020"/>
    <s v="LARGE"/>
    <s v="Over 1m"/>
    <s v="Los Angeles-Long Beach-Anaheim, CA"/>
    <n v="12150996"/>
    <s v="1400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n v="0"/>
    <s v="060020"/>
    <s v="LARGE"/>
    <s v="Over 1m"/>
    <s v="Los Angeles-Long Beach-Anaheim, CA"/>
    <n v="12150996"/>
    <s v="14000"/>
    <s v="  "/>
    <m/>
    <s v="N"/>
    <s v="1313"/>
    <s v="NEW STARTS"/>
    <n v="13"/>
    <s v="New Starts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n v="4786000"/>
    <s v="060020"/>
    <s v="LARGE"/>
    <s v="Over 1m"/>
    <s v="Los Angeles-Long Beach-Anaheim, CA"/>
    <n v="12150996"/>
    <s v="1400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n v="7385000"/>
    <s v="060020"/>
    <s v="LARGE"/>
    <s v="Over 1m"/>
    <s v="Los Angeles-Long Beach-Anaheim, CA"/>
    <n v="12150996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n v="0"/>
    <s v="060020"/>
    <s v="LARGE"/>
    <s v="Over 1m"/>
    <s v="Los Angeles-Long Beach-Anaheim, CA"/>
    <n v="12150996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n v="0"/>
    <s v="060020"/>
    <s v="LARGE"/>
    <s v="Over 1m"/>
    <s v="Los Angeles-Long Beach-Anaheim, CA"/>
    <n v="12150996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n v="0"/>
    <s v="060020"/>
    <s v="LARGE"/>
    <s v="Over 1m"/>
    <s v="Los Angeles-Long Beach-Anaheim, CA"/>
    <n v="12150996"/>
    <s v="1400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n v="0"/>
    <s v="060020"/>
    <s v="LARGE"/>
    <s v="Over 1m"/>
    <s v="Los Angeles-Long Beach-Anaheim, CA"/>
    <n v="12150996"/>
    <s v="1400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n v="0"/>
    <s v="060020"/>
    <s v="LARGE"/>
    <s v="Over 1m"/>
    <s v="Los Angeles-Long Beach-Anaheim, CA"/>
    <n v="12150996"/>
    <s v="14000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95X286"/>
    <n v="95"/>
    <x v="5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n v="3821000"/>
    <s v="060680"/>
    <s v="MEDIUM"/>
    <s v="200k - 1m"/>
    <s v="Mission Viejo-Lake Forest-San Clemente, CA"/>
    <n v="583681"/>
    <s v="11200"/>
    <s v="  "/>
    <m/>
    <s v="N"/>
    <s v="1221"/>
    <s v="FIXED GUIDEWAY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CA95X286"/>
    <n v="95"/>
    <x v="5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n v="2800000"/>
    <s v="060680"/>
    <s v="MEDIUM"/>
    <s v="200k - 1m"/>
    <s v="Mission Viejo-Lake Forest-San Clemente, CA"/>
    <n v="583681"/>
    <s v="11200"/>
    <s v="  "/>
    <m/>
    <s v="N"/>
    <s v="1233"/>
    <s v="FIXED GUIDEWAY"/>
    <n v="12"/>
    <s v="Fixed Guideway"/>
    <s v="33"/>
    <s v="123"/>
    <s v="Construction"/>
    <s v="10"/>
    <s v="Passenger Shelters"/>
    <m/>
    <m/>
    <n v="1"/>
    <s v="Capital"/>
    <s v="2"/>
    <m/>
    <s v="3"/>
    <m/>
    <s v="3"/>
    <s v="1"/>
    <s v="0"/>
  </r>
  <r>
    <s v="CA95X292"/>
    <n v="95"/>
    <x v="5"/>
    <s v="49 USC 5307 - Urbanized Area Formula (FHWA xfer FY 2007 fwd)"/>
    <n v="5307"/>
    <x v="6"/>
    <m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n v="215936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96"/>
    <n v="95"/>
    <x v="5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n v="6037500"/>
    <s v="063390"/>
    <s v="SMALL"/>
    <s v="50k - 200k"/>
    <s v="Hemet, CA"/>
    <n v="163379"/>
    <s v="11100"/>
    <s v="CN"/>
    <s v="COMPRESSED NATURAL GAS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5X296"/>
    <n v="95"/>
    <x v="5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n v="3174300"/>
    <s v="063390"/>
    <s v="SMALL"/>
    <s v="50k - 200k"/>
    <s v="Hemet, CA"/>
    <n v="16337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299"/>
    <n v="95"/>
    <x v="5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n v="1375566"/>
    <s v="060250"/>
    <s v="LARGE"/>
    <s v="Over 1m"/>
    <s v="San Jose, CA"/>
    <n v="1664496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299"/>
    <n v="95"/>
    <x v="5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n v="44200"/>
    <s v="060250"/>
    <s v="LARGE"/>
    <s v="Over 1m"/>
    <s v="San Jose, CA"/>
    <n v="1664496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01"/>
    <n v="95"/>
    <x v="5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n v="3459057"/>
    <s v="062650"/>
    <s v="MEDIUM"/>
    <s v="200k - 1m"/>
    <s v="Antioch, CA"/>
    <n v="277634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301"/>
    <n v="95"/>
    <x v="5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n v="340000"/>
    <s v="062650"/>
    <s v="MEDIUM"/>
    <s v="200k - 1m"/>
    <s v="Antioch, CA"/>
    <n v="277634"/>
    <s v="12330"/>
    <s v="  "/>
    <m/>
    <s v="N"/>
    <s v="1233"/>
    <s v="FIXED GUIDEWAY"/>
    <n v="12"/>
    <s v="Fixed Guideway"/>
    <s v="33"/>
    <s v="123"/>
    <s v="Construction"/>
    <s v="10"/>
    <s v="Passenger Shelters"/>
    <m/>
    <m/>
    <n v="1"/>
    <s v="Capital"/>
    <s v="2"/>
    <m/>
    <s v="3"/>
    <m/>
    <s v="3"/>
    <s v="1"/>
    <s v="0"/>
  </r>
  <r>
    <s v="CA95X301"/>
    <n v="95"/>
    <x v="5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s v="MEDIUM"/>
    <s v="200k - 1m"/>
    <s v="Antioch, CA"/>
    <n v="277634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5X304"/>
    <n v="95"/>
    <x v="5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n v="180000"/>
    <s v="060650"/>
    <s v="MEDIUM"/>
    <s v="200k - 1m"/>
    <s v="Concord, CA"/>
    <n v="615968"/>
    <s v="1130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5X304"/>
    <n v="95"/>
    <x v="5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n v="100000"/>
    <s v="060650"/>
    <s v="MEDIUM"/>
    <s v="200k - 1m"/>
    <s v="Concord, CA"/>
    <n v="615968"/>
    <s v="11300"/>
    <s v="  "/>
    <m/>
    <s v="N"/>
    <s v="1164"/>
    <s v="BUS OTHER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CA95X305"/>
    <n v="95"/>
    <x v="5"/>
    <s v="49 USC 5307 - Urbanized Area Formula (FHWA xfer FY 2007 fwd)"/>
    <n v="5307"/>
    <x v="6"/>
    <m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n v="120988"/>
    <s v="063600"/>
    <s v="SMALL"/>
    <s v="50k - 200k"/>
    <s v="Napa, CA"/>
    <n v="83913"/>
    <s v="11400"/>
    <s v="OR"/>
    <s v="OTHER"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A95X309"/>
    <n v="95"/>
    <x v="5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n v="50000"/>
    <s v="060000"/>
    <s v="STATE"/>
    <s v="Under 50k"/>
    <s v="CALIFORNIA GOV APP"/>
    <n v="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09"/>
    <n v="95"/>
    <x v="5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n v="150000"/>
    <s v="060000"/>
    <s v="STATE"/>
    <s v="Under 50k"/>
    <s v="CALIFORNIA GOV APP"/>
    <n v="0"/>
    <s v="4418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5X310"/>
    <n v="95"/>
    <x v="5"/>
    <s v="49 USC 5307 - Urbanized Area Formula (FHWA xfer FY 2007 fwd)"/>
    <n v="5307"/>
    <x v="6"/>
    <m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n v="3640936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5X311"/>
    <n v="95"/>
    <x v="5"/>
    <s v="49 USC 5307 - Urbanized Area Formula (FHWA xfer FY 2007 fwd)"/>
    <n v="5307"/>
    <x v="6"/>
    <m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n v="1200000"/>
    <s v="063420"/>
    <s v="SMALL"/>
    <s v="50k - 200k"/>
    <s v="Turlock, CA"/>
    <n v="99904"/>
    <s v="30000"/>
    <s v="DP"/>
    <s v="DIESEL (PARTICULATE TRAP)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13"/>
    <n v="95"/>
    <x v="5"/>
    <s v="49 USC 5307 - Urbanized Area Formula (FHWA xfer FY 2007 fwd)"/>
    <n v="5307"/>
    <x v="6"/>
    <m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n v="21427574"/>
    <s v="060190"/>
    <s v="LARGE"/>
    <s v="Over 1m"/>
    <s v="San Diego, CA"/>
    <n v="2956746"/>
    <s v="1130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CA95X316"/>
    <n v="95"/>
    <x v="5"/>
    <s v="49 USC 5307 - Urbanized Area Formula (FHWA xfer FY 2007 fwd)"/>
    <n v="5307"/>
    <x v="6"/>
    <m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n v="1284000"/>
    <s v="060390"/>
    <s v="LARGE"/>
    <s v="Over 1m"/>
    <s v="Sacramento, CA"/>
    <n v="1723634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318"/>
    <n v="95"/>
    <x v="5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n v="3154654"/>
    <s v="060800"/>
    <s v="MEDIUM"/>
    <s v="200k - 1m"/>
    <s v="Fresno, CA"/>
    <n v="654628"/>
    <s v="30000"/>
    <s v="GA"/>
    <s v="GASOLINE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20"/>
    <n v="95"/>
    <x v="5"/>
    <s v="49 USC 5307 - Urbanized Area Formula (FHWA xfer FY 2007 fwd)"/>
    <n v="5307"/>
    <x v="6"/>
    <m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n v="100000"/>
    <s v="062250"/>
    <s v="MEDIUM"/>
    <s v="200k - 1m"/>
    <s v="Santa Rosa, CA"/>
    <n v="308231"/>
    <s v="441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5X321"/>
    <n v="95"/>
    <x v="5"/>
    <s v="49 USC 5307 - Urbanized Area Formula (FHWA xfer FY 2007 fwd)"/>
    <n v="5307"/>
    <x v="6"/>
    <m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n v="6000000"/>
    <s v="060060"/>
    <s v="LARGE"/>
    <s v="Over 1m"/>
    <s v="San Francisco-Oakland, CA"/>
    <n v="3281212"/>
    <s v="1130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CA95X325"/>
    <n v="95"/>
    <x v="5"/>
    <s v="49 USC 5307 - Urbanized Area Formula (FHWA xfer FY 2007 fwd)"/>
    <n v="5307"/>
    <x v="6"/>
    <m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n v="2812953"/>
    <s v="061240"/>
    <s v="MEDIUM"/>
    <s v="200k - 1m"/>
    <s v="Stockton, CA"/>
    <n v="370583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326"/>
    <n v="95"/>
    <x v="5"/>
    <s v="49 USC 5307 - Urbanized Area Formula (FHWA xfer FY 2007 fwd)"/>
    <n v="5307"/>
    <x v="6"/>
    <m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n v="115960"/>
    <s v="069530"/>
    <s v="MEDIUM"/>
    <s v="200k - 1m"/>
    <s v="Bakersfield, CA"/>
    <n v="523994"/>
    <s v="11300"/>
    <s v="OR"/>
    <s v="OTHER"/>
    <s v="N"/>
    <s v="1131"/>
    <s v="BUS OTHER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5X327"/>
    <n v="95"/>
    <x v="5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n v="973830"/>
    <s v="063180"/>
    <s v="MEDIUM"/>
    <s v="200k - 1m"/>
    <s v="Indio-Cathedral City, CA"/>
    <n v="345580"/>
    <s v="11100"/>
    <s v="CN"/>
    <s v="COMPRESSED NATURAL GAS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5X327"/>
    <n v="95"/>
    <x v="5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n v="561701"/>
    <s v="063180"/>
    <s v="MEDIUM"/>
    <s v="200k - 1m"/>
    <s v="Indio-Cathedral City, CA"/>
    <n v="34558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27"/>
    <n v="95"/>
    <x v="5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n v="1761747"/>
    <s v="063180"/>
    <s v="MEDIUM"/>
    <s v="200k - 1m"/>
    <s v="Indio-Cathedral City, CA"/>
    <n v="34558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31"/>
    <n v="95"/>
    <x v="5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n v="255000"/>
    <s v="060800"/>
    <s v="MEDIUM"/>
    <s v="200k - 1m"/>
    <s v="Fresno, CA"/>
    <n v="654628"/>
    <s v="11100"/>
    <s v="CN"/>
    <s v="COMPRESSED NATURAL GAS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n v="0"/>
    <s v="060060"/>
    <s v="LARGE"/>
    <s v="Over 1m"/>
    <s v="San Francisco-Oakland, CA"/>
    <n v="3281212"/>
    <s v="11300"/>
    <s v="  "/>
    <m/>
    <s v="N"/>
    <s v="1131"/>
    <s v="BUS OTHER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n v="0"/>
    <s v="060060"/>
    <s v="LARGE"/>
    <s v="Over 1m"/>
    <s v="San Francisco-Oakland, CA"/>
    <n v="3281212"/>
    <s v="1130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n v="0"/>
    <s v="060060"/>
    <s v="LARGE"/>
    <s v="Over 1m"/>
    <s v="San Francisco-Oakland, CA"/>
    <n v="3281212"/>
    <s v="11300"/>
    <s v="  "/>
    <m/>
    <s v="N"/>
    <s v="1171"/>
    <s v="BUS OTHER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n v="2155405"/>
    <s v="060060"/>
    <s v="LARGE"/>
    <s v="Over 1m"/>
    <s v="San Francisco-Oakland, CA"/>
    <n v="3281212"/>
    <s v="11200"/>
    <s v="  "/>
    <m/>
    <s v="N"/>
    <s v="1263"/>
    <s v="FIXED GUIDEWAY"/>
    <n v="12"/>
    <s v="Fixed Guideway"/>
    <s v="63"/>
    <s v="126"/>
    <s v="Construction"/>
    <s v="20"/>
    <s v="Misc. Communications Equip."/>
    <m/>
    <m/>
    <n v="1"/>
    <s v="Capital"/>
    <s v="2"/>
    <m/>
    <s v="6"/>
    <m/>
    <s v="3"/>
    <s v="2"/>
    <s v="0"/>
  </r>
  <r>
    <s v="CA95X339"/>
    <n v="95"/>
    <x v="5"/>
    <s v="49 USC 5307 - Urbanized Area Formula (FHWA xfer FY 2007 fwd)"/>
    <n v="5307"/>
    <x v="6"/>
    <m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n v="20000000"/>
    <s v="060420"/>
    <s v="LARGE"/>
    <s v="Over 1m"/>
    <s v="Riverside-San Bernardino, CA"/>
    <n v="1932666"/>
    <s v="30000"/>
    <s v="DF"/>
    <s v="DIESEL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40"/>
    <n v="95"/>
    <x v="5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n v="1784880"/>
    <s v="060060"/>
    <s v="LARGE"/>
    <s v="Over 1m"/>
    <s v="San Francisco-Oakland, CA"/>
    <n v="3281212"/>
    <s v="11900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5X340"/>
    <n v="95"/>
    <x v="5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n v="4133031"/>
    <s v="060060"/>
    <s v="LARGE"/>
    <s v="Over 1m"/>
    <s v="San Francisco-Oakland, CA"/>
    <n v="3281212"/>
    <s v="11900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5X340"/>
    <n v="95"/>
    <x v="5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n v="3205680"/>
    <s v="060060"/>
    <s v="LARGE"/>
    <s v="Over 1m"/>
    <s v="San Francisco-Oakland, CA"/>
    <n v="3281212"/>
    <s v="11900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n v="20594237"/>
    <s v="080240"/>
    <s v="LARGE"/>
    <s v="Over 1m"/>
    <s v="Denver-Aurora, CO"/>
    <n v="2374203"/>
    <s v="14070"/>
    <s v="EP"/>
    <s v="ELECTRIC TRACKLESS TROLLEY"/>
    <s v="N"/>
    <s v="1313"/>
    <s v="NEW STARTS"/>
    <n v="13"/>
    <s v="New Starts"/>
    <s v="13"/>
    <s v="131"/>
    <s v="Purchase - Expansion"/>
    <s v="22"/>
    <s v="Commuter Rail Self Propelled - Elec."/>
    <s v="Commuter Rail Self Propelled - Elec."/>
    <m/>
    <n v="1"/>
    <s v="Capital"/>
    <s v="3"/>
    <m/>
    <s v="1"/>
    <m/>
    <s v="3"/>
    <s v="2"/>
    <s v="2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n v="0"/>
    <s v="080240"/>
    <s v="LARGE"/>
    <s v="Over 1m"/>
    <s v="Denver-Aurora, CO"/>
    <n v="2374203"/>
    <s v="14070"/>
    <s v="  "/>
    <m/>
    <s v="N"/>
    <s v="1313"/>
    <s v="NEW STARTS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n v="17779795"/>
    <s v="080240"/>
    <s v="LARGE"/>
    <s v="Over 1m"/>
    <s v="Denver-Aurora, CO"/>
    <n v="2374203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n v="3746540"/>
    <s v="080240"/>
    <s v="LARGE"/>
    <s v="Over 1m"/>
    <s v="Denver-Aurora, CO"/>
    <n v="2374203"/>
    <s v="1402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n v="3178098"/>
    <s v="080240"/>
    <s v="LARGE"/>
    <s v="Over 1m"/>
    <s v="Denver-Aurora, CO"/>
    <n v="2374203"/>
    <s v="1403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n v="29098107"/>
    <s v="080240"/>
    <s v="LARGE"/>
    <s v="Over 1m"/>
    <s v="Denver-Aurora, CO"/>
    <n v="2374203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n v="31090551"/>
    <s v="080240"/>
    <s v="LARGE"/>
    <s v="Over 1m"/>
    <s v="Denver-Aurora, CO"/>
    <n v="2374203"/>
    <s v="1405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n v="27479678"/>
    <s v="080240"/>
    <s v="LARGE"/>
    <s v="Over 1m"/>
    <s v="Denver-Aurora, CO"/>
    <n v="2374203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n v="10174649"/>
    <s v="080240"/>
    <s v="LARGE"/>
    <s v="Over 1m"/>
    <s v="Denver-Aurora, CO"/>
    <n v="2374203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n v="0"/>
    <s v="080240"/>
    <s v="LARGE"/>
    <s v="Over 1m"/>
    <s v="Denver-Aurora, CO"/>
    <n v="2374203"/>
    <s v="14090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n v="6858345"/>
    <s v="080240"/>
    <s v="LARGE"/>
    <s v="Over 1m"/>
    <s v="Denver-Aurora, CO"/>
    <n v="2374203"/>
    <s v="14100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O030210"/>
    <n v="3"/>
    <x v="6"/>
    <s v="49 USC 5309 - New Starts"/>
    <n v="5309"/>
    <x v="0"/>
    <s v="CAPITAL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n v="432000"/>
    <s v="083340"/>
    <s v="SMALL"/>
    <s v="50k - 200k"/>
    <s v="Grand Junction, CO"/>
    <n v="128124"/>
    <s v="11100"/>
    <s v="CN"/>
    <s v="COMPRESSED NATURAL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n v="50800"/>
    <s v="081040"/>
    <s v="MEDIUM"/>
    <s v="200k - 1m"/>
    <s v="Colorado Springs, CO"/>
    <n v="559409"/>
    <s v="64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n v="60000"/>
    <s v="081040"/>
    <s v="MEDIUM"/>
    <s v="200k - 1m"/>
    <s v="Colorado Springs, CO"/>
    <n v="559409"/>
    <s v="64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n v="48512"/>
    <s v="081040"/>
    <s v="MEDIUM"/>
    <s v="200k - 1m"/>
    <s v="Colorado Springs, CO"/>
    <n v="559409"/>
    <s v="64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n v="88000"/>
    <s v="081040"/>
    <s v="MEDIUM"/>
    <s v="200k - 1m"/>
    <s v="Colorado Springs, CO"/>
    <n v="559409"/>
    <s v="64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n v="41658"/>
    <s v="081040"/>
    <s v="MEDIUM"/>
    <s v="200k - 1m"/>
    <s v="Colorado Springs, CO"/>
    <n v="559409"/>
    <s v="641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n v="41180"/>
    <s v="081040"/>
    <s v="MEDIUM"/>
    <s v="200k - 1m"/>
    <s v="Colorado Springs, CO"/>
    <n v="559409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n v="40000"/>
    <s v="081040"/>
    <s v="MEDIUM"/>
    <s v="200k - 1m"/>
    <s v="Colorado Springs, CO"/>
    <n v="559409"/>
    <s v="647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n v="41657"/>
    <s v="081040"/>
    <s v="MEDIUM"/>
    <s v="200k - 1m"/>
    <s v="Colorado Springs, CO"/>
    <n v="559409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16X048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n v="116234"/>
    <s v="083270"/>
    <s v="MEDIUM"/>
    <s v="200k - 1m"/>
    <s v="Fort Collins, CO"/>
    <n v="264465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O16X048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s v="MEDIUM"/>
    <s v="200k - 1m"/>
    <s v="Fort Collins, CO"/>
    <n v="264465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O16X049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n v="147734"/>
    <s v="083270"/>
    <s v="MEDIUM"/>
    <s v="200k - 1m"/>
    <s v="Fort Collins, CO"/>
    <n v="264465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O16X049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s v="MEDIUM"/>
    <s v="200k - 1m"/>
    <s v="Fort Collins, CO"/>
    <n v="264465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O205001"/>
    <n v="20"/>
    <x v="7"/>
    <s v="49 USC 5320 - Paul S. Sarbanes Transit in Parks Program                    "/>
    <n v="5320"/>
    <x v="15"/>
    <m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n v="545000"/>
    <n v="110080"/>
    <s v="LARGE"/>
    <s v="Over 1m"/>
    <s v="Washington, DC-VA-MD"/>
    <n v="4586770"/>
    <s v="129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n v="70400"/>
    <s v="081760"/>
    <s v="SMALL"/>
    <s v="50k - 200k"/>
    <s v="Pueblo, CO"/>
    <n v="13655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n v="800"/>
    <s v="081760"/>
    <s v="SMALL"/>
    <s v="50k - 200k"/>
    <s v="Pueblo, CO"/>
    <n v="13655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n v="167304"/>
    <s v="081760"/>
    <s v="SMALL"/>
    <s v="50k - 200k"/>
    <s v="Pueblo, CO"/>
    <n v="13655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n v="96"/>
    <s v="081760"/>
    <s v="SMALL"/>
    <s v="50k - 200k"/>
    <s v="Pueblo, CO"/>
    <n v="136550"/>
    <s v="55000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n v="1400"/>
    <s v="081760"/>
    <s v="SMALL"/>
    <s v="50k - 200k"/>
    <s v="Pueblo, CO"/>
    <n v="136550"/>
    <s v="55000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CO267102"/>
    <n v="26"/>
    <x v="6"/>
    <s v="49 USC 5314 - National Research Program"/>
    <n v="5314"/>
    <x v="3"/>
    <m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n v="900000"/>
    <s v="080000"/>
    <s v="STATE"/>
    <s v="Under 50k"/>
    <s v="COLORADO GOV APP"/>
    <n v="0"/>
    <s v="55000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O278004"/>
    <n v="27"/>
    <x v="6"/>
    <s v="49 USC 5327 - Project Management Oversight/Compliance Reviews"/>
    <n v="5327"/>
    <x v="11"/>
    <m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n v="-46790.05"/>
    <s v="081040"/>
    <s v="MEDIUM"/>
    <s v="200k - 1m"/>
    <s v="Colorado Springs, CO"/>
    <n v="559409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CO278005"/>
    <n v="27"/>
    <x v="6"/>
    <s v="49 USC 5327 - Project Management Oversight/Compliance Reviews"/>
    <n v="5327"/>
    <x v="11"/>
    <m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n v="42126.03"/>
    <s v="081040"/>
    <s v="MEDIUM"/>
    <s v="200k - 1m"/>
    <s v="Colorado Springs, CO"/>
    <n v="559409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n v="40000"/>
    <s v="083270"/>
    <s v="MEDIUM"/>
    <s v="200k - 1m"/>
    <s v="Fort Collins, CO"/>
    <n v="264465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n v="40000"/>
    <s v="083270"/>
    <s v="MEDIUM"/>
    <s v="200k - 1m"/>
    <s v="Fort Collins, CO"/>
    <n v="264465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n v="20000"/>
    <s v="083270"/>
    <s v="MEDIUM"/>
    <s v="200k - 1m"/>
    <s v="Fort Collins, CO"/>
    <n v="264465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n v="26604"/>
    <s v="083270"/>
    <s v="MEDIUM"/>
    <s v="200k - 1m"/>
    <s v="Fort Collins, CO"/>
    <n v="264465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n v="180000"/>
    <s v="083270"/>
    <s v="MEDIUM"/>
    <s v="200k - 1m"/>
    <s v="Fort Collins, CO"/>
    <n v="264465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n v="22000"/>
    <s v="083270"/>
    <s v="MEDIUM"/>
    <s v="200k - 1m"/>
    <s v="Fort Collins, CO"/>
    <n v="264465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n v="156000"/>
    <s v="081760"/>
    <s v="SMALL"/>
    <s v="50k - 200k"/>
    <s v="Pueblo, CO"/>
    <n v="13655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n v="8000"/>
    <s v="081760"/>
    <s v="SMALL"/>
    <s v="50k - 200k"/>
    <s v="Pueblo, CO"/>
    <n v="13655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n v="40456"/>
    <s v="081760"/>
    <s v="SMALL"/>
    <s v="50k - 200k"/>
    <s v="Pueblo, CO"/>
    <n v="136550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n v="30720"/>
    <s v="081760"/>
    <s v="SMALL"/>
    <s v="50k - 200k"/>
    <s v="Pueblo, CO"/>
    <n v="13655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n v="599000"/>
    <s v="082440"/>
    <s v="SMALL"/>
    <s v="50k - 200k"/>
    <s v="Boulder, CO"/>
    <n v="114591"/>
    <s v="11100"/>
    <s v="GA"/>
    <s v="GASOLINE"/>
    <s v="N"/>
    <s v="1112"/>
    <s v="BUS PURCHASE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n v="158608"/>
    <s v="083340"/>
    <s v="SMALL"/>
    <s v="50k - 200k"/>
    <s v="Grand Junction, CO"/>
    <n v="128124"/>
    <s v="11100"/>
    <s v="CN"/>
    <s v="COMPRESSED NATURAL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n v="196180"/>
    <s v="083350"/>
    <s v="SMALL"/>
    <s v="50k - 200k"/>
    <s v="Greeley, CO"/>
    <n v="117825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O380005"/>
    <n v="38"/>
    <x v="6"/>
    <s v="TEA-21 3038 - Over-the-Road Bus"/>
    <n v="3038"/>
    <x v="8"/>
    <m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n v="61405"/>
    <s v="080000"/>
    <s v="STATE"/>
    <s v="Under 50k"/>
    <s v="COLORADO GOV APP"/>
    <n v="0"/>
    <s v="11100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O540003"/>
    <n v="54"/>
    <x v="6"/>
    <s v="49 USC 5337 - State of Good Repair Formula Grants"/>
    <n v="5337"/>
    <x v="5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s v="LARGE"/>
    <s v="Over 1m"/>
    <s v="Denver-Aurora, CO"/>
    <n v="237420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n v="0"/>
    <s v="080000"/>
    <s v="STATE"/>
    <s v="Under 50k"/>
    <s v="COLORADO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n v="49366"/>
    <s v="080000"/>
    <s v="STATE"/>
    <s v="Under 50k"/>
    <s v="COLORADO GOV APP"/>
    <n v="0"/>
    <s v="55000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n v="11750"/>
    <s v="080000"/>
    <s v="STATE"/>
    <s v="Under 50k"/>
    <s v="COLORADO GOV APP"/>
    <n v="0"/>
    <s v="5500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n v="448000"/>
    <s v="080000"/>
    <s v="STATE"/>
    <s v="Under 50k"/>
    <s v="COLORADO GOV APP"/>
    <n v="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n v="154140"/>
    <s v="080000"/>
    <s v="STATE"/>
    <s v="Under 50k"/>
    <s v="COLORADO GOV APP"/>
    <n v="0"/>
    <s v="55000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n v="350000"/>
    <s v="083340"/>
    <s v="SMALL"/>
    <s v="50k - 200k"/>
    <s v="Grand Junction, CO"/>
    <n v="12812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n v="104000"/>
    <s v="083340"/>
    <s v="SMALL"/>
    <s v="50k - 200k"/>
    <s v="Grand Junction, CO"/>
    <n v="12812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n v="907510"/>
    <s v="083340"/>
    <s v="SMALL"/>
    <s v="50k - 200k"/>
    <s v="Grand Junction, CO"/>
    <n v="12812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n v="356695"/>
    <s v="083340"/>
    <s v="SMALL"/>
    <s v="50k - 200k"/>
    <s v="Grand Junction, CO"/>
    <n v="128124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O90X219"/>
    <n v="90"/>
    <x v="6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n v="355052"/>
    <s v="083270"/>
    <s v="MEDIUM"/>
    <s v="200k - 1m"/>
    <s v="Fort Collins, CO"/>
    <n v="264465"/>
    <s v="11700"/>
    <s v="BD"/>
    <s v="BIODIESEL"/>
    <s v="N"/>
    <s v="1172"/>
    <s v="BUS OTHER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CO90X219"/>
    <n v="90"/>
    <x v="6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s v="MEDIUM"/>
    <s v="200k - 1m"/>
    <s v="Fort Collins, CO"/>
    <n v="264465"/>
    <s v="11700"/>
    <s v="CN"/>
    <s v="COMPRESSED NATURAL GAS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19"/>
    <n v="90"/>
    <x v="6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n v="1728991"/>
    <s v="083270"/>
    <s v="MEDIUM"/>
    <s v="200k - 1m"/>
    <s v="Fort Collins, CO"/>
    <n v="264465"/>
    <s v="30000"/>
    <s v="CN"/>
    <s v="COMPRESSED NATURAL GAS"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n v="16590917"/>
    <s v="080240"/>
    <s v="LARGE"/>
    <s v="Over 1m"/>
    <s v="Denver-Aurora, CO"/>
    <n v="2374203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6453359"/>
    <s v="080240"/>
    <s v="LARGE"/>
    <s v="Over 1m"/>
    <s v="Denver-Aurora, CO"/>
    <n v="237420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2250052"/>
    <s v="082440"/>
    <s v="SMALL"/>
    <s v="50k - 200k"/>
    <s v="Boulder, CO"/>
    <n v="11459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542120"/>
    <s v="083330"/>
    <s v="SMALL"/>
    <s v="50k - 200k"/>
    <s v="Longmont, CO"/>
    <n v="9089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870182"/>
    <s v="083790"/>
    <s v="SMALL"/>
    <s v="50k - 200k"/>
    <s v="Lafayette-Louisville-Erie, CO"/>
    <n v="7940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1"/>
    <n v="90"/>
    <x v="6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s v="SMALL"/>
    <s v="50k - 200k"/>
    <s v="Greeley, CO"/>
    <n v="11782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1"/>
    <n v="90"/>
    <x v="6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s v="SMALL"/>
    <s v="50k - 200k"/>
    <s v="Greeley, CO"/>
    <n v="11782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1"/>
    <n v="90"/>
    <x v="6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n v="708707"/>
    <s v="083350"/>
    <s v="SMALL"/>
    <s v="50k - 200k"/>
    <s v="Greeley, CO"/>
    <n v="11782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s v="SMALL"/>
    <s v="50k - 200k"/>
    <s v="Grand Junction, CO"/>
    <n v="12812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s v="SMALL"/>
    <s v="50k - 200k"/>
    <s v="Grand Junction, CO"/>
    <n v="12812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n v="422523"/>
    <s v="083340"/>
    <s v="SMALL"/>
    <s v="50k - 200k"/>
    <s v="Grand Junction, CO"/>
    <n v="12812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n v="240000"/>
    <s v="083340"/>
    <s v="SMALL"/>
    <s v="50k - 200k"/>
    <s v="Grand Junction, CO"/>
    <n v="128124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O90X223"/>
    <n v="90"/>
    <x v="6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s v="SMALL"/>
    <s v="50k - 200k"/>
    <s v="Pueblo, CO"/>
    <n v="13655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3"/>
    <n v="90"/>
    <x v="6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s v="SMALL"/>
    <s v="50k - 200k"/>
    <s v="Pueblo, CO"/>
    <n v="13655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3"/>
    <n v="90"/>
    <x v="6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n v="1139054"/>
    <s v="081760"/>
    <s v="SMALL"/>
    <s v="50k - 200k"/>
    <s v="Pueblo, CO"/>
    <n v="13655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n v="118627"/>
    <s v="080240"/>
    <s v="LARGE"/>
    <s v="Over 1m"/>
    <s v="Denver-Aurora, CO"/>
    <n v="2374203"/>
    <s v="12300"/>
    <s v="  "/>
    <m/>
    <s v="N"/>
    <s v="1231"/>
    <s v="FIXED GUIDEWAY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n v="-14554"/>
    <s v="080240"/>
    <s v="LARGE"/>
    <s v="Over 1m"/>
    <s v="Denver-Aurora, CO"/>
    <n v="2374203"/>
    <s v="12301"/>
    <s v="  "/>
    <m/>
    <s v="N"/>
    <s v="1231"/>
    <s v="FIXED GUIDEWAY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n v="-234080"/>
    <s v="080240"/>
    <s v="LARGE"/>
    <s v="Over 1m"/>
    <s v="Denver-Aurora, CO"/>
    <n v="2374203"/>
    <s v="12302"/>
    <s v="  "/>
    <m/>
    <s v="N"/>
    <s v="1231"/>
    <s v="FIXED GUIDEWAY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n v="-2252"/>
    <s v="080240"/>
    <s v="LARGE"/>
    <s v="Over 1m"/>
    <s v="Denver-Aurora, CO"/>
    <n v="2374203"/>
    <s v="12303"/>
    <s v="  "/>
    <m/>
    <s v="N"/>
    <s v="1231"/>
    <s v="FIXED GUIDEWAY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n v="163170"/>
    <s v="080240"/>
    <s v="LARGE"/>
    <s v="Over 1m"/>
    <s v="Denver-Aurora, CO"/>
    <n v="2374203"/>
    <s v="12307"/>
    <s v="  "/>
    <m/>
    <s v="N"/>
    <s v="1231"/>
    <s v="FIXED GUIDEWAY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n v="0"/>
    <s v="080240"/>
    <s v="LARGE"/>
    <s v="Over 1m"/>
    <s v="Denver-Aurora, CO"/>
    <n v="2374203"/>
    <s v="12701"/>
    <s v="  "/>
    <m/>
    <s v="N"/>
    <s v="1233"/>
    <s v="FIXED GUIDEWAY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n v="0"/>
    <s v="080240"/>
    <s v="LARGE"/>
    <s v="Over 1m"/>
    <s v="Denver-Aurora, CO"/>
    <n v="2374203"/>
    <s v="12701"/>
    <s v="  "/>
    <m/>
    <s v="N"/>
    <s v="1233"/>
    <s v="FIXED GUIDEWAY"/>
    <n v="12"/>
    <s v="Fixed Guideway"/>
    <s v="33"/>
    <s v="123"/>
    <s v="Construction"/>
    <s v="04"/>
    <s v="Park and Ride Lot"/>
    <m/>
    <m/>
    <n v="1"/>
    <s v="Capital"/>
    <s v="2"/>
    <m/>
    <s v="3"/>
    <m/>
    <s v="3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n v="-15195"/>
    <s v="080240"/>
    <s v="LARGE"/>
    <s v="Over 1m"/>
    <s v="Denver-Aurora, CO"/>
    <n v="2374203"/>
    <s v="12300"/>
    <s v="  "/>
    <m/>
    <s v="N"/>
    <s v="1233"/>
    <s v="FIXED GUIDEWAY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n v="140116"/>
    <s v="080240"/>
    <s v="LARGE"/>
    <s v="Over 1m"/>
    <s v="Denver-Aurora, CO"/>
    <n v="2374203"/>
    <s v="12301"/>
    <s v="  "/>
    <m/>
    <s v="N"/>
    <s v="1233"/>
    <s v="FIXED GUIDEWAY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n v="331860"/>
    <s v="080240"/>
    <s v="LARGE"/>
    <s v="Over 1m"/>
    <s v="Denver-Aurora, CO"/>
    <n v="2374203"/>
    <s v="12302"/>
    <s v="  "/>
    <m/>
    <s v="N"/>
    <s v="1233"/>
    <s v="FIXED GUIDEWAY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n v="-34528"/>
    <s v="080240"/>
    <s v="LARGE"/>
    <s v="Over 1m"/>
    <s v="Denver-Aurora, CO"/>
    <n v="2374203"/>
    <s v="12303"/>
    <s v="  "/>
    <m/>
    <s v="N"/>
    <s v="1233"/>
    <s v="FIXED GUIDEWAY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n v="91200"/>
    <s v="080240"/>
    <s v="LARGE"/>
    <s v="Over 1m"/>
    <s v="Denver-Aurora, CO"/>
    <n v="2374203"/>
    <s v="12305"/>
    <s v="  "/>
    <m/>
    <s v="N"/>
    <s v="1233"/>
    <s v="FIXED GUIDEWAY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n v="533710"/>
    <s v="080240"/>
    <s v="LARGE"/>
    <s v="Over 1m"/>
    <s v="Denver-Aurora, CO"/>
    <n v="2374203"/>
    <s v="12306"/>
    <s v="  "/>
    <m/>
    <s v="N"/>
    <s v="1233"/>
    <s v="FIXED GUIDEWAY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n v="164778"/>
    <s v="080240"/>
    <s v="LARGE"/>
    <s v="Over 1m"/>
    <s v="Denver-Aurora, CO"/>
    <n v="2374203"/>
    <s v="12307"/>
    <s v="  "/>
    <m/>
    <s v="N"/>
    <s v="1233"/>
    <s v="FIXED GUIDEWAY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n v="739342"/>
    <s v="080240"/>
    <s v="LARGE"/>
    <s v="Over 1m"/>
    <s v="Denver-Aurora, CO"/>
    <n v="2374203"/>
    <s v="12308"/>
    <s v="  "/>
    <m/>
    <s v="N"/>
    <s v="1233"/>
    <s v="FIXED GUIDEWAY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n v="1600000"/>
    <s v="080240"/>
    <s v="LARGE"/>
    <s v="Over 1m"/>
    <s v="Denver-Aurora, CO"/>
    <n v="2374203"/>
    <s v="12400"/>
    <s v="  "/>
    <m/>
    <s v="N"/>
    <s v="1243"/>
    <s v="FIXED GUIDEWAY"/>
    <n v="12"/>
    <s v="Fixed Guideway"/>
    <s v="43"/>
    <s v="124"/>
    <s v="Construction"/>
    <s v="20"/>
    <s v="Miscellaneous"/>
    <m/>
    <m/>
    <n v="1"/>
    <s v="Capital"/>
    <s v="2"/>
    <m/>
    <s v="4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n v="80000"/>
    <s v="080240"/>
    <s v="LARGE"/>
    <s v="Over 1m"/>
    <s v="Denver-Aurora, CO"/>
    <n v="2374203"/>
    <s v="12302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n v="51551"/>
    <s v="080240"/>
    <s v="LARGE"/>
    <s v="Over 1m"/>
    <s v="Denver-Aurora, CO"/>
    <n v="2374203"/>
    <s v="12301"/>
    <s v="  "/>
    <m/>
    <s v="N"/>
    <s v="1275"/>
    <s v="FIXED GUIDEWAY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n v="96000"/>
    <s v="080240"/>
    <s v="LARGE"/>
    <s v="Over 1m"/>
    <s v="Denver-Aurora, CO"/>
    <n v="2374203"/>
    <s v="12303"/>
    <s v="  "/>
    <m/>
    <s v="N"/>
    <s v="1275"/>
    <s v="FIXED GUIDEWAY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n v="0"/>
    <s v="080240"/>
    <s v="LARGE"/>
    <s v="Over 1m"/>
    <s v="Denver-Aurora, CO"/>
    <n v="2374203"/>
    <s v="12304"/>
    <s v="  "/>
    <m/>
    <s v="N"/>
    <s v="1275"/>
    <s v="FIXED GUIDEWAY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n v="0"/>
    <s v="080240"/>
    <s v="LARGE"/>
    <s v="Over 1m"/>
    <s v="Denver-Aurora, CO"/>
    <n v="2374203"/>
    <s v="12702"/>
    <s v="  "/>
    <m/>
    <s v="N"/>
    <s v="1275"/>
    <s v="FIXED GUIDEWAY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n v="0"/>
    <s v="080240"/>
    <s v="LARGE"/>
    <s v="Over 1m"/>
    <s v="Denver-Aurora, CO"/>
    <n v="2374203"/>
    <s v="12702"/>
    <s v="  "/>
    <m/>
    <s v="N"/>
    <s v="1275"/>
    <s v="FIXED GUIDEWAY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n v="0"/>
    <s v="080240"/>
    <s v="LARGE"/>
    <s v="Over 1m"/>
    <s v="Denver-Aurora, CO"/>
    <n v="2374203"/>
    <s v="12702"/>
    <s v="  "/>
    <m/>
    <s v="N"/>
    <s v="1275"/>
    <s v="FIXED GUIDEWAY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n v="0"/>
    <s v="080240"/>
    <s v="LARGE"/>
    <s v="Over 1m"/>
    <s v="Denver-Aurora, CO"/>
    <n v="2374203"/>
    <s v="12702"/>
    <s v="  "/>
    <m/>
    <s v="N"/>
    <s v="1275"/>
    <s v="FIXED GUIDEWAY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n v="0"/>
    <s v="080240"/>
    <s v="LARGE"/>
    <s v="Over 1m"/>
    <s v="Denver-Aurora, CO"/>
    <n v="2374203"/>
    <s v="12701"/>
    <s v="  "/>
    <m/>
    <s v="N"/>
    <s v="1275"/>
    <s v="FIXED GUIDEWAY"/>
    <n v="12"/>
    <s v="Fixed Guideway"/>
    <s v="75"/>
    <s v="127"/>
    <s v="Real Estate (R/W)"/>
    <s v="93"/>
    <s v="Demolition"/>
    <m/>
    <m/>
    <n v="1"/>
    <s v="Capital"/>
    <s v="2"/>
    <m/>
    <s v="7"/>
    <m/>
    <s v="5"/>
    <s v="9"/>
    <s v="3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n v="0"/>
    <s v="080240"/>
    <s v="LARGE"/>
    <s v="Over 1m"/>
    <s v="Denver-Aurora, CO"/>
    <n v="2374203"/>
    <s v="12701"/>
    <s v="  "/>
    <m/>
    <s v="N"/>
    <s v="1275"/>
    <s v="FIXED GUIDEWAY"/>
    <n v="12"/>
    <s v="Fixed Guideway"/>
    <s v="75"/>
    <s v="127"/>
    <s v="Real Estate (R/W)"/>
    <s v="95"/>
    <s v="Real Estate (R/W)"/>
    <m/>
    <m/>
    <n v="1"/>
    <s v="Capital"/>
    <s v="2"/>
    <m/>
    <s v="7"/>
    <m/>
    <s v="5"/>
    <s v="9"/>
    <s v="5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n v="-103434"/>
    <s v="080240"/>
    <s v="LARGE"/>
    <s v="Over 1m"/>
    <s v="Denver-Aurora, CO"/>
    <n v="2374203"/>
    <s v="12300"/>
    <s v="  "/>
    <m/>
    <s v="N"/>
    <s v="1271"/>
    <s v="FIXED GUIDEWAY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n v="-177114"/>
    <s v="080240"/>
    <s v="LARGE"/>
    <s v="Over 1m"/>
    <s v="Denver-Aurora, CO"/>
    <n v="2374203"/>
    <s v="12301"/>
    <s v="  "/>
    <m/>
    <s v="N"/>
    <s v="1271"/>
    <s v="FIXED GUIDEWAY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n v="-177040"/>
    <s v="080240"/>
    <s v="LARGE"/>
    <s v="Over 1m"/>
    <s v="Denver-Aurora, CO"/>
    <n v="2374203"/>
    <s v="12302"/>
    <s v="  "/>
    <m/>
    <s v="N"/>
    <s v="1271"/>
    <s v="FIXED GUIDEWAY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n v="-59218"/>
    <s v="080240"/>
    <s v="LARGE"/>
    <s v="Over 1m"/>
    <s v="Denver-Aurora, CO"/>
    <n v="2374203"/>
    <s v="12303"/>
    <s v="  "/>
    <m/>
    <s v="N"/>
    <s v="1271"/>
    <s v="FIXED GUIDEWAY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n v="-129294"/>
    <s v="080240"/>
    <s v="LARGE"/>
    <s v="Over 1m"/>
    <s v="Denver-Aurora, CO"/>
    <n v="2374203"/>
    <s v="12304"/>
    <s v="  "/>
    <m/>
    <s v="N"/>
    <s v="1271"/>
    <s v="FIXED GUIDEWAY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n v="-1163645"/>
    <s v="080240"/>
    <s v="LARGE"/>
    <s v="Over 1m"/>
    <s v="Denver-Aurora, CO"/>
    <n v="2374203"/>
    <s v="12304"/>
    <s v="  "/>
    <m/>
    <s v="N"/>
    <s v="1271"/>
    <s v="FIXED GUIDEWAY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21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n v="4000000"/>
    <s v="080240"/>
    <s v="LARGE"/>
    <s v="Over 1m"/>
    <s v="Denver-Aurora, CO"/>
    <n v="2374203"/>
    <s v="12100"/>
    <s v="  "/>
    <m/>
    <s v="N"/>
    <s v="1213"/>
    <s v="FIXED GUIDEWAY"/>
    <n v="12"/>
    <s v="Fixed Guideway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CO95X021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n v="1350000"/>
    <s v="080240"/>
    <s v="LARGE"/>
    <s v="Over 1m"/>
    <s v="Denver-Aurora, CO"/>
    <n v="2374203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n v="32000"/>
    <s v="081040"/>
    <s v="MEDIUM"/>
    <s v="200k - 1m"/>
    <s v="Colorado Springs, CO"/>
    <n v="559409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n v="59205"/>
    <s v="081040"/>
    <s v="MEDIUM"/>
    <s v="200k - 1m"/>
    <s v="Colorado Springs, CO"/>
    <n v="559409"/>
    <s v="11900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n v="59642"/>
    <s v="081040"/>
    <s v="MEDIUM"/>
    <s v="200k - 1m"/>
    <s v="Colorado Springs, CO"/>
    <n v="559409"/>
    <s v="11900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n v="28168"/>
    <s v="081040"/>
    <s v="MEDIUM"/>
    <s v="200k - 1m"/>
    <s v="Colorado Springs, CO"/>
    <n v="559409"/>
    <s v="11900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n v="52352"/>
    <s v="081040"/>
    <s v="MEDIUM"/>
    <s v="200k - 1m"/>
    <s v="Colorado Springs, CO"/>
    <n v="559409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n v="579602"/>
    <s v="081040"/>
    <s v="MEDIUM"/>
    <s v="200k - 1m"/>
    <s v="Colorado Springs, CO"/>
    <n v="559409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n v="267363"/>
    <s v="081040"/>
    <s v="MEDIUM"/>
    <s v="200k - 1m"/>
    <s v="Colorado Springs, CO"/>
    <n v="559409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n v="42234"/>
    <s v="081040"/>
    <s v="MEDIUM"/>
    <s v="200k - 1m"/>
    <s v="Colorado Springs, CO"/>
    <n v="55940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n v="313768"/>
    <s v="081040"/>
    <s v="MEDIUM"/>
    <s v="200k - 1m"/>
    <s v="Colorado Springs, CO"/>
    <n v="55940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n v="101475"/>
    <s v="081040"/>
    <s v="MEDIUM"/>
    <s v="200k - 1m"/>
    <s v="Colorado Springs, CO"/>
    <n v="55940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n v="446000"/>
    <s v="080240"/>
    <s v="LARGE"/>
    <s v="Over 1m"/>
    <s v="Denver-Aurora, CO"/>
    <n v="2374203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n v="148000"/>
    <s v="080240"/>
    <s v="LARGE"/>
    <s v="Over 1m"/>
    <s v="Denver-Aurora, CO"/>
    <n v="2374203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n v="130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n v="75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n v="150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n v="180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n v="120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n v="150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n v="75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s v="Hartford, CT"/>
    <n v="924859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s v="Hartford, CT"/>
    <n v="924859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n v="40234691"/>
    <s v="090530"/>
    <s v="MEDIUM"/>
    <s v="200k - 1m"/>
    <s v="Hartford, CT"/>
    <n v="924859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s v="Hartford, CT"/>
    <n v="924859"/>
    <s v="1402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s v="Hartford, CT"/>
    <n v="924859"/>
    <s v="1402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n v="8000000"/>
    <s v="090530"/>
    <s v="MEDIUM"/>
    <s v="200k - 1m"/>
    <s v="Hartford, CT"/>
    <n v="924859"/>
    <s v="1402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s v="Hartford, CT"/>
    <n v="924859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s v="Hartford, CT"/>
    <n v="924859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s v="Hartford, CT"/>
    <n v="924859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s v="Hartford, CT"/>
    <n v="924859"/>
    <s v="1405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s v="Hartford, CT"/>
    <n v="924859"/>
    <s v="1405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n v="8000000"/>
    <s v="090530"/>
    <s v="MEDIUM"/>
    <s v="200k - 1m"/>
    <s v="Hartford, CT"/>
    <n v="924859"/>
    <s v="1405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s v="Hartford, CT"/>
    <n v="924859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s v="Hartford, CT"/>
    <n v="924859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n v="0"/>
    <s v="090530"/>
    <s v="MEDIUM"/>
    <s v="200k - 1m"/>
    <s v="Hartford, CT"/>
    <n v="924859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s v="Hartford, CT"/>
    <n v="924859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s v="Hartford, CT"/>
    <n v="924859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n v="5704182"/>
    <s v="090530"/>
    <s v="MEDIUM"/>
    <s v="200k - 1m"/>
    <s v="Hartford, CT"/>
    <n v="924859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50110"/>
    <n v="5"/>
    <x v="8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n v="4951942"/>
    <s v="094070"/>
    <s v="STATE"/>
    <s v="Under 50k"/>
    <s v="CONNECTICUT GOV APP"/>
    <n v="0"/>
    <s v="12500"/>
    <s v="  "/>
    <m/>
    <s v="N"/>
    <s v="1253"/>
    <s v="FIXED GUIDEWAY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CT050110"/>
    <n v="5"/>
    <x v="8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n v="8000000"/>
    <s v="094070"/>
    <s v="STATE"/>
    <s v="Under 50k"/>
    <s v="CONNECTICUT GOV APP"/>
    <n v="0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n v="85600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n v="131398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n v="251200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n v="48800"/>
    <s v="090000"/>
    <s v="STATE"/>
    <s v="Under 50k"/>
    <s v="CONNECTICUT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n v="14497"/>
    <s v="090000"/>
    <s v="STATE"/>
    <s v="Under 50k"/>
    <s v="CONNECTICUT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n v="26474"/>
    <s v="090000"/>
    <s v="STATE"/>
    <s v="Under 50k"/>
    <s v="CONNECTICUT GOV APP"/>
    <n v="0"/>
    <s v="61001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n v="68780"/>
    <s v="090470"/>
    <s v="MEDIUM"/>
    <s v="200k - 1m"/>
    <s v="Springfield, MA-CT"/>
    <n v="621300"/>
    <s v="30001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n v="486400"/>
    <s v="090530"/>
    <s v="MEDIUM"/>
    <s v="200k - 1m"/>
    <s v="Hartford, CT"/>
    <n v="92485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n v="41652"/>
    <s v="090530"/>
    <s v="MEDIUM"/>
    <s v="200k - 1m"/>
    <s v="Hartford, CT"/>
    <n v="924859"/>
    <s v="11101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n v="29941"/>
    <s v="090530"/>
    <s v="MEDIUM"/>
    <s v="200k - 1m"/>
    <s v="Hartford, CT"/>
    <n v="924859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n v="107495"/>
    <s v="090530"/>
    <s v="MEDIUM"/>
    <s v="200k - 1m"/>
    <s v="Hartford, CT"/>
    <n v="924859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n v="41652"/>
    <s v="090530"/>
    <s v="MEDIUM"/>
    <s v="200k - 1m"/>
    <s v="Hartford, CT"/>
    <n v="924859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n v="0"/>
    <s v="090530"/>
    <s v="MEDIUM"/>
    <s v="200k - 1m"/>
    <s v="Hartford, CT"/>
    <n v="924859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n v="260109"/>
    <s v="090530"/>
    <s v="MEDIUM"/>
    <s v="200k - 1m"/>
    <s v="Hartford, CT"/>
    <n v="92485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n v="127200"/>
    <s v="090570"/>
    <s v="MEDIUM"/>
    <s v="200k - 1m"/>
    <s v="Bridgeport-Stamford, CT-NY"/>
    <n v="923311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n v="340000"/>
    <s v="090570"/>
    <s v="MEDIUM"/>
    <s v="200k - 1m"/>
    <s v="Bridgeport-Stamford, CT-NY"/>
    <n v="92331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n v="52000"/>
    <s v="090570"/>
    <s v="MEDIUM"/>
    <s v="200k - 1m"/>
    <s v="Bridgeport-Stamford, CT-NY"/>
    <n v="923311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n v="36529"/>
    <s v="090570"/>
    <s v="MEDIUM"/>
    <s v="200k - 1m"/>
    <s v="Bridgeport-Stamford, CT-NY"/>
    <n v="923311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n v="256020"/>
    <s v="090570"/>
    <s v="MEDIUM"/>
    <s v="200k - 1m"/>
    <s v="Bridgeport-Stamford, CT-NY"/>
    <n v="92331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n v="129345"/>
    <s v="090650"/>
    <s v="MEDIUM"/>
    <s v="200k - 1m"/>
    <s v="New Haven, CT"/>
    <n v="562839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n v="115568"/>
    <s v="090650"/>
    <s v="MEDIUM"/>
    <s v="200k - 1m"/>
    <s v="New Haven, CT"/>
    <n v="56283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n v="44000"/>
    <s v="090650"/>
    <s v="MEDIUM"/>
    <s v="200k - 1m"/>
    <s v="New Haven, CT"/>
    <n v="562839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n v="23638"/>
    <s v="090650"/>
    <s v="MEDIUM"/>
    <s v="200k - 1m"/>
    <s v="New Haven, CT"/>
    <n v="562839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n v="212745"/>
    <s v="090650"/>
    <s v="MEDIUM"/>
    <s v="200k - 1m"/>
    <s v="New Haven, CT"/>
    <n v="56283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n v="20750"/>
    <s v="090840"/>
    <s v="MEDIUM"/>
    <s v="200k - 1m"/>
    <s v="Worcester, MA - CT"/>
    <n v="486514"/>
    <s v="11101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n v="77939"/>
    <s v="091280"/>
    <s v="SMALL"/>
    <s v="50k - 200k"/>
    <s v="Waterbury, CT"/>
    <n v="194535"/>
    <s v="11101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1280"/>
    <s v="SMALL"/>
    <s v="50k - 200k"/>
    <s v="Waterbury, CT"/>
    <n v="194535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n v="238260"/>
    <s v="091280"/>
    <s v="SMALL"/>
    <s v="50k - 200k"/>
    <s v="Waterbury, CT"/>
    <n v="19453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n v="105000"/>
    <s v="091450"/>
    <s v="MEDIUM"/>
    <s v="200k - 1m"/>
    <s v="Norwich-New London, CT-RI"/>
    <n v="20919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n v="7607"/>
    <s v="091450"/>
    <s v="MEDIUM"/>
    <s v="200k - 1m"/>
    <s v="Norwich-New London, CT-RI"/>
    <n v="20919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n v="56428"/>
    <s v="091450"/>
    <s v="MEDIUM"/>
    <s v="200k - 1m"/>
    <s v="Norwich-New London, CT-RI"/>
    <n v="20919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n v="41504"/>
    <s v="092470"/>
    <s v="SMALL"/>
    <s v="50k - 200k"/>
    <s v="Danbury, CT-NY"/>
    <n v="168136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2470"/>
    <s v="SMALL"/>
    <s v="50k - 200k"/>
    <s v="Danbury, CT-NY"/>
    <n v="168136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44X004"/>
    <n v="44"/>
    <x v="8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n v="31500000"/>
    <s v="090570"/>
    <s v="MEDIUM"/>
    <s v="200k - 1m"/>
    <s v="Bridgeport-Stamford, CT-NY"/>
    <n v="923311"/>
    <s v="12200"/>
    <s v="  "/>
    <m/>
    <s v="N"/>
    <s v="1221"/>
    <s v="FIXED GUIDEWAY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CT44X004"/>
    <n v="44"/>
    <x v="8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n v="8978750"/>
    <s v="090650"/>
    <s v="MEDIUM"/>
    <s v="200k - 1m"/>
    <s v="New Haven, CT"/>
    <n v="562839"/>
    <s v="12500"/>
    <s v="  "/>
    <m/>
    <s v="N"/>
    <s v="1254"/>
    <s v="FIXED GUIDEWAY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n v="17600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n v="268800"/>
    <s v="091450"/>
    <s v="MEDIUM"/>
    <s v="200k - 1m"/>
    <s v="Norwich-New London, CT-RI"/>
    <n v="20919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s v="MEDIUM"/>
    <s v="200k - 1m"/>
    <s v="Norwich-New London, CT-RI"/>
    <n v="209190"/>
    <s v="11700"/>
    <s v="DP"/>
    <s v="DIESEL (PARTICULATE TRAP)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n v="19200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n v="16000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n v="96000"/>
    <s v="091450"/>
    <s v="MEDIUM"/>
    <s v="200k - 1m"/>
    <s v="Norwich-New London, CT-RI"/>
    <n v="20919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n v="80000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n v="368448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T90X524"/>
    <n v="90"/>
    <x v="8"/>
    <s v="49 USC 5307 - Urbanized Area Formula (FY2006 forward)"/>
    <n v="5307"/>
    <x v="6"/>
    <m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n v="492302"/>
    <s v="092470"/>
    <s v="SMALL"/>
    <s v="50k - 200k"/>
    <s v="Danbury, CT-NY"/>
    <n v="168136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n v="200000"/>
    <s v="090530"/>
    <s v="MEDIUM"/>
    <s v="200k - 1m"/>
    <s v="Hartford, CT"/>
    <n v="924859"/>
    <s v="11300"/>
    <s v="  "/>
    <m/>
    <s v="N"/>
    <s v="1131"/>
    <s v="BUS OTHER"/>
    <n v="11"/>
    <s v="Bus"/>
    <s v="31"/>
    <s v="113"/>
    <s v="Engineering and Design"/>
    <s v="11"/>
    <s v="Terminal, intermodal (Intercity bus)"/>
    <m/>
    <m/>
    <n v="1"/>
    <s v="Capital"/>
    <s v="1"/>
    <m/>
    <s v="3"/>
    <m/>
    <s v="1"/>
    <s v="1"/>
    <s v="1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n v="16000000"/>
    <s v="090530"/>
    <s v="MEDIUM"/>
    <s v="200k - 1m"/>
    <s v="Hartford, CT"/>
    <n v="924859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n v="40000"/>
    <s v="090530"/>
    <s v="MEDIUM"/>
    <s v="200k - 1m"/>
    <s v="Hartford, CT"/>
    <n v="92485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n v="120000"/>
    <s v="090530"/>
    <s v="MEDIUM"/>
    <s v="200k - 1m"/>
    <s v="Hartford, CT"/>
    <n v="924859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n v="1911000"/>
    <s v="090570"/>
    <s v="MEDIUM"/>
    <s v="200k - 1m"/>
    <s v="Bridgeport-Stamford, CT-NY"/>
    <n v="923311"/>
    <s v="1110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n v="4002480"/>
    <s v="090570"/>
    <s v="MEDIUM"/>
    <s v="200k - 1m"/>
    <s v="Bridgeport-Stamford, CT-NY"/>
    <n v="923311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n v="1890060"/>
    <s v="090570"/>
    <s v="MEDIUM"/>
    <s v="200k - 1m"/>
    <s v="Bridgeport-Stamford, CT-NY"/>
    <n v="923311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n v="3891300"/>
    <s v="090570"/>
    <s v="MEDIUM"/>
    <s v="200k - 1m"/>
    <s v="Bridgeport-Stamford, CT-NY"/>
    <n v="923311"/>
    <s v="11100"/>
    <s v="HE"/>
    <s v="HYBRID ELECTRIC - 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n v="120000"/>
    <s v="090570"/>
    <s v="MEDIUM"/>
    <s v="200k - 1m"/>
    <s v="Bridgeport-Stamford, CT-NY"/>
    <n v="923311"/>
    <s v="1130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n v="312000"/>
    <s v="090570"/>
    <s v="MEDIUM"/>
    <s v="200k - 1m"/>
    <s v="Bridgeport-Stamford, CT-NY"/>
    <n v="923311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n v="160000"/>
    <s v="090570"/>
    <s v="MEDIUM"/>
    <s v="200k - 1m"/>
    <s v="Bridgeport-Stamford, CT-NY"/>
    <n v="923311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T90X527"/>
    <n v="90"/>
    <x v="8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n v="1440000"/>
    <s v="090650"/>
    <s v="MEDIUM"/>
    <s v="200k - 1m"/>
    <s v="New Haven, CT"/>
    <n v="56283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90X527"/>
    <n v="90"/>
    <x v="8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n v="160000"/>
    <s v="090650"/>
    <s v="MEDIUM"/>
    <s v="200k - 1m"/>
    <s v="New Haven, CT"/>
    <n v="562839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T90X527"/>
    <n v="90"/>
    <x v="8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n v="592000"/>
    <s v="090650"/>
    <s v="MEDIUM"/>
    <s v="200k - 1m"/>
    <s v="New Haven, CT"/>
    <n v="56283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5X015"/>
    <n v="95"/>
    <x v="8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n v="1000000"/>
    <s v="090530"/>
    <s v="MEDIUM"/>
    <s v="200k - 1m"/>
    <s v="Hartford, CT"/>
    <n v="924859"/>
    <s v="11301"/>
    <s v="  "/>
    <m/>
    <s v="N"/>
    <s v="1133"/>
    <s v="BUS OTHER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5"/>
    <n v="95"/>
    <x v="8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n v="0"/>
    <s v="090530"/>
    <s v="MEDIUM"/>
    <s v="200k - 1m"/>
    <s v="Hartford, CT"/>
    <n v="924859"/>
    <s v="11330"/>
    <s v="  "/>
    <m/>
    <s v="N"/>
    <s v="1133"/>
    <s v="BUS OTHER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5"/>
    <n v="95"/>
    <x v="8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n v="0"/>
    <s v="090530"/>
    <s v="MEDIUM"/>
    <s v="200k - 1m"/>
    <s v="Hartford, CT"/>
    <n v="924859"/>
    <s v="11330"/>
    <s v="  "/>
    <m/>
    <s v="N"/>
    <s v="1133"/>
    <s v="BUS OTHER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n v="927200"/>
    <s v="090530"/>
    <s v="MEDIUM"/>
    <s v="200k - 1m"/>
    <s v="Hartford, CT"/>
    <n v="924859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n v="2000000"/>
    <s v="090530"/>
    <s v="MEDIUM"/>
    <s v="200k - 1m"/>
    <s v="Hartford, CT"/>
    <n v="924859"/>
    <s v="44201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n v="160000"/>
    <s v="091280"/>
    <s v="SMALL"/>
    <s v="50k - 200k"/>
    <s v="Waterbury, CT"/>
    <n v="19453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n v="200000"/>
    <s v="091280"/>
    <s v="SMALL"/>
    <s v="50k - 200k"/>
    <s v="Waterbury, CT"/>
    <n v="19453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n v="600000"/>
    <s v="091280"/>
    <s v="SMALL"/>
    <s v="50k - 200k"/>
    <s v="Waterbury, CT"/>
    <n v="194535"/>
    <s v="44202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8"/>
    <n v="95"/>
    <x v="8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n v="7020000"/>
    <s v="090570"/>
    <s v="MEDIUM"/>
    <s v="200k - 1m"/>
    <s v="Bridgeport-Stamford, CT-NY"/>
    <n v="923311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T95X018"/>
    <n v="95"/>
    <x v="8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n v="3780000"/>
    <s v="090570"/>
    <s v="MEDIUM"/>
    <s v="200k - 1m"/>
    <s v="Bridgeport-Stamford, CT-NY"/>
    <n v="923311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T95X019"/>
    <n v="95"/>
    <x v="8"/>
    <s v="49 USC 5307 - Urbanized Area Formula (FHWA xfer FY 2007 fwd)"/>
    <n v="5307"/>
    <x v="6"/>
    <m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n v="7400000"/>
    <s v="090530"/>
    <s v="MEDIUM"/>
    <s v="200k - 1m"/>
    <s v="Hartford, CT"/>
    <n v="92485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DC035005"/>
    <n v="3"/>
    <x v="5"/>
    <s v="49 USC 5309 - New Starts"/>
    <n v="5309"/>
    <x v="0"/>
    <s v="CAPITAL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n v="-190465"/>
    <s v="060020"/>
    <s v="LARGE"/>
    <s v="Over 1m"/>
    <s v="Los Angeles-Long Beach-Anaheim, CA"/>
    <n v="12150996"/>
    <s v="13700"/>
    <s v="  "/>
    <m/>
    <s v="N"/>
    <s v="1373"/>
    <s v="NEW STARTS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n v="196000"/>
    <n v="110080"/>
    <s v="LARGE"/>
    <s v="Over 1m"/>
    <s v="Washington, DC-VA-MD"/>
    <n v="458677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n v="1056315"/>
    <n v="110080"/>
    <s v="LARGE"/>
    <s v="Over 1m"/>
    <s v="Washington, DC-VA-MD"/>
    <n v="458677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n v="130288"/>
    <n v="110080"/>
    <s v="LARGE"/>
    <s v="Over 1m"/>
    <s v="Washington, DC-VA-MD"/>
    <n v="458677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s v="LARGE"/>
    <s v="Over 1m"/>
    <s v="Washington, DC-VA-MD"/>
    <n v="458677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s v="LARGE"/>
    <s v="Over 1m"/>
    <s v="Washington, DC-VA-MD"/>
    <n v="458677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s v="LARGE"/>
    <s v="Over 1m"/>
    <s v="Washington, DC-VA-MD"/>
    <n v="458677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s v="LARGE"/>
    <s v="Over 1m"/>
    <s v="Washington, DC-VA-MD"/>
    <n v="458677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n v="563762"/>
    <n v="110080"/>
    <s v="LARGE"/>
    <s v="Over 1m"/>
    <s v="Washington, DC-VA-MD"/>
    <n v="4586770"/>
    <s v="60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n v="3500"/>
    <n v="110080"/>
    <s v="LARGE"/>
    <s v="Over 1m"/>
    <s v="Washington, DC-VA-MD"/>
    <n v="458677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n v="30159"/>
    <n v="110080"/>
    <s v="LARGE"/>
    <s v="Over 1m"/>
    <s v="Washington, DC-VA-MD"/>
    <n v="458677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n v="26000"/>
    <n v="110080"/>
    <s v="LARGE"/>
    <s v="Over 1m"/>
    <s v="Washington, DC-VA-MD"/>
    <n v="458677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n v="14000"/>
    <n v="110080"/>
    <s v="LARGE"/>
    <s v="Over 1m"/>
    <s v="Washington, DC-VA-MD"/>
    <n v="458677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n v="48000"/>
    <n v="110080"/>
    <s v="LARGE"/>
    <s v="Over 1m"/>
    <s v="Washington, DC-VA-MD"/>
    <n v="458677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n v="329614.40000000002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n v="7572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n v="56034.44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n v="1024.75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n v="375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n v="45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n v="117606.41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n v="64268"/>
    <n v="110080"/>
    <s v="LARGE"/>
    <s v="Over 1m"/>
    <s v="Washington, DC-VA-MD"/>
    <n v="4586770"/>
    <s v="50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n v="53508"/>
    <n v="110080"/>
    <s v="LARGE"/>
    <s v="Over 1m"/>
    <s v="Washington, DC-VA-MD"/>
    <n v="4586770"/>
    <s v="50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n v="6833"/>
    <n v="110080"/>
    <s v="LARGE"/>
    <s v="Over 1m"/>
    <s v="Washington, DC-VA-MD"/>
    <n v="4586770"/>
    <s v="50000"/>
    <s v="  "/>
    <m/>
    <s v="N"/>
    <s v="5573"/>
    <s v="RESEARCH"/>
    <n v="55"/>
    <s v="Research Projects"/>
    <s v="73"/>
    <s v="557"/>
    <s v="Research Projects"/>
    <s v="00"/>
    <s v="Research Projects"/>
    <m/>
    <m/>
    <n v="5"/>
    <s v="Research Projects"/>
    <s v="5"/>
    <m/>
    <s v="7"/>
    <m/>
    <s v="3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n v="40644"/>
    <n v="110080"/>
    <s v="LARGE"/>
    <s v="Over 1m"/>
    <s v="Washington, DC-VA-MD"/>
    <n v="4586770"/>
    <s v="50000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n v="34747"/>
    <n v="110080"/>
    <s v="LARGE"/>
    <s v="Over 1m"/>
    <s v="Washington, DC-VA-MD"/>
    <n v="4586770"/>
    <s v="50000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77"/>
    <n v="26"/>
    <x v="9"/>
    <s v="49 USC 5314 - National Research Program"/>
    <n v="5314"/>
    <x v="3"/>
    <m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n v="5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n v="16872"/>
    <n v="110080"/>
    <s v="LARGE"/>
    <s v="Over 1m"/>
    <s v="Washington, DC-VA-MD"/>
    <n v="4586770"/>
    <s v="55000"/>
    <s v="  "/>
    <m/>
    <s v="N"/>
    <s v="5513"/>
    <s v="RESEARCH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n v="67698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n v="4815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n v="31641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n v="180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n v="11900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n v="74327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n v="42567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n v="172819"/>
    <n v="110080"/>
    <s v="LARGE"/>
    <s v="Over 1m"/>
    <s v="Washington, DC-VA-MD"/>
    <n v="4586770"/>
    <s v="55000"/>
    <s v="  "/>
    <m/>
    <s v="N"/>
    <s v="5510"/>
    <s v="RESEARCH"/>
    <n v="55"/>
    <s v="Research Projects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n v="275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n v="2500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n v="11015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n v="102054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n v="186612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80"/>
    <n v="26"/>
    <x v="9"/>
    <s v="49 USC 5314 - National Research Program"/>
    <n v="5314"/>
    <x v="3"/>
    <m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n v="10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1"/>
    <n v="26"/>
    <x v="9"/>
    <s v="49 USC 5314 - National Research Program"/>
    <n v="5314"/>
    <x v="3"/>
    <m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n v="10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2"/>
    <n v="26"/>
    <x v="9"/>
    <s v="49 USC 5314 - National Research Program"/>
    <n v="5314"/>
    <x v="3"/>
    <m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n v="5000"/>
    <n v="110080"/>
    <s v="LARGE"/>
    <s v="Over 1m"/>
    <s v="Washington, DC-VA-MD"/>
    <n v="4586770"/>
    <s v="55000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DC267383"/>
    <n v="26"/>
    <x v="9"/>
    <s v="49 USC 5314 - National Research Program"/>
    <n v="5314"/>
    <x v="3"/>
    <m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n v="5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n v="50000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n v="18000"/>
    <n v="110080"/>
    <s v="LARGE"/>
    <s v="Over 1m"/>
    <s v="Washington, DC-VA-MD"/>
    <n v="4586770"/>
    <s v="55000"/>
    <s v="  "/>
    <m/>
    <s v="N"/>
    <s v="5020"/>
    <s v="MANAGEMENT TRAINING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n v="85680"/>
    <n v="110080"/>
    <s v="LARGE"/>
    <s v="Over 1m"/>
    <s v="Washington, DC-VA-MD"/>
    <n v="4586770"/>
    <s v="55000"/>
    <s v="  "/>
    <m/>
    <s v="N"/>
    <s v="5020"/>
    <s v="MANAGEMENT TRAINING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n v="3520"/>
    <n v="110080"/>
    <s v="LARGE"/>
    <s v="Over 1m"/>
    <s v="Washington, DC-VA-MD"/>
    <n v="4586770"/>
    <s v="55000"/>
    <s v="  "/>
    <m/>
    <s v="N"/>
    <s v="5519"/>
    <s v="RESEARCH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n v="100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n v="188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n v="10000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n v="4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n v="750"/>
    <n v="110080"/>
    <s v="LARGE"/>
    <s v="Over 1m"/>
    <s v="Washington, DC-VA-MD"/>
    <n v="4586770"/>
    <s v="55000"/>
    <s v="  "/>
    <m/>
    <s v="N"/>
    <s v="5513"/>
    <s v="RESEARCH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n v="1400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n v="55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n v="3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n v="1375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n v="2975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n v="4700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n v="7500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n v="5175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n v="2625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n v="110859"/>
    <n v="110080"/>
    <s v="LARGE"/>
    <s v="Over 1m"/>
    <s v="Washington, DC-VA-MD"/>
    <n v="4586770"/>
    <s v="55000"/>
    <s v="  "/>
    <m/>
    <s v="N"/>
    <s v="5510"/>
    <s v="RESEARCH"/>
    <n v="55"/>
    <s v="Research Projects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n v="50378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n v="2610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n v="10226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n v="63589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n v="154948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n v="1000"/>
    <n v="110080"/>
    <s v="LARGE"/>
    <s v="Over 1m"/>
    <s v="Washington, DC-VA-MD"/>
    <n v="4586770"/>
    <s v="60000"/>
    <s v="  "/>
    <m/>
    <s v="N"/>
    <s v="5513"/>
    <s v="RESEARCH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n v="1800"/>
    <n v="110080"/>
    <s v="LARGE"/>
    <s v="Over 1m"/>
    <s v="Washington, DC-VA-MD"/>
    <n v="4586770"/>
    <s v="60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n v="7365"/>
    <n v="110080"/>
    <s v="LARGE"/>
    <s v="Over 1m"/>
    <s v="Washington, DC-VA-MD"/>
    <n v="4586770"/>
    <s v="60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n v="1860"/>
    <n v="110080"/>
    <s v="LARGE"/>
    <s v="Over 1m"/>
    <s v="Washington, DC-VA-MD"/>
    <n v="4586770"/>
    <s v="60000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n v="2975"/>
    <n v="110080"/>
    <s v="LARGE"/>
    <s v="Over 1m"/>
    <s v="Washington, DC-VA-MD"/>
    <n v="4586770"/>
    <s v="60000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n v="14480"/>
    <n v="110080"/>
    <s v="LARGE"/>
    <s v="Over 1m"/>
    <s v="Washington, DC-VA-MD"/>
    <n v="4586770"/>
    <s v="55000"/>
    <s v="  "/>
    <m/>
    <s v="N"/>
    <s v="5513"/>
    <s v="RESEARCH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n v="69147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n v="7615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n v="29060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n v="120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n v="9193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n v="70818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n v="49567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8020"/>
    <n v="26"/>
    <x v="10"/>
    <s v="49 USC 5314 - National Research Program"/>
    <n v="5314"/>
    <x v="3"/>
    <m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n v="147108"/>
    <n v="110080"/>
    <s v="LARGE"/>
    <s v="Over 1m"/>
    <s v="Washington, DC-VA-MD"/>
    <n v="4586770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0002"/>
    <n v="27"/>
    <x v="9"/>
    <s v="49 USC 5327 - Project Management Oversight/Compliance Reviews"/>
    <n v="5327"/>
    <x v="11"/>
    <m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n v="15000"/>
    <n v="510370"/>
    <s v="LARGE"/>
    <s v="Over 1m"/>
    <s v="Virginia Beach, VA"/>
    <n v="1439666"/>
    <s v="51000"/>
    <s v="  "/>
    <m/>
    <s v="N"/>
    <s v="5102"/>
    <s v="OVERSIGHT REVIEWS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DC270003"/>
    <n v="27"/>
    <x v="7"/>
    <s v="49 USC 5327 - Project Management Oversight/Compliance Reviews"/>
    <n v="5327"/>
    <x v="11"/>
    <m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n v="535470"/>
    <n v="510370"/>
    <s v="LARGE"/>
    <s v="Over 1m"/>
    <s v="Virginia Beach, VA"/>
    <n v="1439666"/>
    <s v="51000"/>
    <s v="  "/>
    <m/>
    <s v="N"/>
    <s v="5102"/>
    <s v="OVERSIGHT REVIEWS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DC271005"/>
    <n v="27"/>
    <x v="9"/>
    <s v="49 USC 5327 - Project Management Oversight/Compliance Reviews"/>
    <n v="5327"/>
    <x v="11"/>
    <m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n v="-284607.8"/>
    <n v="240080"/>
    <s v="LARGE"/>
    <s v="Over 1m"/>
    <s v="Washington, DC-VA-MD"/>
    <n v="4586770"/>
    <s v="510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271006"/>
    <n v="27"/>
    <x v="9"/>
    <s v="49 USC 5327 - Project Management Oversight/Compliance Reviews"/>
    <n v="5327"/>
    <x v="11"/>
    <m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n v="433200"/>
    <n v="240080"/>
    <s v="LARGE"/>
    <s v="Over 1m"/>
    <s v="Washington, DC-VA-MD"/>
    <n v="4586770"/>
    <s v="510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271111"/>
    <n v="27"/>
    <x v="11"/>
    <s v="49 USC 5327 - Project Management Oversight/Compliance Reviews"/>
    <n v="5327"/>
    <x v="11"/>
    <m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n v="362926"/>
    <n v="510370"/>
    <s v="LARGE"/>
    <s v="Over 1m"/>
    <s v="Virginia Beach, VA"/>
    <n v="1439666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2002"/>
    <n v="27"/>
    <x v="9"/>
    <s v="49 USC 5327 - Project Management Oversight/Compliance Reviews"/>
    <n v="5327"/>
    <x v="11"/>
    <m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n v="3266000"/>
    <n v="110080"/>
    <s v="LARGE"/>
    <s v="Over 1m"/>
    <s v="Washington, DC-VA-MD"/>
    <n v="4586770"/>
    <s v="99900"/>
    <s v="  "/>
    <m/>
    <s v="N"/>
    <s v="5553"/>
    <s v="RESEARCH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DC272004"/>
    <n v="27"/>
    <x v="9"/>
    <s v="49 USC 5327 - Project Management Oversight/Compliance Reviews"/>
    <n v="5327"/>
    <x v="11"/>
    <m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n v="862190"/>
    <n v="110080"/>
    <s v="LARGE"/>
    <s v="Over 1m"/>
    <s v="Washington, DC-VA-MD"/>
    <n v="4586770"/>
    <s v="62000"/>
    <s v="  "/>
    <m/>
    <s v="N"/>
    <s v="5553"/>
    <s v="RESEARCH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n v="59843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n v="15000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16"/>
    <n v="27"/>
    <x v="9"/>
    <s v="49 USC 5327 - Project Management Oversight/Compliance Reviews"/>
    <n v="5327"/>
    <x v="11"/>
    <m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n v="898904"/>
    <n v="510370"/>
    <s v="LARGE"/>
    <s v="Over 1m"/>
    <s v="Virginia Beach, VA"/>
    <n v="1439666"/>
    <s v="51000"/>
    <s v="  "/>
    <m/>
    <s v="N"/>
    <s v="5104"/>
    <s v="OVERSIGHT REVIEWS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DC274017"/>
    <n v="27"/>
    <x v="9"/>
    <s v="49 USC 5327 - Project Management Oversight/Compliance Reviews"/>
    <n v="5327"/>
    <x v="11"/>
    <m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n v="868241"/>
    <n v="510370"/>
    <s v="LARGE"/>
    <s v="Over 1m"/>
    <s v="Virginia Beach, VA"/>
    <n v="1439666"/>
    <s v="51000"/>
    <s v="  "/>
    <m/>
    <s v="N"/>
    <s v="5104"/>
    <s v="OVERSIGHT REVIEWS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DC275018"/>
    <n v="27"/>
    <x v="12"/>
    <s v="49 USC 5327 - Project Management Oversight/Compliance Reviews"/>
    <n v="5327"/>
    <x v="11"/>
    <m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n v="-10.33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033"/>
    <n v="27"/>
    <x v="12"/>
    <s v="49 USC 5327 - Project Management Oversight/Compliance Reviews"/>
    <n v="5327"/>
    <x v="11"/>
    <m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n v="-215.5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035"/>
    <n v="27"/>
    <x v="13"/>
    <s v="49 USC 5327 - Project Management Oversight/Compliance Reviews"/>
    <n v="5327"/>
    <x v="11"/>
    <m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n v="-63.29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14"/>
    <n v="27"/>
    <x v="14"/>
    <s v="49 USC 5327 - Project Management Oversight/Compliance Reviews"/>
    <n v="5327"/>
    <x v="11"/>
    <m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n v="97920"/>
    <n v="37958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22"/>
    <n v="27"/>
    <x v="15"/>
    <s v="49 USC 5327 - Project Management Oversight/Compliance Reviews"/>
    <n v="5327"/>
    <x v="11"/>
    <m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n v="-207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42"/>
    <n v="27"/>
    <x v="16"/>
    <s v="49 USC 5327 - Project Management Oversight/Compliance Reviews"/>
    <n v="5327"/>
    <x v="11"/>
    <m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n v="251937"/>
    <n v="295370"/>
    <s v="SMALL"/>
    <s v="50k - 200k"/>
    <s v="Cape Girardeau, MO-IL"/>
    <n v="5290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46"/>
    <n v="27"/>
    <x v="12"/>
    <s v="49 USC 5327 - Project Management Oversight/Compliance Reviews"/>
    <n v="5327"/>
    <x v="11"/>
    <m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n v="133793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3"/>
    <n v="27"/>
    <x v="13"/>
    <s v="49 USC 5327 - Project Management Oversight/Compliance Reviews"/>
    <n v="5327"/>
    <x v="11"/>
    <m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n v="4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4"/>
    <n v="27"/>
    <x v="16"/>
    <s v="49 USC 5327 - Project Management Oversight/Compliance Reviews"/>
    <n v="5327"/>
    <x v="11"/>
    <m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n v="341775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5"/>
    <n v="27"/>
    <x v="13"/>
    <s v="49 USC 5327 - Project Management Oversight/Compliance Reviews"/>
    <n v="5327"/>
    <x v="11"/>
    <m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n v="202024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68"/>
    <n v="27"/>
    <x v="16"/>
    <s v="49 USC 5327 - Project Management Oversight/Compliance Reviews"/>
    <n v="5327"/>
    <x v="11"/>
    <m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n v="17428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72"/>
    <n v="27"/>
    <x v="5"/>
    <s v="49 USC 5327 - Project Management Oversight/Compliance Reviews"/>
    <n v="5327"/>
    <x v="11"/>
    <m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n v="540712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92"/>
    <n v="27"/>
    <x v="5"/>
    <s v="49 USC 5327 - Project Management Oversight/Compliance Reviews"/>
    <n v="5327"/>
    <x v="11"/>
    <m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n v="-0.6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29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n v="2554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35"/>
    <n v="27"/>
    <x v="13"/>
    <s v="49 USC 5327 - Project Management Oversight/Compliance Reviews"/>
    <n v="5327"/>
    <x v="11"/>
    <m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n v="137236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37"/>
    <n v="27"/>
    <x v="5"/>
    <s v="49 USC 5327 - Project Management Oversight/Compliance Reviews"/>
    <n v="5327"/>
    <x v="11"/>
    <m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n v="461054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42"/>
    <n v="27"/>
    <x v="16"/>
    <s v="49 USC 5327 - Project Management Oversight/Compliance Reviews"/>
    <n v="5327"/>
    <x v="11"/>
    <m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n v="231375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44"/>
    <n v="27"/>
    <x v="5"/>
    <s v="49 USC 5327 - Project Management Oversight/Compliance Reviews"/>
    <n v="5327"/>
    <x v="11"/>
    <m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n v="24955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57"/>
    <n v="27"/>
    <x v="13"/>
    <s v="49 USC 5327 - Project Management Oversight/Compliance Reviews"/>
    <n v="5327"/>
    <x v="11"/>
    <m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n v="2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59"/>
    <n v="27"/>
    <x v="17"/>
    <s v="49 USC 5327 - Project Management Oversight/Compliance Reviews"/>
    <n v="5327"/>
    <x v="11"/>
    <m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n v="385707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2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n v="222860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4"/>
    <n v="27"/>
    <x v="5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n v="818310"/>
    <s v="295370"/>
    <s v="SMALL"/>
    <s v="50k - 200k"/>
    <s v="Cape Girardeau, MO-IL"/>
    <n v="5290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5"/>
    <n v="27"/>
    <x v="15"/>
    <s v="49 USC 5327 - Project Management Oversight/Compliance Reviews"/>
    <n v="5327"/>
    <x v="11"/>
    <m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n v="500000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6"/>
    <n v="27"/>
    <x v="5"/>
    <s v="49 USC 5327 - Project Management Oversight/Compliance Reviews"/>
    <n v="5327"/>
    <x v="11"/>
    <m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n v="65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n v="300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n v="120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9"/>
    <n v="27"/>
    <x v="7"/>
    <s v="49 USC 5327 - Project Management Oversight/Compliance Reviews"/>
    <n v="5327"/>
    <x v="11"/>
    <m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n v="500000"/>
    <n v="510000"/>
    <s v="STATE"/>
    <s v="Under 50k"/>
    <s v="VIRGINIA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0"/>
    <n v="27"/>
    <x v="17"/>
    <s v="49 USC 5327 - Project Management Oversight/Compliance Reviews"/>
    <n v="5327"/>
    <x v="11"/>
    <m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n v="500000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n v="5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n v="66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n v="820467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2"/>
    <n v="27"/>
    <x v="16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n v="60000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2"/>
    <n v="27"/>
    <x v="16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n v="42226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3"/>
    <n v="27"/>
    <x v="5"/>
    <s v="49 USC 5327 - Project Management Oversight/Compliance Reviews"/>
    <n v="5327"/>
    <x v="11"/>
    <m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4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n v="650000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5"/>
    <n v="27"/>
    <x v="6"/>
    <s v="49 USC 5327 - Project Management Oversight/Compliance Reviews"/>
    <n v="5327"/>
    <x v="11"/>
    <m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n v="810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6"/>
    <n v="27"/>
    <x v="6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n v="298446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6"/>
    <n v="27"/>
    <x v="6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n v="150186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7"/>
    <n v="27"/>
    <x v="18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n v="300000"/>
    <n v="120620"/>
    <s v="LARGE"/>
    <s v="Over 1m"/>
    <s v="Tampa-St. Petersburg, FL"/>
    <n v="2441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7"/>
    <n v="27"/>
    <x v="18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n v="1000000"/>
    <n v="120620"/>
    <s v="LARGE"/>
    <s v="Over 1m"/>
    <s v="Tampa-St. Petersburg, FL"/>
    <n v="2441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9"/>
    <n v="27"/>
    <x v="9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n v="90000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9"/>
    <n v="27"/>
    <x v="9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n v="285351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0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n v="50000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1"/>
    <n v="27"/>
    <x v="5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1"/>
    <n v="27"/>
    <x v="5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n v="375783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2"/>
    <n v="27"/>
    <x v="5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2"/>
    <n v="27"/>
    <x v="5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n v="18523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3"/>
    <n v="27"/>
    <x v="13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n v="775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3"/>
    <n v="27"/>
    <x v="13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n v="8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4"/>
    <n v="27"/>
    <x v="19"/>
    <s v="49 USC 5327 - Project Management Oversight/Compliance Reviews"/>
    <n v="5327"/>
    <x v="11"/>
    <m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n v="550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5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n v="9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6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n v="87500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7"/>
    <n v="27"/>
    <x v="13"/>
    <s v="49 USC 5327 - Project Management Oversight/Compliance Reviews"/>
    <n v="5327"/>
    <x v="11"/>
    <m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n v="4201862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8"/>
    <n v="27"/>
    <x v="15"/>
    <s v="49 USC 5327 - Project Management Oversight/Compliance Reviews"/>
    <n v="5327"/>
    <x v="11"/>
    <m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n v="992844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9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n v="1406689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0"/>
    <n v="27"/>
    <x v="18"/>
    <s v="49 USC 5327 - Project Management Oversight/Compliance Reviews"/>
    <n v="5327"/>
    <x v="11"/>
    <m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n v="275000"/>
    <n v="120620"/>
    <s v="LARGE"/>
    <s v="Over 1m"/>
    <s v="Tampa-St. Petersburg, FL"/>
    <n v="2441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1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n v="125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2"/>
    <n v="27"/>
    <x v="5"/>
    <s v="49 USC 5327 - Project Management Oversight/Compliance Reviews"/>
    <n v="5327"/>
    <x v="11"/>
    <m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n v="46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3"/>
    <n v="27"/>
    <x v="6"/>
    <s v="49 USC 5327 - Project Management Oversight/Compliance Reviews"/>
    <n v="5327"/>
    <x v="11"/>
    <m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n v="500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4"/>
    <n v="27"/>
    <x v="16"/>
    <s v="49 USC 5327 - Project Management Oversight/Compliance Reviews"/>
    <n v="5327"/>
    <x v="11"/>
    <m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n v="390748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5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n v="716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6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n v="400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7"/>
    <n v="27"/>
    <x v="5"/>
    <s v="49 USC 5327 - Project Management Oversight/Compliance Reviews"/>
    <n v="5327"/>
    <x v="11"/>
    <m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n v="311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8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n v="3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9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n v="6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0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n v="400000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0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n v="153069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2"/>
    <n v="27"/>
    <x v="18"/>
    <s v="49 USC 5327 - Project Management Oversight/Compliance Reviews"/>
    <n v="5327"/>
    <x v="11"/>
    <m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n v="635000"/>
    <n v="120620"/>
    <s v="LARGE"/>
    <s v="Over 1m"/>
    <s v="Tampa-St. Petersburg, FL"/>
    <n v="2441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3"/>
    <n v="27"/>
    <x v="9"/>
    <s v="49 USC 5327 - Project Management Oversight/Compliance Reviews"/>
    <n v="5327"/>
    <x v="11"/>
    <m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n v="300000"/>
    <n v="110000"/>
    <s v="STATE"/>
    <s v="Under 50k"/>
    <s v="District of Columbia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4"/>
    <n v="27"/>
    <x v="16"/>
    <s v="49 USC 5327 - Project Management Oversight/Compliance Reviews"/>
    <n v="5327"/>
    <x v="11"/>
    <m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n v="30000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5"/>
    <n v="27"/>
    <x v="5"/>
    <s v="49 USC 5327 - Project Management Oversight/Compliance Reviews"/>
    <n v="5327"/>
    <x v="11"/>
    <m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n v="427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6"/>
    <n v="27"/>
    <x v="6"/>
    <s v="49 USC 5327 - Project Management Oversight/Compliance Reviews"/>
    <n v="5327"/>
    <x v="11"/>
    <m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n v="446086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8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n v="29100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9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n v="65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0"/>
    <n v="27"/>
    <x v="17"/>
    <s v="49 USC 5327 - Project Management Oversight/Compliance Reviews"/>
    <n v="5327"/>
    <x v="11"/>
    <m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n v="785000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1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n v="735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2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n v="785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3"/>
    <n v="27"/>
    <x v="17"/>
    <s v="49 USC 5327 - Project Management Oversight/Compliance Reviews"/>
    <n v="5327"/>
    <x v="11"/>
    <m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n v="850000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4"/>
    <n v="27"/>
    <x v="9"/>
    <s v="49 USC 5327 - Project Management Oversight/Compliance Reviews"/>
    <n v="5327"/>
    <x v="11"/>
    <m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n v="1500000"/>
    <n v="510370"/>
    <s v="LARGE"/>
    <s v="Over 1m"/>
    <s v="Virginia Beach, VA"/>
    <n v="1439666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5"/>
    <n v="27"/>
    <x v="6"/>
    <s v="49 USC 5327 - Project Management Oversight/Compliance Reviews"/>
    <n v="5327"/>
    <x v="11"/>
    <m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n v="855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6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n v="796435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n v="150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n v="139942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9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0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1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n v="54000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2"/>
    <n v="27"/>
    <x v="7"/>
    <s v="49 USC 5327 - Project Management Oversight/Compliance Reviews"/>
    <n v="5327"/>
    <x v="11"/>
    <m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n v="763000"/>
    <n v="510000"/>
    <s v="STATE"/>
    <s v="Under 50k"/>
    <s v="VIRGINIA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3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n v="78000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4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n v="500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5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n v="6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6"/>
    <n v="27"/>
    <x v="11"/>
    <s v="49 USC 5327 - Project Management Oversight/Compliance Reviews"/>
    <n v="5327"/>
    <x v="11"/>
    <m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n v="67789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7"/>
    <n v="27"/>
    <x v="5"/>
    <s v="49 USC 5327 - Project Management Oversight/Compliance Reviews"/>
    <n v="5327"/>
    <x v="11"/>
    <m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n v="250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0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n v="86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1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n v="977689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2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n v="100000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3"/>
    <n v="27"/>
    <x v="6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4"/>
    <n v="27"/>
    <x v="6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6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n v="3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7"/>
    <n v="27"/>
    <x v="6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n v="200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8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n v="66000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9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n v="146054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0"/>
    <n v="27"/>
    <x v="10"/>
    <s v="49 USC 5327 - Project Management Oversight/Compliance Reviews"/>
    <n v="5327"/>
    <x v="11"/>
    <m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n v="56373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1"/>
    <n v="27"/>
    <x v="12"/>
    <s v="49 USC 5327 - Project Management Oversight/Compliance Reviews"/>
    <n v="5327"/>
    <x v="11"/>
    <m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n v="300000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2"/>
    <n v="27"/>
    <x v="11"/>
    <s v="49 USC 5327 - Project Management Oversight/Compliance Reviews"/>
    <n v="5327"/>
    <x v="11"/>
    <m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n v="66603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3"/>
    <n v="27"/>
    <x v="6"/>
    <s v="49 USC 5327 - Project Management Oversight/Compliance Reviews"/>
    <n v="5327"/>
    <x v="11"/>
    <m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n v="230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4"/>
    <n v="27"/>
    <x v="13"/>
    <s v="49 USC 5327 - Project Management Oversight/Compliance Reviews"/>
    <n v="5327"/>
    <x v="11"/>
    <m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n v="175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5"/>
    <n v="27"/>
    <x v="9"/>
    <s v="49 USC 5327 - Project Management Oversight/Compliance Reviews"/>
    <n v="5327"/>
    <x v="11"/>
    <m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n v="500000"/>
    <n v="110000"/>
    <s v="STATE"/>
    <s v="Under 50k"/>
    <s v="District of Columbia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6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n v="4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7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n v="455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9"/>
    <n v="27"/>
    <x v="12"/>
    <s v="49 USC 5327 - Project Management Oversight/Compliance Reviews"/>
    <n v="5327"/>
    <x v="11"/>
    <m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n v="560000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0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n v="4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1"/>
    <n v="27"/>
    <x v="15"/>
    <s v="49 USC 5327 - Project Management Oversight/Compliance Reviews"/>
    <n v="5327"/>
    <x v="11"/>
    <m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n v="306703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2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n v="85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3"/>
    <n v="27"/>
    <x v="16"/>
    <s v="49 USC 5327 - Project Management Oversight/Compliance Reviews"/>
    <n v="5327"/>
    <x v="11"/>
    <m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n v="40000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4"/>
    <n v="27"/>
    <x v="6"/>
    <s v="49 USC 5327 - Project Management Oversight/Compliance Reviews"/>
    <n v="5327"/>
    <x v="11"/>
    <m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n v="350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6"/>
    <n v="27"/>
    <x v="6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n v="105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7"/>
    <n v="27"/>
    <x v="9"/>
    <s v="49 USC 5327 - Project Management Oversight/Compliance Reviews"/>
    <n v="5327"/>
    <x v="11"/>
    <m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n v="200000"/>
    <n v="110000"/>
    <s v="STATE"/>
    <s v="Under 50k"/>
    <s v="District of Columbia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8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n v="15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8008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n v="91886"/>
    <n v="510370"/>
    <s v="LARGE"/>
    <s v="Over 1m"/>
    <s v="Virginia Beach, VA"/>
    <n v="1439666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09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n v="44978"/>
    <n v="510370"/>
    <s v="LARGE"/>
    <s v="Over 1m"/>
    <s v="Virginia Beach, VA"/>
    <n v="1439666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10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n v="46262"/>
    <n v="510370"/>
    <s v="LARGE"/>
    <s v="Over 1m"/>
    <s v="Virginia Beach, VA"/>
    <n v="1439666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12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n v="42863"/>
    <n v="510370"/>
    <s v="LARGE"/>
    <s v="Over 1m"/>
    <s v="Virginia Beach, VA"/>
    <n v="1439666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340001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n v="19475730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340001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n v="0"/>
    <n v="110080"/>
    <s v="LARGE"/>
    <s v="Over 1m"/>
    <s v="Washington, DC-VA-MD"/>
    <n v="4586770"/>
    <s v="11100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340001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n v="0"/>
    <n v="110080"/>
    <s v="LARGE"/>
    <s v="Over 1m"/>
    <s v="Washington, DC-VA-MD"/>
    <n v="4586770"/>
    <s v="111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340002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n v="9661143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430013"/>
    <n v="43"/>
    <x v="9"/>
    <s v="43 - NY Recovery (FTA/FEMA)"/>
    <n v="43"/>
    <x v="17"/>
    <m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n v="-49326.29"/>
    <n v="110080"/>
    <s v="LARGE"/>
    <s v="Over 1m"/>
    <s v="Washington, DC-VA-MD"/>
    <n v="4586770"/>
    <s v="57200"/>
    <s v="  "/>
    <m/>
    <s v="N"/>
    <s v="5720"/>
    <s v="SAFETY AND SECURITY"/>
    <n v="57"/>
    <s v="Safety &amp; Security"/>
    <s v="20"/>
    <s v="572"/>
    <s v="Safety &amp; Security"/>
    <s v="02"/>
    <s v="Safety &amp; Security"/>
    <m/>
    <m/>
    <n v="5"/>
    <s v="Research Projects"/>
    <s v="7"/>
    <m/>
    <s v="2"/>
    <m/>
    <s v="0"/>
    <s v="0"/>
    <s v="2"/>
  </r>
  <r>
    <s v="DC430014"/>
    <n v="43"/>
    <x v="9"/>
    <s v="43 - NY Recovery (FTA/FEMA)"/>
    <n v="43"/>
    <x v="17"/>
    <m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n v="893910"/>
    <n v="110080"/>
    <s v="LARGE"/>
    <s v="Over 1m"/>
    <s v="Washington, DC-VA-MD"/>
    <n v="4586770"/>
    <s v="57200"/>
    <s v="  "/>
    <m/>
    <s v="N"/>
    <s v="5720"/>
    <s v="SAFETY AND SECURITY"/>
    <n v="57"/>
    <s v="Safety &amp; Security"/>
    <s v="20"/>
    <s v="572"/>
    <s v="Safety &amp; Security"/>
    <s v="02"/>
    <s v="Safety &amp; Security"/>
    <m/>
    <m/>
    <n v="5"/>
    <s v="Research Projects"/>
    <s v="7"/>
    <m/>
    <s v="2"/>
    <m/>
    <s v="0"/>
    <s v="0"/>
    <s v="2"/>
  </r>
  <r>
    <s v="DC445002"/>
    <n v="44"/>
    <x v="9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n v="492645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445002"/>
    <n v="44"/>
    <x v="9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n v="80000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n v="1327500"/>
    <n v="110080"/>
    <s v="LARGE"/>
    <s v="Over 1m"/>
    <s v="Washington, DC-VA-MD"/>
    <n v="4586770"/>
    <s v="12200"/>
    <s v="  "/>
    <m/>
    <s v="N"/>
    <s v="1221"/>
    <s v="FIXED GUIDEWAY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n v="982500"/>
    <n v="110080"/>
    <s v="LARGE"/>
    <s v="Over 1m"/>
    <s v="Washington, DC-VA-MD"/>
    <n v="4586770"/>
    <s v="12201"/>
    <s v="  "/>
    <m/>
    <s v="N"/>
    <s v="1221"/>
    <s v="FIXED GUIDEWAY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n v="5283750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n v="4668750"/>
    <n v="110080"/>
    <s v="LARGE"/>
    <s v="Over 1m"/>
    <s v="Washington, DC-VA-MD"/>
    <n v="4586770"/>
    <s v="12201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n v="1890000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n v="1848750"/>
    <n v="110080"/>
    <s v="LARGE"/>
    <s v="Over 1m"/>
    <s v="Washington, DC-VA-MD"/>
    <n v="4586770"/>
    <s v="1220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495001"/>
    <n v="49"/>
    <x v="9"/>
    <s v="49 - Hurricane Sandy Oversight - PMO"/>
    <n v="5324"/>
    <x v="16"/>
    <m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n v="-154421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n v="1900000"/>
    <n v="110080"/>
    <s v="LARGE"/>
    <s v="Over 1m"/>
    <s v="Washington, DC-VA-MD"/>
    <n v="4586770"/>
    <s v="11400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n v="2957678"/>
    <n v="110080"/>
    <s v="LARGE"/>
    <s v="Over 1m"/>
    <s v="Washington, DC-VA-MD"/>
    <n v="4586770"/>
    <s v="11400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n v="57109"/>
    <n v="110080"/>
    <s v="LARGE"/>
    <s v="Over 1m"/>
    <s v="Washington, DC-VA-MD"/>
    <n v="4586770"/>
    <s v="114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n v="11317261"/>
    <n v="110080"/>
    <s v="LARGE"/>
    <s v="Over 1m"/>
    <s v="Washington, DC-VA-MD"/>
    <n v="4586770"/>
    <s v="12100"/>
    <s v="  "/>
    <m/>
    <s v="N"/>
    <s v="1214"/>
    <s v="FIXED GUIDEWAY"/>
    <n v="12"/>
    <s v="Fixed Guideway"/>
    <s v="14"/>
    <s v="121"/>
    <s v="Rehabilitation / Rebuild"/>
    <s v="21"/>
    <s v="Heavy Rail Cars"/>
    <s v="Heavy Rail Cars"/>
    <m/>
    <n v="1"/>
    <s v="Capital"/>
    <s v="2"/>
    <m/>
    <s v="1"/>
    <m/>
    <s v="4"/>
    <s v="2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n v="39809228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n v="7334166"/>
    <n v="110080"/>
    <s v="LARGE"/>
    <s v="Over 1m"/>
    <s v="Washington, DC-VA-MD"/>
    <n v="4586770"/>
    <s v="12201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n v="1266664"/>
    <n v="110080"/>
    <s v="LARGE"/>
    <s v="Over 1m"/>
    <s v="Washington, DC-VA-MD"/>
    <n v="4586770"/>
    <s v="12202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n v="0"/>
    <n v="110080"/>
    <s v="LARGE"/>
    <s v="Over 1m"/>
    <s v="Washington, DC-VA-MD"/>
    <n v="4586770"/>
    <s v="12301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n v="5337430"/>
    <n v="110080"/>
    <s v="LARGE"/>
    <s v="Over 1m"/>
    <s v="Washington, DC-VA-MD"/>
    <n v="4586770"/>
    <s v="12302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n v="28822262"/>
    <n v="110080"/>
    <s v="LARGE"/>
    <s v="Over 1m"/>
    <s v="Washington, DC-VA-MD"/>
    <n v="4586770"/>
    <s v="12303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n v="5483065"/>
    <n v="110080"/>
    <s v="LARGE"/>
    <s v="Over 1m"/>
    <s v="Washington, DC-VA-MD"/>
    <n v="4586770"/>
    <s v="12303"/>
    <s v="  "/>
    <m/>
    <s v="N"/>
    <s v="1234"/>
    <s v="FIXED GUIDEWAY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n v="486360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s v="Rehab / Renovation"/>
    <s v="06"/>
    <s v="Fare Collection Equip. (Stationary)"/>
    <m/>
    <m/>
    <n v="1"/>
    <s v="Capital"/>
    <s v="2"/>
    <m/>
    <s v="3"/>
    <m/>
    <s v="4"/>
    <s v="0"/>
    <s v="6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n v="10105926"/>
    <n v="110080"/>
    <s v="LARGE"/>
    <s v="Over 1m"/>
    <s v="Washington, DC-VA-MD"/>
    <n v="4586770"/>
    <s v="12302"/>
    <s v="  "/>
    <m/>
    <s v="N"/>
    <s v="1234"/>
    <s v="FIXED GUIDEWAY"/>
    <n v="12"/>
    <s v="Fixed Guideway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n v="276438"/>
    <n v="110080"/>
    <s v="LARGE"/>
    <s v="Over 1m"/>
    <s v="Washington, DC-VA-MD"/>
    <n v="4586770"/>
    <s v="12402"/>
    <s v="  "/>
    <m/>
    <s v="N"/>
    <s v="1244"/>
    <s v="FIXED GUIDEWAY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n v="1249940"/>
    <n v="110080"/>
    <s v="LARGE"/>
    <s v="Over 1m"/>
    <s v="Washington, DC-VA-MD"/>
    <n v="4586770"/>
    <s v="12404"/>
    <s v="  "/>
    <m/>
    <s v="N"/>
    <s v="1244"/>
    <s v="FIXED GUIDEWAY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n v="10069172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n v="615508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n v="406519"/>
    <n v="110080"/>
    <s v="LARGE"/>
    <s v="Over 1m"/>
    <s v="Washington, DC-VA-MD"/>
    <n v="4586770"/>
    <s v="12601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n v="19876382"/>
    <n v="110080"/>
    <s v="LARGE"/>
    <s v="Over 1m"/>
    <s v="Washington, DC-VA-MD"/>
    <n v="4586770"/>
    <s v="12201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n v="1397603"/>
    <n v="110080"/>
    <s v="LARGE"/>
    <s v="Over 1m"/>
    <s v="Washington, DC-VA-MD"/>
    <n v="4586770"/>
    <s v="12202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n v="338623"/>
    <n v="110080"/>
    <s v="LARGE"/>
    <s v="Over 1m"/>
    <s v="Washington, DC-VA-MD"/>
    <n v="4586770"/>
    <s v="123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n v="26462667"/>
    <n v="110080"/>
    <s v="LARGE"/>
    <s v="Over 1m"/>
    <s v="Washington, DC-VA-MD"/>
    <n v="4586770"/>
    <s v="12303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n v="876251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n v="1575389"/>
    <n v="110080"/>
    <s v="LARGE"/>
    <s v="Over 1m"/>
    <s v="Washington, DC-VA-MD"/>
    <n v="4586770"/>
    <s v="12402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n v="6760328"/>
    <n v="110080"/>
    <s v="LARGE"/>
    <s v="Over 1m"/>
    <s v="Washington, DC-VA-MD"/>
    <n v="4586770"/>
    <s v="125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n v="244947"/>
    <n v="110080"/>
    <s v="LARGE"/>
    <s v="Over 1m"/>
    <s v="Washington, DC-VA-MD"/>
    <n v="4586770"/>
    <s v="122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n v="25896"/>
    <n v="110080"/>
    <s v="LARGE"/>
    <s v="Over 1m"/>
    <s v="Washington, DC-VA-MD"/>
    <n v="4586770"/>
    <s v="12201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n v="1190"/>
    <n v="110080"/>
    <s v="LARGE"/>
    <s v="Over 1m"/>
    <s v="Washington, DC-VA-MD"/>
    <n v="4586770"/>
    <s v="12202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n v="6303"/>
    <n v="110080"/>
    <s v="LARGE"/>
    <s v="Over 1m"/>
    <s v="Washington, DC-VA-MD"/>
    <n v="4586770"/>
    <s v="123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n v="0"/>
    <n v="110080"/>
    <s v="LARGE"/>
    <s v="Over 1m"/>
    <s v="Washington, DC-VA-MD"/>
    <n v="4586770"/>
    <s v="12301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n v="24001"/>
    <n v="110080"/>
    <s v="LARGE"/>
    <s v="Over 1m"/>
    <s v="Washington, DC-VA-MD"/>
    <n v="4586770"/>
    <s v="12302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n v="108100"/>
    <n v="110080"/>
    <s v="LARGE"/>
    <s v="Over 1m"/>
    <s v="Washington, DC-VA-MD"/>
    <n v="4586770"/>
    <s v="12303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n v="79699"/>
    <n v="110080"/>
    <s v="LARGE"/>
    <s v="Over 1m"/>
    <s v="Washington, DC-VA-MD"/>
    <n v="4586770"/>
    <s v="124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n v="13066"/>
    <n v="110080"/>
    <s v="LARGE"/>
    <s v="Over 1m"/>
    <s v="Washington, DC-VA-MD"/>
    <n v="4586770"/>
    <s v="12403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n v="60635"/>
    <n v="110080"/>
    <s v="LARGE"/>
    <s v="Over 1m"/>
    <s v="Washington, DC-VA-MD"/>
    <n v="4586770"/>
    <s v="125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n v="5573"/>
    <n v="110080"/>
    <s v="LARGE"/>
    <s v="Over 1m"/>
    <s v="Washington, DC-VA-MD"/>
    <n v="4586770"/>
    <s v="126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n v="56524983"/>
    <n v="110080"/>
    <s v="LARGE"/>
    <s v="Over 1m"/>
    <s v="Washington, DC-VA-MD"/>
    <n v="4586770"/>
    <s v="12100"/>
    <s v="  "/>
    <m/>
    <s v="N"/>
    <s v="1272"/>
    <s v="FIXED GUIDEWAY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n v="14356345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n v="4587796"/>
    <n v="110080"/>
    <s v="LARGE"/>
    <s v="Over 1m"/>
    <s v="Washington, DC-VA-MD"/>
    <n v="4586770"/>
    <s v="12302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n v="477000"/>
    <n v="110080"/>
    <s v="LARGE"/>
    <s v="Over 1m"/>
    <s v="Washington, DC-VA-MD"/>
    <n v="4586770"/>
    <s v="12404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n v="1268962"/>
    <n v="110080"/>
    <s v="LARGE"/>
    <s v="Over 1m"/>
    <s v="Washington, DC-VA-MD"/>
    <n v="4586770"/>
    <s v="126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n v="682145"/>
    <n v="110080"/>
    <s v="LARGE"/>
    <s v="Over 1m"/>
    <s v="Washington, DC-VA-MD"/>
    <n v="4586770"/>
    <s v="1260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n v="5615630"/>
    <n v="110080"/>
    <s v="LARGE"/>
    <s v="Over 1m"/>
    <s v="Washington, DC-VA-MD"/>
    <n v="4586770"/>
    <s v="12400"/>
    <s v="  "/>
    <m/>
    <s v="N"/>
    <s v="1242"/>
    <s v="FIXED GUIDEWAY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n v="1906420"/>
    <n v="110080"/>
    <s v="LARGE"/>
    <s v="Over 1m"/>
    <s v="Washington, DC-VA-MD"/>
    <n v="4586770"/>
    <s v="12600"/>
    <s v="  "/>
    <m/>
    <s v="N"/>
    <s v="1262"/>
    <s v="FIXED GUIDEWAY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n v="31022"/>
    <n v="110080"/>
    <s v="LARGE"/>
    <s v="Over 1m"/>
    <s v="Washington, DC-VA-MD"/>
    <n v="4586770"/>
    <s v="12402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n v="2844793"/>
    <n v="110080"/>
    <s v="LARGE"/>
    <s v="Over 1m"/>
    <s v="Washington, DC-VA-MD"/>
    <n v="4586770"/>
    <s v="12403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n v="79108"/>
    <n v="110080"/>
    <s v="LARGE"/>
    <s v="Over 1m"/>
    <s v="Washington, DC-VA-MD"/>
    <n v="4586770"/>
    <s v="11400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n v="3618931"/>
    <n v="110080"/>
    <s v="LARGE"/>
    <s v="Over 1m"/>
    <s v="Washington, DC-VA-MD"/>
    <n v="4586770"/>
    <s v="11400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n v="4783438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n v="3340994"/>
    <n v="110080"/>
    <s v="LARGE"/>
    <s v="Over 1m"/>
    <s v="Washington, DC-VA-MD"/>
    <n v="4586770"/>
    <s v="12201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n v="2810400"/>
    <n v="110080"/>
    <s v="LARGE"/>
    <s v="Over 1m"/>
    <s v="Washington, DC-VA-MD"/>
    <n v="4586770"/>
    <s v="12202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n v="12868388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n v="1961868"/>
    <n v="110080"/>
    <s v="LARGE"/>
    <s v="Over 1m"/>
    <s v="Washington, DC-VA-MD"/>
    <n v="4586770"/>
    <s v="12301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n v="2929515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n v="1140966"/>
    <n v="110080"/>
    <s v="LARGE"/>
    <s v="Over 1m"/>
    <s v="Washington, DC-VA-MD"/>
    <n v="4586770"/>
    <s v="12303"/>
    <s v="  "/>
    <m/>
    <s v="N"/>
    <s v="1234"/>
    <s v="FIXED GUIDEWAY"/>
    <n v="12"/>
    <s v="Fixed Guideway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n v="16644929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n v="619962"/>
    <n v="110080"/>
    <s v="LARGE"/>
    <s v="Over 1m"/>
    <s v="Washington, DC-VA-MD"/>
    <n v="4586770"/>
    <s v="12406"/>
    <s v="  "/>
    <m/>
    <s v="N"/>
    <s v="1244"/>
    <s v="FIXED GUIDEWAY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n v="254259"/>
    <n v="110080"/>
    <s v="LARGE"/>
    <s v="Over 1m"/>
    <s v="Washington, DC-VA-MD"/>
    <n v="4586770"/>
    <s v="12404"/>
    <s v="  "/>
    <m/>
    <s v="N"/>
    <s v="1244"/>
    <s v="FIXED GUIDEWAY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n v="1710351"/>
    <n v="110080"/>
    <s v="LARGE"/>
    <s v="Over 1m"/>
    <s v="Washington, DC-VA-MD"/>
    <n v="4586770"/>
    <s v="12405"/>
    <s v="  "/>
    <m/>
    <s v="N"/>
    <s v="1244"/>
    <s v="FIXED GUIDEWAY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n v="980502"/>
    <n v="110080"/>
    <s v="LARGE"/>
    <s v="Over 1m"/>
    <s v="Washington, DC-VA-MD"/>
    <n v="4586770"/>
    <s v="12403"/>
    <s v="  "/>
    <m/>
    <s v="N"/>
    <s v="1244"/>
    <s v="FIXED GUIDEWAY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n v="1961294"/>
    <n v="110080"/>
    <s v="LARGE"/>
    <s v="Over 1m"/>
    <s v="Washington, DC-VA-MD"/>
    <n v="4586770"/>
    <s v="12501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n v="53883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n v="3417029"/>
    <n v="110080"/>
    <s v="LARGE"/>
    <s v="Over 1m"/>
    <s v="Washington, DC-VA-MD"/>
    <n v="4586770"/>
    <s v="12601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n v="94292"/>
    <n v="110080"/>
    <s v="LARGE"/>
    <s v="Over 1m"/>
    <s v="Washington, DC-VA-MD"/>
    <n v="4586770"/>
    <s v="12602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n v="953654"/>
    <n v="110080"/>
    <s v="LARGE"/>
    <s v="Over 1m"/>
    <s v="Washington, DC-VA-MD"/>
    <n v="4586770"/>
    <s v="12402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n v="58063"/>
    <n v="110080"/>
    <s v="LARGE"/>
    <s v="Over 1m"/>
    <s v="Washington, DC-VA-MD"/>
    <n v="4586770"/>
    <s v="12402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n v="8315301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n v="11322914"/>
    <n v="110080"/>
    <s v="LARGE"/>
    <s v="Over 1m"/>
    <s v="Washington, DC-VA-MD"/>
    <n v="4586770"/>
    <s v="123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n v="774091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n v="1252837"/>
    <n v="110080"/>
    <s v="LARGE"/>
    <s v="Over 1m"/>
    <s v="Washington, DC-VA-MD"/>
    <n v="4586770"/>
    <s v="125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n v="2226706"/>
    <n v="110080"/>
    <s v="LARGE"/>
    <s v="Over 1m"/>
    <s v="Washington, DC-VA-MD"/>
    <n v="4586770"/>
    <s v="12501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n v="4084571"/>
    <n v="110080"/>
    <s v="LARGE"/>
    <s v="Over 1m"/>
    <s v="Washington, DC-VA-MD"/>
    <n v="4586770"/>
    <s v="12601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n v="12168674"/>
    <n v="110080"/>
    <s v="LARGE"/>
    <s v="Over 1m"/>
    <s v="Washington, DC-VA-MD"/>
    <n v="4586770"/>
    <s v="12701"/>
    <s v="  "/>
    <m/>
    <s v="N"/>
    <s v="1272"/>
    <s v="FIXED GUIDEWAY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n v="1638550"/>
    <n v="110080"/>
    <s v="LARGE"/>
    <s v="Over 1m"/>
    <s v="Washington, DC-VA-MD"/>
    <n v="4586770"/>
    <s v="1220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n v="600805"/>
    <n v="110080"/>
    <s v="LARGE"/>
    <s v="Over 1m"/>
    <s v="Washington, DC-VA-MD"/>
    <n v="4586770"/>
    <s v="1230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n v="627261"/>
    <n v="110080"/>
    <s v="LARGE"/>
    <s v="Over 1m"/>
    <s v="Washington, DC-VA-MD"/>
    <n v="4586770"/>
    <s v="12303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n v="38228"/>
    <n v="110080"/>
    <s v="LARGE"/>
    <s v="Over 1m"/>
    <s v="Washington, DC-VA-MD"/>
    <n v="4586770"/>
    <s v="1240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n v="124613"/>
    <n v="110080"/>
    <s v="LARGE"/>
    <s v="Over 1m"/>
    <s v="Washington, DC-VA-MD"/>
    <n v="4586770"/>
    <s v="12403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n v="99423"/>
    <n v="110080"/>
    <s v="LARGE"/>
    <s v="Over 1m"/>
    <s v="Washington, DC-VA-MD"/>
    <n v="4586770"/>
    <s v="12404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n v="287048"/>
    <n v="110080"/>
    <s v="LARGE"/>
    <s v="Over 1m"/>
    <s v="Washington, DC-VA-MD"/>
    <n v="4586770"/>
    <s v="12406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n v="890933"/>
    <n v="110080"/>
    <s v="LARGE"/>
    <s v="Over 1m"/>
    <s v="Washington, DC-VA-MD"/>
    <n v="4586770"/>
    <s v="126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n v="15657"/>
    <n v="110080"/>
    <s v="LARGE"/>
    <s v="Over 1m"/>
    <s v="Washington, DC-VA-MD"/>
    <n v="4586770"/>
    <s v="12602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s v="LARGE"/>
    <s v="Over 1m"/>
    <s v="Washington, DC-VA-MD"/>
    <n v="4586770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s v="LARGE"/>
    <s v="Over 1m"/>
    <s v="Washington, DC-VA-MD"/>
    <n v="4586770"/>
    <s v="12701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n v="122798"/>
    <n v="110080"/>
    <s v="LARGE"/>
    <s v="Over 1m"/>
    <s v="Washington, DC-VA-MD"/>
    <n v="4586770"/>
    <s v="12600"/>
    <s v="  "/>
    <m/>
    <s v="N"/>
    <s v="1262"/>
    <s v="FIXED GUIDEWAY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n v="126553"/>
    <n v="110080"/>
    <s v="LARGE"/>
    <s v="Over 1m"/>
    <s v="Washington, DC-VA-MD"/>
    <n v="4586770"/>
    <s v="12400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n v="1132500"/>
    <n v="110080"/>
    <s v="LARGE"/>
    <s v="Over 1m"/>
    <s v="Washington, DC-VA-MD"/>
    <n v="4586770"/>
    <s v="12401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n v="39644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n v="8000"/>
    <n v="110080"/>
    <s v="LARGE"/>
    <s v="Over 1m"/>
    <s v="Washington, DC-VA-MD"/>
    <n v="4586770"/>
    <s v="55000"/>
    <s v="  "/>
    <m/>
    <s v="N"/>
    <s v="5519"/>
    <s v="RESEARCH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n v="108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n v="9826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n v="1233.75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n v="7337.08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n v="23159.17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n v="199229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n v="842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n v="50797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n v="11500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n v="35192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n v="194862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n v="708578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n v="19140"/>
    <n v="110080"/>
    <s v="LARGE"/>
    <s v="Over 1m"/>
    <s v="Washington, DC-VA-MD"/>
    <n v="4586770"/>
    <s v="55000"/>
    <s v="  "/>
    <m/>
    <s v="N"/>
    <s v="5519"/>
    <s v="RESEARCH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n v="465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n v="189197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n v="52682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n v="5534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n v="194804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n v="485699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n v="139508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n v="150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n v="5000"/>
    <n v="110080"/>
    <s v="LARGE"/>
    <s v="Over 1m"/>
    <s v="Washington, DC-VA-MD"/>
    <n v="4586770"/>
    <s v="55000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n v="800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n v="32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n v="7692"/>
    <n v="110080"/>
    <s v="LARGE"/>
    <s v="Over 1m"/>
    <s v="Washington, DC-VA-MD"/>
    <n v="4586770"/>
    <s v="55000"/>
    <s v="  "/>
    <m/>
    <s v="N"/>
    <s v="5576"/>
    <s v="RESEARCH"/>
    <n v="55"/>
    <s v="Research Projects"/>
    <s v="76"/>
    <s v="557"/>
    <s v="Contractual"/>
    <s v="00"/>
    <s v="Construction"/>
    <m/>
    <m/>
    <n v="5"/>
    <s v="Research Projects"/>
    <s v="5"/>
    <m/>
    <s v="7"/>
    <m/>
    <s v="6"/>
    <s v="0"/>
    <s v="0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n v="163464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n v="20000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n v="1000000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n v="422000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n v="21192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n v="8000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DC74X002"/>
    <n v="74"/>
    <x v="9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n v="38877"/>
    <n v="110000"/>
    <s v="STATE"/>
    <s v="Under 50k"/>
    <s v="District of Columbia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2"/>
    <n v="74"/>
    <x v="9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n v="97758"/>
    <n v="110000"/>
    <s v="STATE"/>
    <s v="Under 50k"/>
    <s v="District of Columbia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n v="11824859"/>
    <n v="110080"/>
    <s v="LARGE"/>
    <s v="Over 1m"/>
    <s v="Washington, DC-VA-MD"/>
    <n v="4586770"/>
    <s v="12100"/>
    <s v="  "/>
    <m/>
    <s v="N"/>
    <s v="1212"/>
    <s v="FIXED GUIDEWAY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n v="13646245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n v="1874500"/>
    <n v="110080"/>
    <s v="LARGE"/>
    <s v="Over 1m"/>
    <s v="Washington, DC-VA-MD"/>
    <n v="4586770"/>
    <s v="12201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n v="39712293"/>
    <n v="110080"/>
    <s v="LARGE"/>
    <s v="Over 1m"/>
    <s v="Washington, DC-VA-MD"/>
    <n v="4586770"/>
    <s v="12202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n v="9808166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n v="8452825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n v="5405675"/>
    <n v="110080"/>
    <s v="LARGE"/>
    <s v="Over 1m"/>
    <s v="Washington, DC-VA-MD"/>
    <n v="4586770"/>
    <s v="12402"/>
    <s v="  "/>
    <m/>
    <s v="N"/>
    <s v="1243"/>
    <s v="FIXED GUIDEWAY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n v="8342588"/>
    <n v="110080"/>
    <s v="LARGE"/>
    <s v="Over 1m"/>
    <s v="Washington, DC-VA-MD"/>
    <n v="4586770"/>
    <s v="12401"/>
    <s v="  "/>
    <m/>
    <s v="N"/>
    <s v="1244"/>
    <s v="FIXED GUIDEWAY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n v="5098428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n v="440142"/>
    <n v="110080"/>
    <s v="LARGE"/>
    <s v="Over 1m"/>
    <s v="Washington, DC-VA-MD"/>
    <n v="4586770"/>
    <s v="12600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n v="12323155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n v="4970551"/>
    <n v="110080"/>
    <s v="LARGE"/>
    <s v="Over 1m"/>
    <s v="Washington, DC-VA-MD"/>
    <n v="4586770"/>
    <s v="123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n v="367950"/>
    <n v="110080"/>
    <s v="LARGE"/>
    <s v="Over 1m"/>
    <s v="Washington, DC-VA-MD"/>
    <n v="4586770"/>
    <s v="12100"/>
    <s v="  "/>
    <m/>
    <s v="N"/>
    <s v="1272"/>
    <s v="FIXED GUIDEWAY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n v="900000"/>
    <n v="110080"/>
    <s v="LARGE"/>
    <s v="Over 1m"/>
    <s v="Washington, DC-VA-MD"/>
    <n v="4586770"/>
    <s v="1220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n v="10633393"/>
    <n v="110080"/>
    <s v="LARGE"/>
    <s v="Over 1m"/>
    <s v="Washington, DC-VA-MD"/>
    <n v="4586770"/>
    <s v="12202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n v="433240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n v="3303812"/>
    <n v="110080"/>
    <s v="LARGE"/>
    <s v="Over 1m"/>
    <s v="Washington, DC-VA-MD"/>
    <n v="4586770"/>
    <s v="1240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n v="2524835"/>
    <n v="110080"/>
    <s v="LARGE"/>
    <s v="Over 1m"/>
    <s v="Washington, DC-VA-MD"/>
    <n v="4586770"/>
    <s v="12402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n v="4148186"/>
    <n v="110080"/>
    <s v="LARGE"/>
    <s v="Over 1m"/>
    <s v="Washington, DC-VA-MD"/>
    <n v="4586770"/>
    <s v="125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n v="1774648"/>
    <n v="110080"/>
    <s v="LARGE"/>
    <s v="Over 1m"/>
    <s v="Washington, DC-VA-MD"/>
    <n v="4586770"/>
    <s v="126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n v="5000"/>
    <n v="110080"/>
    <s v="LARGE"/>
    <s v="Over 1m"/>
    <s v="Washington, DC-VA-MD"/>
    <n v="4586770"/>
    <s v="12202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n v="9382"/>
    <n v="110080"/>
    <s v="LARGE"/>
    <s v="Over 1m"/>
    <s v="Washington, DC-VA-MD"/>
    <n v="4586770"/>
    <s v="123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n v="1007857"/>
    <n v="110080"/>
    <s v="LARGE"/>
    <s v="Over 1m"/>
    <s v="Washington, DC-VA-MD"/>
    <n v="4586770"/>
    <s v="12600"/>
    <s v="  "/>
    <m/>
    <s v="N"/>
    <s v="1262"/>
    <s v="FIXED GUIDEWAY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n v="1492270"/>
    <n v="110080"/>
    <s v="LARGE"/>
    <s v="Over 1m"/>
    <s v="Washington, DC-VA-MD"/>
    <n v="4586770"/>
    <s v="12400"/>
    <s v="  "/>
    <m/>
    <s v="N"/>
    <s v="1242"/>
    <s v="FIXED GUIDEWAY"/>
    <n v="12"/>
    <s v="Fixed Guideway"/>
    <s v="42"/>
    <s v="124"/>
    <s v="Acquisition"/>
    <s v="06"/>
    <s v="Shop Equipment"/>
    <m/>
    <m/>
    <n v="1"/>
    <s v="Capital"/>
    <s v="2"/>
    <m/>
    <s v="4"/>
    <m/>
    <s v="2"/>
    <s v="0"/>
    <s v="6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n v="95627997"/>
    <n v="110080"/>
    <s v="LARGE"/>
    <s v="Over 1m"/>
    <s v="Washington, DC-VA-MD"/>
    <n v="4586770"/>
    <s v="12100"/>
    <s v="  "/>
    <m/>
    <s v="N"/>
    <s v="1212"/>
    <s v="FIXED GUIDEWAY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n v="7543740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n v="1409887"/>
    <n v="110080"/>
    <s v="LARGE"/>
    <s v="Over 1m"/>
    <s v="Washington, DC-VA-MD"/>
    <n v="4586770"/>
    <s v="12400"/>
    <s v="  "/>
    <m/>
    <s v="N"/>
    <s v="1243"/>
    <s v="FIXED GUIDEWAY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n v="4620520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n v="14004844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n v="1584591"/>
    <n v="110080"/>
    <s v="LARGE"/>
    <s v="Over 1m"/>
    <s v="Washington, DC-VA-MD"/>
    <n v="4586770"/>
    <s v="126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n v="1956376"/>
    <n v="110080"/>
    <s v="LARGE"/>
    <s v="Over 1m"/>
    <s v="Washington, DC-VA-MD"/>
    <n v="4586770"/>
    <s v="12100"/>
    <s v="  "/>
    <m/>
    <s v="N"/>
    <s v="1272"/>
    <s v="FIXED GUIDEWAY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n v="1195113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n v="2831253"/>
    <n v="110080"/>
    <s v="LARGE"/>
    <s v="Over 1m"/>
    <s v="Washington, DC-VA-MD"/>
    <n v="4586770"/>
    <s v="125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n v="2238179"/>
    <n v="110080"/>
    <s v="LARGE"/>
    <s v="Over 1m"/>
    <s v="Washington, DC-VA-MD"/>
    <n v="4586770"/>
    <s v="12600"/>
    <s v="  "/>
    <m/>
    <s v="N"/>
    <s v="1262"/>
    <s v="FIXED GUIDEWAY"/>
    <n v="12"/>
    <s v="Fixed Guideway"/>
    <s v="62"/>
    <s v="126"/>
    <s v="Acquisition"/>
    <s v="03"/>
    <s v="Radios"/>
    <m/>
    <m/>
    <n v="1"/>
    <s v="Capital"/>
    <s v="2"/>
    <m/>
    <s v="6"/>
    <m/>
    <s v="2"/>
    <s v="0"/>
    <s v="3"/>
  </r>
  <r>
    <s v="DC765010"/>
    <n v="76"/>
    <x v="5"/>
    <s v="49 USC 5327 - Project Management Oversight - Economic Recovery"/>
    <n v="5327"/>
    <x v="19"/>
    <m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n v="-485.66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65013"/>
    <n v="76"/>
    <x v="5"/>
    <s v="49 USC 5327 - Project Management Oversight - Economic Recovery"/>
    <n v="5327"/>
    <x v="19"/>
    <m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n v="-4.8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5"/>
    <n v="79"/>
    <x v="15"/>
    <s v="TIGER"/>
    <s v="111-117"/>
    <x v="9"/>
    <m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n v="23480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6"/>
    <n v="79"/>
    <x v="6"/>
    <s v="TIGER"/>
    <s v="111-117"/>
    <x v="9"/>
    <m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n v="536043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7"/>
    <n v="79"/>
    <x v="6"/>
    <s v="TIGER"/>
    <s v="111-117"/>
    <x v="9"/>
    <m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n v="409692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8"/>
    <n v="79"/>
    <x v="19"/>
    <s v="TIGER"/>
    <s v="111-117"/>
    <x v="9"/>
    <m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n v="63483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0"/>
    <n v="79"/>
    <x v="6"/>
    <s v="TIGER"/>
    <s v="111-117"/>
    <x v="9"/>
    <m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n v="295882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1"/>
    <n v="79"/>
    <x v="13"/>
    <s v="TIGER"/>
    <s v="111-117"/>
    <x v="9"/>
    <m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n v="348068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2"/>
    <n v="79"/>
    <x v="17"/>
    <s v="TIGER"/>
    <s v="111-117"/>
    <x v="9"/>
    <m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n v="351556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3"/>
    <n v="79"/>
    <x v="16"/>
    <s v="TIGER"/>
    <s v="111-117"/>
    <x v="9"/>
    <m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n v="221217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n v="17790"/>
    <n v="110000"/>
    <s v="STATE"/>
    <s v="Under 50k"/>
    <s v="District of Columbia"/>
    <n v="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n v="91067"/>
    <n v="110000"/>
    <s v="STATE"/>
    <s v="Under 50k"/>
    <s v="District of Columbia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n v="157499"/>
    <n v="110000"/>
    <s v="STATE"/>
    <s v="Under 50k"/>
    <s v="District of Columbia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n v="33402"/>
    <n v="110000"/>
    <s v="STATE"/>
    <s v="Under 50k"/>
    <s v="District of Columbia"/>
    <n v="0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n v="54659"/>
    <n v="110000"/>
    <s v="STATE"/>
    <s v="Under 50k"/>
    <s v="District of Columbia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n v="8210"/>
    <n v="110000"/>
    <s v="STATE"/>
    <s v="Under 50k"/>
    <s v="District of Columbia"/>
    <n v="0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n v="4678"/>
    <n v="110000"/>
    <s v="STATE"/>
    <s v="Under 50k"/>
    <s v="District of Columbia"/>
    <n v="0"/>
    <s v="442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n v="2571"/>
    <n v="110000"/>
    <s v="STATE"/>
    <s v="Under 50k"/>
    <s v="District of Columbia"/>
    <n v="0"/>
    <s v="442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n v="15707"/>
    <n v="110000"/>
    <s v="STATE"/>
    <s v="Under 50k"/>
    <s v="District of Columbia"/>
    <n v="0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n v="2365"/>
    <n v="110000"/>
    <s v="STATE"/>
    <s v="Under 50k"/>
    <s v="District of Columbia"/>
    <n v="0"/>
    <s v="44200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n v="110936"/>
    <n v="110000"/>
    <s v="STATE"/>
    <s v="Under 50k"/>
    <s v="District of Columbia"/>
    <n v="0"/>
    <s v="441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n v="29415"/>
    <n v="110000"/>
    <s v="STATE"/>
    <s v="Under 50k"/>
    <s v="District of Columbia"/>
    <n v="0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n v="13664540"/>
    <n v="110080"/>
    <s v="LARGE"/>
    <s v="Over 1m"/>
    <s v="Washington, DC-VA-MD"/>
    <n v="4586770"/>
    <s v="11101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n v="35667567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n v="14099535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n v="12066920"/>
    <n v="110080"/>
    <s v="LARGE"/>
    <s v="Over 1m"/>
    <s v="Washington, DC-VA-MD"/>
    <n v="4586770"/>
    <s v="11100"/>
    <s v="HE"/>
    <s v="HYBRID ELECTRIC - 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n v="25925099"/>
    <n v="110080"/>
    <s v="LARGE"/>
    <s v="Over 1m"/>
    <s v="Washington, DC-VA-MD"/>
    <n v="4586770"/>
    <s v="11100"/>
    <s v="HE"/>
    <s v="HYBRID ELECTRIC - DIESEL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n v="13538113"/>
    <n v="110080"/>
    <s v="LARGE"/>
    <s v="Over 1m"/>
    <s v="Washington, DC-VA-MD"/>
    <n v="4586770"/>
    <s v="11401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n v="17503708"/>
    <n v="110080"/>
    <s v="LARGE"/>
    <s v="Over 1m"/>
    <s v="Washington, DC-VA-MD"/>
    <n v="4586770"/>
    <s v="11400"/>
    <s v="  "/>
    <m/>
    <s v="N"/>
    <s v="1144"/>
    <s v="MAINTENANCE FACILITY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n v="683124"/>
    <n v="110080"/>
    <s v="LARGE"/>
    <s v="Over 1m"/>
    <s v="Washington, DC-VA-MD"/>
    <n v="4586770"/>
    <s v="11401"/>
    <s v="  "/>
    <m/>
    <s v="N"/>
    <s v="1172"/>
    <s v="BUS OTHER"/>
    <n v="11"/>
    <s v="Bus"/>
    <s v="72"/>
    <s v="117"/>
    <s v="Force Account"/>
    <s v="08"/>
    <s v="Force Account"/>
    <m/>
    <m/>
    <n v="1"/>
    <s v="Capital"/>
    <s v="1"/>
    <m/>
    <s v="7"/>
    <m/>
    <s v="2"/>
    <s v="0"/>
    <s v="8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n v="57656015"/>
    <n v="110080"/>
    <s v="LARGE"/>
    <s v="Over 1m"/>
    <s v="Washington, DC-VA-MD"/>
    <n v="4586770"/>
    <s v="11100"/>
    <s v="  "/>
    <m/>
    <s v="N"/>
    <s v="1172"/>
    <s v="BUS OTHER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n v="1227281"/>
    <n v="110080"/>
    <s v="LARGE"/>
    <s v="Over 1m"/>
    <s v="Washington, DC-VA-MD"/>
    <n v="4586770"/>
    <s v="11101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n v="3402964"/>
    <n v="110080"/>
    <s v="LARGE"/>
    <s v="Over 1m"/>
    <s v="Washington, DC-VA-MD"/>
    <n v="4586770"/>
    <s v="11400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n v="445315"/>
    <n v="110080"/>
    <s v="LARGE"/>
    <s v="Over 1m"/>
    <s v="Washington, DC-VA-MD"/>
    <n v="4586770"/>
    <s v="11402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n v="344149"/>
    <n v="110080"/>
    <s v="LARGE"/>
    <s v="Over 1m"/>
    <s v="Washington, DC-VA-MD"/>
    <n v="4586770"/>
    <s v="11500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n v="159893"/>
    <n v="110080"/>
    <s v="LARGE"/>
    <s v="Over 1m"/>
    <s v="Washington, DC-VA-MD"/>
    <n v="4586770"/>
    <s v="111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n v="39787"/>
    <n v="110080"/>
    <s v="LARGE"/>
    <s v="Over 1m"/>
    <s v="Washington, DC-VA-MD"/>
    <n v="4586770"/>
    <s v="1110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n v="118206"/>
    <n v="110080"/>
    <s v="LARGE"/>
    <s v="Over 1m"/>
    <s v="Washington, DC-VA-MD"/>
    <n v="4586770"/>
    <s v="114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n v="118880"/>
    <n v="110080"/>
    <s v="LARGE"/>
    <s v="Over 1m"/>
    <s v="Washington, DC-VA-MD"/>
    <n v="4586770"/>
    <s v="1140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n v="12798"/>
    <n v="110080"/>
    <s v="LARGE"/>
    <s v="Over 1m"/>
    <s v="Washington, DC-VA-MD"/>
    <n v="4586770"/>
    <s v="11402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n v="64632"/>
    <n v="110080"/>
    <s v="LARGE"/>
    <s v="Over 1m"/>
    <s v="Washington, DC-VA-MD"/>
    <n v="4586770"/>
    <s v="115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n v="1991676"/>
    <n v="110080"/>
    <s v="LARGE"/>
    <s v="Over 1m"/>
    <s v="Washington, DC-VA-MD"/>
    <n v="4586770"/>
    <s v="12301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n v="26644748"/>
    <n v="110080"/>
    <s v="LARGE"/>
    <s v="Over 1m"/>
    <s v="Washington, DC-VA-MD"/>
    <n v="4586770"/>
    <s v="12300"/>
    <s v="  "/>
    <m/>
    <s v="N"/>
    <s v="1233"/>
    <s v="FIXED GUIDEWAY"/>
    <n v="12"/>
    <s v="Fixed Guideway"/>
    <s v="33"/>
    <s v="123"/>
    <s v="Construction"/>
    <s v="06"/>
    <s v="Fare Collection Equip. (Stationary)"/>
    <m/>
    <m/>
    <n v="1"/>
    <s v="Capital"/>
    <s v="2"/>
    <m/>
    <s v="3"/>
    <m/>
    <s v="3"/>
    <s v="0"/>
    <s v="6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n v="2818150"/>
    <n v="110080"/>
    <s v="LARGE"/>
    <s v="Over 1m"/>
    <s v="Washington, DC-VA-MD"/>
    <n v="4586770"/>
    <s v="12302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n v="12496054"/>
    <n v="110080"/>
    <s v="LARGE"/>
    <s v="Over 1m"/>
    <s v="Washington, DC-VA-MD"/>
    <n v="4586770"/>
    <s v="12403"/>
    <s v="  "/>
    <m/>
    <s v="N"/>
    <s v="1243"/>
    <s v="FIXED GUIDEWAY"/>
    <n v="12"/>
    <s v="Fixed Guideway"/>
    <s v="43"/>
    <s v="124"/>
    <s v="Construction"/>
    <s v="01"/>
    <s v="Admin Building"/>
    <m/>
    <m/>
    <n v="1"/>
    <s v="Capital"/>
    <s v="2"/>
    <m/>
    <s v="4"/>
    <m/>
    <s v="3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n v="12018579"/>
    <n v="110080"/>
    <s v="LARGE"/>
    <s v="Over 1m"/>
    <s v="Washington, DC-VA-MD"/>
    <n v="4586770"/>
    <s v="12401"/>
    <s v="  "/>
    <m/>
    <s v="N"/>
    <s v="1244"/>
    <s v="FIXED GUIDEWAY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n v="280000"/>
    <n v="110080"/>
    <s v="LARGE"/>
    <s v="Over 1m"/>
    <s v="Washington, DC-VA-MD"/>
    <n v="4586770"/>
    <s v="12402"/>
    <s v="  "/>
    <m/>
    <s v="N"/>
    <s v="1271"/>
    <s v="FIXED GUIDEWAY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n v="4170164"/>
    <n v="110080"/>
    <s v="LARGE"/>
    <s v="Over 1m"/>
    <s v="Washington, DC-VA-MD"/>
    <n v="4586770"/>
    <s v="123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n v="1317901"/>
    <n v="110080"/>
    <s v="LARGE"/>
    <s v="Over 1m"/>
    <s v="Washington, DC-VA-MD"/>
    <n v="4586770"/>
    <s v="1230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n v="652869"/>
    <n v="110080"/>
    <s v="LARGE"/>
    <s v="Over 1m"/>
    <s v="Washington, DC-VA-MD"/>
    <n v="4586770"/>
    <s v="12302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n v="124286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n v="515166"/>
    <n v="110080"/>
    <s v="LARGE"/>
    <s v="Over 1m"/>
    <s v="Washington, DC-VA-MD"/>
    <n v="4586770"/>
    <s v="1240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n v="40000"/>
    <n v="110080"/>
    <s v="LARGE"/>
    <s v="Over 1m"/>
    <s v="Washington, DC-VA-MD"/>
    <n v="4586770"/>
    <s v="12402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n v="537970"/>
    <n v="110080"/>
    <s v="LARGE"/>
    <s v="Over 1m"/>
    <s v="Washington, DC-VA-MD"/>
    <n v="4586770"/>
    <s v="12403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n v="0"/>
    <n v="110080"/>
    <s v="LARGE"/>
    <s v="Over 1m"/>
    <s v="Washington, DC-VA-MD"/>
    <n v="4586770"/>
    <s v="123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n v="3961"/>
    <n v="110080"/>
    <s v="LARGE"/>
    <s v="Over 1m"/>
    <s v="Washington, DC-VA-MD"/>
    <n v="4586770"/>
    <s v="12301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n v="10346"/>
    <n v="110080"/>
    <s v="LARGE"/>
    <s v="Over 1m"/>
    <s v="Washington, DC-VA-MD"/>
    <n v="4586770"/>
    <s v="12302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n v="39939"/>
    <n v="110080"/>
    <s v="LARGE"/>
    <s v="Over 1m"/>
    <s v="Washington, DC-VA-MD"/>
    <n v="4586770"/>
    <s v="124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n v="52188"/>
    <n v="110080"/>
    <s v="LARGE"/>
    <s v="Over 1m"/>
    <s v="Washington, DC-VA-MD"/>
    <n v="4586770"/>
    <s v="12401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n v="99286"/>
    <n v="110080"/>
    <s v="LARGE"/>
    <s v="Over 1m"/>
    <s v="Washington, DC-VA-MD"/>
    <n v="4586770"/>
    <s v="12403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n v="503534"/>
    <n v="110080"/>
    <s v="LARGE"/>
    <s v="Over 1m"/>
    <s v="Washington, DC-VA-MD"/>
    <n v="4586770"/>
    <s v="129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n v="2567494"/>
    <n v="110080"/>
    <s v="LARGE"/>
    <s v="Over 1m"/>
    <s v="Washington, DC-VA-MD"/>
    <n v="4586770"/>
    <s v="12900"/>
    <s v="  "/>
    <m/>
    <s v="N"/>
    <s v="1294"/>
    <s v="FIXED GUIDEWAY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n v="2504186"/>
    <n v="110080"/>
    <s v="LARGE"/>
    <s v="Over 1m"/>
    <s v="Washington, DC-VA-MD"/>
    <n v="4586770"/>
    <s v="11500"/>
    <s v="  "/>
    <m/>
    <s v="N"/>
    <s v="1152"/>
    <s v="BUS OTHER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n v="12867565"/>
    <n v="110080"/>
    <s v="LARGE"/>
    <s v="Over 1m"/>
    <s v="Washington, DC-VA-MD"/>
    <n v="4586770"/>
    <s v="12400"/>
    <s v="  "/>
    <m/>
    <s v="N"/>
    <s v="1242"/>
    <s v="FIXED GUIDEWAY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n v="8734120"/>
    <n v="110080"/>
    <s v="LARGE"/>
    <s v="Over 1m"/>
    <s v="Washington, DC-VA-MD"/>
    <n v="4586770"/>
    <s v="11500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n v="4053320"/>
    <n v="110080"/>
    <s v="LARGE"/>
    <s v="Over 1m"/>
    <s v="Washington, DC-VA-MD"/>
    <n v="4586770"/>
    <s v="11402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n v="6678562"/>
    <n v="110080"/>
    <s v="LARGE"/>
    <s v="Over 1m"/>
    <s v="Washington, DC-VA-MD"/>
    <n v="4586770"/>
    <s v="11101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n v="1113094"/>
    <n v="110080"/>
    <s v="LARGE"/>
    <s v="Over 1m"/>
    <s v="Washington, DC-VA-MD"/>
    <n v="4586770"/>
    <s v="11101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n v="37951174"/>
    <n v="110080"/>
    <s v="LARGE"/>
    <s v="Over 1m"/>
    <s v="Washington, DC-VA-MD"/>
    <n v="4586770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n v="4980875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n v="794683"/>
    <n v="110080"/>
    <s v="LARGE"/>
    <s v="Over 1m"/>
    <s v="Washington, DC-VA-MD"/>
    <n v="458677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n v="8541756"/>
    <n v="110080"/>
    <s v="LARGE"/>
    <s v="Over 1m"/>
    <s v="Washington, DC-VA-MD"/>
    <n v="4586770"/>
    <s v="11100"/>
    <s v="HE"/>
    <s v="HYBRID ELECTRIC - DIESEL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n v="14426910"/>
    <n v="110080"/>
    <s v="LARGE"/>
    <s v="Over 1m"/>
    <s v="Washington, DC-VA-MD"/>
    <n v="4586770"/>
    <s v="11401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n v="6223885"/>
    <n v="110080"/>
    <s v="LARGE"/>
    <s v="Over 1m"/>
    <s v="Washington, DC-VA-MD"/>
    <n v="4586770"/>
    <s v="11402"/>
    <s v="  "/>
    <m/>
    <s v="N"/>
    <s v="1144"/>
    <s v="MAINTENANCE FACILITY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n v="443306"/>
    <n v="110080"/>
    <s v="LARGE"/>
    <s v="Over 1m"/>
    <s v="Washington, DC-VA-MD"/>
    <n v="4586770"/>
    <s v="11401"/>
    <s v="  "/>
    <m/>
    <s v="N"/>
    <s v="1172"/>
    <s v="BUS OTHER"/>
    <n v="11"/>
    <s v="Bus"/>
    <s v="72"/>
    <s v="117"/>
    <s v="Force Account"/>
    <s v="08"/>
    <s v="Force Account"/>
    <m/>
    <m/>
    <n v="1"/>
    <s v="Capital"/>
    <s v="1"/>
    <m/>
    <s v="7"/>
    <m/>
    <s v="2"/>
    <s v="0"/>
    <s v="8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n v="17190500"/>
    <n v="110080"/>
    <s v="LARGE"/>
    <s v="Over 1m"/>
    <s v="Washington, DC-VA-MD"/>
    <n v="4586770"/>
    <s v="11100"/>
    <s v="  "/>
    <m/>
    <s v="N"/>
    <s v="1172"/>
    <s v="BUS OTHER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n v="318808"/>
    <n v="110080"/>
    <s v="LARGE"/>
    <s v="Over 1m"/>
    <s v="Washington, DC-VA-MD"/>
    <n v="4586770"/>
    <s v="11101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n v="66837"/>
    <n v="110080"/>
    <s v="LARGE"/>
    <s v="Over 1m"/>
    <s v="Washington, DC-VA-MD"/>
    <n v="4586770"/>
    <s v="11400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n v="1536116"/>
    <n v="110080"/>
    <s v="LARGE"/>
    <s v="Over 1m"/>
    <s v="Washington, DC-VA-MD"/>
    <n v="4586770"/>
    <s v="11402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n v="32879504"/>
    <n v="110080"/>
    <s v="LARGE"/>
    <s v="Over 1m"/>
    <s v="Washington, DC-VA-MD"/>
    <n v="4586770"/>
    <s v="12100"/>
    <s v="  "/>
    <m/>
    <s v="N"/>
    <s v="1212"/>
    <s v="FIXED GUIDEWAY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n v="6357994"/>
    <n v="110080"/>
    <s v="LARGE"/>
    <s v="Over 1m"/>
    <s v="Washington, DC-VA-MD"/>
    <n v="4586770"/>
    <s v="12100"/>
    <s v="  "/>
    <m/>
    <s v="N"/>
    <s v="1213"/>
    <s v="FIXED GUIDEWAY"/>
    <n v="12"/>
    <s v="Fixed Guideway"/>
    <s v="13"/>
    <s v="121"/>
    <s v="Purchase - Expansion"/>
    <s v="21"/>
    <s v="Heavy Rail Cars"/>
    <s v="Heavy Rail Cars"/>
    <m/>
    <n v="1"/>
    <s v="Capital"/>
    <s v="2"/>
    <m/>
    <s v="1"/>
    <m/>
    <s v="3"/>
    <s v="2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n v="285447"/>
    <n v="110080"/>
    <s v="LARGE"/>
    <s v="Over 1m"/>
    <s v="Washington, DC-VA-MD"/>
    <n v="4586770"/>
    <s v="12301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n v="1529576"/>
    <n v="110080"/>
    <s v="LARGE"/>
    <s v="Over 1m"/>
    <s v="Washington, DC-VA-MD"/>
    <n v="4586770"/>
    <s v="12400"/>
    <s v="  "/>
    <m/>
    <s v="N"/>
    <s v="1243"/>
    <s v="FIXED GUIDEWAY"/>
    <n v="12"/>
    <s v="Fixed Guideway"/>
    <s v="43"/>
    <s v="124"/>
    <s v="Construction"/>
    <s v="01"/>
    <s v="Admin Building"/>
    <m/>
    <m/>
    <n v="1"/>
    <s v="Capital"/>
    <s v="2"/>
    <m/>
    <s v="4"/>
    <m/>
    <s v="3"/>
    <s v="0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n v="460000"/>
    <n v="110080"/>
    <s v="LARGE"/>
    <s v="Over 1m"/>
    <s v="Washington, DC-VA-MD"/>
    <n v="4586770"/>
    <s v="12401"/>
    <s v="  "/>
    <m/>
    <s v="N"/>
    <s v="1244"/>
    <s v="FIXED GUIDEWAY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n v="164930"/>
    <n v="110080"/>
    <s v="LARGE"/>
    <s v="Over 1m"/>
    <s v="Washington, DC-VA-MD"/>
    <n v="4586770"/>
    <s v="12900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n v="322553"/>
    <n v="110080"/>
    <s v="LARGE"/>
    <s v="Over 1m"/>
    <s v="Washington, DC-VA-MD"/>
    <n v="4586770"/>
    <s v="1230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n v="3902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n v="12000"/>
    <n v="110080"/>
    <s v="LARGE"/>
    <s v="Over 1m"/>
    <s v="Washington, DC-VA-MD"/>
    <n v="4586770"/>
    <s v="1240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n v="1275070"/>
    <n v="110080"/>
    <s v="LARGE"/>
    <s v="Over 1m"/>
    <s v="Washington, DC-VA-MD"/>
    <n v="4586770"/>
    <s v="12900"/>
    <s v="  "/>
    <m/>
    <s v="N"/>
    <s v="1294"/>
    <s v="FIXED GUIDEWAY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n v="2386486"/>
    <n v="110080"/>
    <s v="LARGE"/>
    <s v="Over 1m"/>
    <s v="Washington, DC-VA-MD"/>
    <n v="458677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DE050017"/>
    <n v="5"/>
    <x v="20"/>
    <s v="49 USC 5309 - Fixed Guideway Modernization (FY2006 forward)"/>
    <n v="5309"/>
    <x v="7"/>
    <s v="CAPITAL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n v="720941"/>
    <n v="100040"/>
    <s v="LARGE"/>
    <s v="Over 1m"/>
    <s v="Philadelphia, PA-NJ-DE-MD"/>
    <n v="5441567"/>
    <s v="12230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88925"/>
    <n v="100620"/>
    <s v="SMALL"/>
    <s v="50k - 200k"/>
    <s v="Dover, DE"/>
    <n v="110769"/>
    <s v="1112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96927"/>
    <n v="100000"/>
    <s v="STATE"/>
    <s v="Under 50k"/>
    <s v="DELAWARE GOV APP"/>
    <n v="0"/>
    <s v="1112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n v="613544"/>
    <n v="10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n v="260420"/>
    <n v="100040"/>
    <s v="LARGE"/>
    <s v="Over 1m"/>
    <s v="Philadelphia, PA-NJ-DE-MD"/>
    <n v="5441567"/>
    <s v="1113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n v="70232"/>
    <n v="100620"/>
    <s v="SMALL"/>
    <s v="50k - 200k"/>
    <s v="Dover, DE"/>
    <n v="110769"/>
    <s v="1113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n v="694720"/>
    <n v="100000"/>
    <s v="STATE"/>
    <s v="Under 50k"/>
    <s v="DELAWARE GOV APP"/>
    <n v="0"/>
    <s v="1112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n v="251662"/>
    <n v="100000"/>
    <s v="STATE"/>
    <s v="Under 50k"/>
    <s v="DELAWARE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n v="75221"/>
    <n v="100000"/>
    <s v="STATE"/>
    <s v="Under 50k"/>
    <s v="DELAWARE GOV APP"/>
    <n v="0"/>
    <s v="3009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n v="75795"/>
    <n v="100000"/>
    <s v="STATE"/>
    <s v="Under 50k"/>
    <s v="DELAWARE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DE540001"/>
    <n v="54"/>
    <x v="20"/>
    <s v="49 USC 5337 - State of Good Repair Formula Grants"/>
    <n v="5337"/>
    <x v="5"/>
    <s v="CAPITAL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n v="2914409"/>
    <n v="100040"/>
    <s v="LARGE"/>
    <s v="Over 1m"/>
    <s v="Philadelphia, PA-NJ-DE-MD"/>
    <n v="5441567"/>
    <s v="12230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DE800019"/>
    <n v="80"/>
    <x v="20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n v="180577"/>
    <n v="100000"/>
    <s v="STATE"/>
    <s v="Under 50k"/>
    <s v="DELAWARE GOV APP"/>
    <n v="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DE800019"/>
    <n v="80"/>
    <x v="20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n v="454788"/>
    <n v="100000"/>
    <s v="STATE"/>
    <s v="Under 50k"/>
    <s v="DELAWARE GOV APP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DE800019"/>
    <n v="80"/>
    <x v="20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n v="33440"/>
    <n v="100000"/>
    <s v="STATE"/>
    <s v="Under 50k"/>
    <s v="DELAWARE GOV APP"/>
    <n v="0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DE85X001"/>
    <n v="85"/>
    <x v="20"/>
    <s v="49 USC 5311 - Nonurbanized Area Programs (FHWA xfer FY2007 fwd)"/>
    <n v="5311"/>
    <x v="2"/>
    <m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n v="735600"/>
    <n v="100000"/>
    <s v="STATE"/>
    <s v="Under 50k"/>
    <s v="DELAWARE GOV APP"/>
    <n v="0"/>
    <s v="11130"/>
    <s v="DF"/>
    <s v="DIESEL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n v="837755"/>
    <n v="100620"/>
    <s v="SMALL"/>
    <s v="50k - 200k"/>
    <s v="Dover, DE"/>
    <n v="110769"/>
    <s v="1112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n v="324600"/>
    <n v="100620"/>
    <s v="SMALL"/>
    <s v="50k - 200k"/>
    <s v="Dover, DE"/>
    <n v="110769"/>
    <s v="1112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n v="762344"/>
    <n v="100620"/>
    <s v="SMALL"/>
    <s v="50k - 200k"/>
    <s v="Dover, DE"/>
    <n v="110769"/>
    <s v="11130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s v="SMALL"/>
    <s v="50k - 200k"/>
    <s v="Dover, DE"/>
    <n v="11076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n v="60747"/>
    <n v="100620"/>
    <s v="SMALL"/>
    <s v="50k - 200k"/>
    <s v="Dover, DE"/>
    <n v="110769"/>
    <s v="3009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n v="694720"/>
    <n v="100040"/>
    <s v="LARGE"/>
    <s v="Over 1m"/>
    <s v="Philadelphia, PA-NJ-DE-MD"/>
    <n v="5441567"/>
    <s v="1112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n v="649200"/>
    <n v="10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n v="328500"/>
    <n v="100040"/>
    <s v="LARGE"/>
    <s v="Over 1m"/>
    <s v="Philadelphia, PA-NJ-DE-MD"/>
    <n v="5441567"/>
    <s v="11130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n v="201732"/>
    <n v="100040"/>
    <s v="LARGE"/>
    <s v="Over 1m"/>
    <s v="Philadelphia, PA-NJ-DE-MD"/>
    <n v="5441567"/>
    <s v="3009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n v="0"/>
    <n v="120000"/>
    <s v="STATE"/>
    <s v="Under 50k"/>
    <s v="FLORIDA GOV APP"/>
    <n v="0"/>
    <s v="14070"/>
    <s v="  "/>
    <m/>
    <s v="N"/>
    <s v="1313"/>
    <s v="NEW STARTS"/>
    <n v="13"/>
    <s v="New Starts"/>
    <s v="13"/>
    <s v="131"/>
    <s v="Purchase - Expansion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n v="0"/>
    <n v="120000"/>
    <s v="STATE"/>
    <s v="Under 50k"/>
    <s v="FLORIDA GOV APP"/>
    <n v="0"/>
    <s v="14070"/>
    <s v="  "/>
    <m/>
    <s v="N"/>
    <s v="1313"/>
    <s v="NEW STARTS"/>
    <n v="13"/>
    <s v="New Starts"/>
    <s v="13"/>
    <s v="131"/>
    <s v="Purchase - Expansion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n v="0"/>
    <n v="120000"/>
    <s v="STATE"/>
    <s v="Under 50k"/>
    <s v="FLORIDA GOV APP"/>
    <n v="0"/>
    <s v="14070"/>
    <s v="DF"/>
    <s v="DIESEL"/>
    <s v="N"/>
    <s v="1313"/>
    <s v="NEW STARTS"/>
    <n v="13"/>
    <s v="New Starts"/>
    <s v="13"/>
    <s v="131"/>
    <s v="Purchase - Expansion"/>
    <s v="24"/>
    <s v="Commuter Locomotive Diesel"/>
    <s v="Commuter Locomotive Diesel"/>
    <m/>
    <n v="1"/>
    <s v="Capital"/>
    <s v="3"/>
    <m/>
    <s v="1"/>
    <m/>
    <s v="3"/>
    <s v="2"/>
    <s v="4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n v="0"/>
    <n v="120000"/>
    <s v="STATE"/>
    <s v="Under 50k"/>
    <s v="FLORIDA GOV APP"/>
    <n v="0"/>
    <s v="14070"/>
    <s v="  "/>
    <m/>
    <s v="N"/>
    <s v="1313"/>
    <s v="NEW STARTS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n v="0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n v="0.12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n v="0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n v="-877826.3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n v="0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n v="-303033.5"/>
    <n v="120000"/>
    <s v="STATE"/>
    <s v="Under 50k"/>
    <s v="FLORIDA GOV APP"/>
    <n v="0"/>
    <s v="1402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n v="0"/>
    <n v="120000"/>
    <s v="STATE"/>
    <s v="Under 50k"/>
    <s v="FLORIDA GOV APP"/>
    <n v="0"/>
    <s v="1403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n v="0"/>
    <n v="120000"/>
    <s v="STATE"/>
    <s v="Under 50k"/>
    <s v="FLORIDA GOV APP"/>
    <n v="0"/>
    <s v="1403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n v="0"/>
    <n v="120000"/>
    <s v="STATE"/>
    <s v="Under 50k"/>
    <s v="FLORIDA GOV APP"/>
    <n v="0"/>
    <s v="1403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n v="-265944.81"/>
    <n v="120000"/>
    <s v="STATE"/>
    <s v="Under 50k"/>
    <s v="FLORIDA GOV APP"/>
    <n v="0"/>
    <s v="1403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n v="0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n v="-264354.74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n v="0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n v="0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n v="-83806.58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n v="-126133.79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n v="-42225.32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n v="-582148.79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n v="-38064.92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n v="-39340.78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n v="-39314.129999999997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n v="-534918.71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n v="-8837.9500000000007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n v="196919"/>
    <n v="120000"/>
    <s v="STATE"/>
    <s v="Under 50k"/>
    <s v="FLORIDA GOV APP"/>
    <n v="0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n v="651964"/>
    <n v="120000"/>
    <s v="STATE"/>
    <s v="Under 50k"/>
    <s v="FLORIDA GOV APP"/>
    <n v="0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n v="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n v="63202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n v="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n v="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n v="129035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n v="41615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n v="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n v="305988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n v="305988"/>
    <n v="120690"/>
    <s v="LARGE"/>
    <s v="Over 1m"/>
    <s v="Orlando, FL"/>
    <n v="1510516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n v="3205950.2"/>
    <n v="120690"/>
    <s v="LARGE"/>
    <s v="Over 1m"/>
    <s v="Orlando, FL"/>
    <n v="1510516"/>
    <s v="14090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n v="396000"/>
    <n v="120690"/>
    <s v="LARGE"/>
    <s v="Over 1m"/>
    <s v="Orlando, FL"/>
    <n v="1510516"/>
    <s v="14100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n v="1979520"/>
    <n v="120460"/>
    <s v="LARGE"/>
    <s v="Over 1m"/>
    <s v="Jacksonville, FL"/>
    <n v="1065219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n v="955365"/>
    <n v="120460"/>
    <s v="LARGE"/>
    <s v="Over 1m"/>
    <s v="Jacksonville, FL"/>
    <n v="1065219"/>
    <s v="1400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n v="1437355"/>
    <n v="120460"/>
    <s v="LARGE"/>
    <s v="Over 1m"/>
    <s v="Jacksonville, FL"/>
    <n v="1065219"/>
    <s v="1400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n v="2070960"/>
    <n v="120460"/>
    <s v="LARGE"/>
    <s v="Over 1m"/>
    <s v="Jacksonville, FL"/>
    <n v="1065219"/>
    <s v="1400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5"/>
    <n v="4"/>
    <x v="18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n v="8287500"/>
    <n v="120690"/>
    <s v="LARGE"/>
    <s v="Over 1m"/>
    <s v="Orlando, FL"/>
    <n v="1510516"/>
    <s v="11100"/>
    <s v="CN"/>
    <s v="COMPRESSED NATURAL GAS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FL040185"/>
    <n v="4"/>
    <x v="18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n v="103360"/>
    <n v="120690"/>
    <s v="LARGE"/>
    <s v="Over 1m"/>
    <s v="Orlando, FL"/>
    <n v="1510516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050117"/>
    <n v="5"/>
    <x v="18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n v="53196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050117"/>
    <n v="5"/>
    <x v="18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n v="2352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5X005"/>
    <n v="15"/>
    <x v="18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n v="0"/>
    <n v="120000"/>
    <s v="STATE"/>
    <s v="Under 50k"/>
    <s v="FLORIDA GOV APP"/>
    <n v="0"/>
    <s v="11600"/>
    <s v="  "/>
    <m/>
    <s v="N"/>
    <s v="1161"/>
    <s v="BUS OTHER"/>
    <n v="11"/>
    <s v="Bus"/>
    <s v="61"/>
    <s v="116"/>
    <s v="Engineering and Design"/>
    <s v="20"/>
    <s v="Miscellaneous"/>
    <m/>
    <m/>
    <n v="1"/>
    <s v="Capital"/>
    <s v="1"/>
    <m/>
    <s v="6"/>
    <m/>
    <s v="1"/>
    <s v="2"/>
    <s v="0"/>
  </r>
  <r>
    <s v="FL15X005"/>
    <n v="15"/>
    <x v="18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n v="-1871000"/>
    <n v="120690"/>
    <s v="LARGE"/>
    <s v="Over 1m"/>
    <s v="Orlando, FL"/>
    <n v="1510516"/>
    <s v="11600"/>
    <s v="  "/>
    <m/>
    <s v="N"/>
    <s v="1163"/>
    <s v="BUS OTHER"/>
    <n v="11"/>
    <s v="Bus"/>
    <s v="63"/>
    <s v="116"/>
    <s v="Construction"/>
    <s v="01"/>
    <s v="Train Control/Signal System"/>
    <m/>
    <m/>
    <n v="1"/>
    <s v="Capital"/>
    <s v="1"/>
    <m/>
    <s v="6"/>
    <m/>
    <s v="3"/>
    <s v="0"/>
    <s v="1"/>
  </r>
  <r>
    <s v="FL15X006"/>
    <n v="15"/>
    <x v="18"/>
    <s v="Sec 115  (FY 2004 FHWA Approps.)"/>
    <n v="115"/>
    <x v="10"/>
    <m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n v="1871000"/>
    <n v="120620"/>
    <s v="LARGE"/>
    <s v="Over 1m"/>
    <s v="Tampa-St. Petersburg, FL"/>
    <n v="2441770"/>
    <s v="998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63135"/>
    <n v="122420"/>
    <s v="SMALL"/>
    <s v="50k - 200k"/>
    <s v="Gainesville, FL"/>
    <n v="187781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9832"/>
    <n v="122640"/>
    <s v="SMALL"/>
    <s v="50k - 200k"/>
    <s v="Leesburg-Eustis-Tavares, FL"/>
    <n v="131337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1772"/>
    <n v="123960"/>
    <s v="SMALL"/>
    <s v="50k - 200k"/>
    <s v="North Port-Port Charlotte, FL"/>
    <n v="169541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n v="99887"/>
    <n v="123920"/>
    <s v="SMALL"/>
    <s v="50k - 200k"/>
    <s v="Sebastian-Vero Beach South-Florida Ridge, FL"/>
    <n v="149422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21600"/>
    <n v="124160"/>
    <s v="SMALL"/>
    <s v="50k - 200k"/>
    <s v="Sebring-Avon Park, FL "/>
    <n v="61625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n v="56415"/>
    <n v="122420"/>
    <s v="SMALL"/>
    <s v="50k - 200k"/>
    <s v="Gainesville, FL"/>
    <n v="187781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n v="425156"/>
    <n v="123680"/>
    <s v="SMALL"/>
    <s v="50k - 200k"/>
    <s v="Panama City, FL"/>
    <n v="14328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n v="18794"/>
    <n v="123920"/>
    <s v="SMALL"/>
    <s v="50k - 200k"/>
    <s v="Sebastian-Vero Beach South-Florida Ridge, FL"/>
    <n v="149422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n v="51964"/>
    <n v="123920"/>
    <s v="SMALL"/>
    <s v="50k - 200k"/>
    <s v="Sebastian-Vero Beach South-Florida Ridge, FL"/>
    <n v="149422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n v="82665"/>
    <n v="123920"/>
    <s v="SMALL"/>
    <s v="50k - 200k"/>
    <s v="Sebastian-Vero Beach South-Florida Ridge, FL"/>
    <n v="149422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n v="18794"/>
    <n v="123920"/>
    <s v="SMALL"/>
    <s v="50k - 200k"/>
    <s v="Sebastian-Vero Beach South-Florida Ridge, FL"/>
    <n v="149422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s v="STATE"/>
    <s v="Under 50k"/>
    <s v="FLORIDA GOV APP"/>
    <n v="0"/>
    <s v="11100"/>
    <s v="  "/>
    <m/>
    <s v="N"/>
    <s v="1117"/>
    <s v="BUS OTHER"/>
    <s v="11"/>
    <s v="Bus"/>
    <s v="17"/>
    <s v="111"/>
    <s v="Vehicle Overhaul (up to 20% vehicle maintenance)"/>
    <s v="00"/>
    <s v="Vehicle Overhaul (up to 20% vehicle maintenance)"/>
    <m/>
    <m/>
    <s v="1"/>
    <s v="Capital"/>
    <s v="1"/>
    <m/>
    <s v="1"/>
    <m/>
    <s v="7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n v="2002"/>
    <n v="123920"/>
    <s v="SMALL"/>
    <s v="50k - 200k"/>
    <s v="Sebastian-Vero Beach South-Florida Ridge, FL"/>
    <n v="149422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n v="70836"/>
    <n v="123920"/>
    <s v="SMALL"/>
    <s v="50k - 200k"/>
    <s v="Sebastian-Vero Beach South-Florida Ridge, FL"/>
    <n v="149422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n v="51826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n v="44312"/>
    <n v="123920"/>
    <s v="SMALL"/>
    <s v="50k - 200k"/>
    <s v="Sebastian-Vero Beach South-Florida Ridge, FL"/>
    <n v="149422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s v="STATE"/>
    <s v="Under 50k"/>
    <s v="FLORIDA GOV APP"/>
    <n v="0"/>
    <s v="63000"/>
    <s v="  "/>
    <m/>
    <s v="N"/>
    <s v="1173"/>
    <s v="BUS OTHER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00000"/>
    <n v="122420"/>
    <s v="SMALL"/>
    <s v="50k - 200k"/>
    <s v="Gainesville, FL"/>
    <n v="187781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5224"/>
    <n v="122640"/>
    <s v="SMALL"/>
    <s v="50k - 200k"/>
    <s v="Leesburg-Eustis-Tavares, FL"/>
    <n v="131337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4500"/>
    <n v="123960"/>
    <s v="SMALL"/>
    <s v="50k - 200k"/>
    <s v="North Port-Port Charlotte, FL"/>
    <n v="169541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40754"/>
    <n v="124220"/>
    <s v="SMALL"/>
    <s v="50k - 200k"/>
    <s v="St. Augustine, FL"/>
    <n v="6917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1265"/>
    <n v="127580"/>
    <s v="SMALL"/>
    <s v="50k - 200k"/>
    <s v="Homosassa Springs-Beverly Hills-Citrus Springs, FL"/>
    <n v="80962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208750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n v="173919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n v="100000"/>
    <n v="120000"/>
    <s v="STATE"/>
    <s v="Under 50k"/>
    <s v="FLORIDA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79217"/>
    <n v="123980"/>
    <s v="SMALL"/>
    <s v="50k - 200k"/>
    <s v="Deltona, FL"/>
    <n v="18216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n v="3815902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n v="466167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n v="5310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n v="30080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n v="102015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n v="98000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n v="1920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n v="1920"/>
    <n v="120000"/>
    <s v="STATE"/>
    <s v="Under 50k"/>
    <s v="FLORIDA GOV APP"/>
    <n v="0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n v="559998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614520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25000"/>
    <n v="122420"/>
    <s v="SMALL"/>
    <s v="50k - 200k"/>
    <s v="Gainesville, FL"/>
    <n v="18778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35000"/>
    <n v="123960"/>
    <s v="SMALL"/>
    <s v="50k - 200k"/>
    <s v="North Port-Port Charlotte, FL"/>
    <n v="16954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51476"/>
    <n v="124160"/>
    <s v="SMALL"/>
    <s v="50k - 200k"/>
    <s v="Sebring-Avon Park, FL "/>
    <n v="6162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167701"/>
    <n v="124220"/>
    <s v="SMALL"/>
    <s v="50k - 200k"/>
    <s v="St. Augustine, FL"/>
    <n v="6917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n v="0"/>
    <n v="120000"/>
    <s v="STATE"/>
    <s v="Under 50k"/>
    <s v="FLORIDA GOV APP"/>
    <n v="0"/>
    <s v="630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n v="499282"/>
    <n v="120000"/>
    <s v="STATE"/>
    <s v="Under 50k"/>
    <s v="FLORIDA GOV APP"/>
    <n v="0"/>
    <s v="630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n v="0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s v="STATE"/>
    <s v="Under 50k"/>
    <s v="FLORIDA GOV APP"/>
    <n v="0"/>
    <s v="63000"/>
    <s v="  "/>
    <m/>
    <s v="N"/>
    <s v="1173"/>
    <s v="BUS OTHER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n v="167129"/>
    <n v="122460"/>
    <s v="MEDIUM"/>
    <s v="200k - 1m"/>
    <s v="Lakeland, FL"/>
    <n v="262596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n v="16000"/>
    <n v="122460"/>
    <s v="MEDIUM"/>
    <s v="200k - 1m"/>
    <s v="Lakeland, FL"/>
    <n v="262596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91437"/>
    <n v="122460"/>
    <s v="MEDIUM"/>
    <s v="200k - 1m"/>
    <s v="Lakeland, FL"/>
    <n v="26259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n v="137365"/>
    <n v="123910"/>
    <s v="MEDIUM"/>
    <s v="200k - 1m"/>
    <s v="Winter Haven, FL"/>
    <n v="201289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109112"/>
    <n v="123910"/>
    <s v="MEDIUM"/>
    <s v="200k - 1m"/>
    <s v="Winter Haven, FL"/>
    <n v="20128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m/>
    <m/>
    <m/>
  </r>
  <r>
    <s v="FL16X012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n v="56001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16X012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n v="94170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16X012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n v="0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n v="390948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n v="1896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n v="203200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n v="3304112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n v="755467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n v="831097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n v="72000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s v="STATE"/>
    <s v="Under 50k"/>
    <s v="FLORIDA GOV APP"/>
    <n v="0"/>
    <s v="63000"/>
    <s v="  "/>
    <m/>
    <s v="N"/>
    <s v="1173"/>
    <s v="BUS OTHER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n v="0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n v="274690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n v="159867"/>
    <n v="120000"/>
    <s v="STATE"/>
    <s v="Under 50k"/>
    <s v="FLORIDA GOV APP"/>
    <n v="0"/>
    <s v="1130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n v="279999"/>
    <n v="120000"/>
    <s v="STATE"/>
    <s v="Under 50k"/>
    <s v="FLORIDA GOV APP"/>
    <n v="0"/>
    <s v="11600"/>
    <s v="  "/>
    <m/>
    <s v="N"/>
    <s v="1164"/>
    <s v="BUS OTHER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n v="152001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5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5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n v="337799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n v="71815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n v="107723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n v="232615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n v="249644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n v="1230392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n v="0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n v="68710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n v="19871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s v="STATE"/>
    <s v="Under 50k"/>
    <s v="FLORIDA GOV APP"/>
    <n v="0"/>
    <s v="63000"/>
    <s v="  "/>
    <m/>
    <s v="N"/>
    <s v="1173"/>
    <s v="BUS OTHER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240824"/>
    <n v="123970"/>
    <s v="MEDIUM"/>
    <s v="200k - 1m"/>
    <s v="Kissimmee, FL"/>
    <n v="314071"/>
    <s v="641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91661"/>
    <n v="123970"/>
    <s v="MEDIUM"/>
    <s v="200k - 1m"/>
    <s v="Kissimmee, FL"/>
    <n v="314071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105376"/>
    <n v="123970"/>
    <s v="MEDIUM"/>
    <s v="200k - 1m"/>
    <s v="Kissimmee, FL"/>
    <n v="314071"/>
    <s v="641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n v="768200"/>
    <n v="120690"/>
    <s v="LARGE"/>
    <s v="Over 1m"/>
    <s v="Orlando, FL"/>
    <n v="1510516"/>
    <s v="64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399098"/>
    <n v="120690"/>
    <s v="LARGE"/>
    <s v="Over 1m"/>
    <s v="Orlando, FL"/>
    <n v="1510516"/>
    <s v="641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23549"/>
    <n v="120690"/>
    <s v="LARGE"/>
    <s v="Over 1m"/>
    <s v="Orlando, FL"/>
    <n v="1510516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n v="230420"/>
    <n v="120690"/>
    <s v="LARGE"/>
    <s v="Over 1m"/>
    <s v="Orlando, FL"/>
    <n v="1510516"/>
    <s v="641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701094"/>
    <n v="120690"/>
    <s v="LARGE"/>
    <s v="Over 1m"/>
    <s v="Orlando, FL"/>
    <n v="1510516"/>
    <s v="641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n v="1178337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n v="308560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n v="49472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n v="543935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n v="46048"/>
    <n v="120000"/>
    <s v="STATE"/>
    <s v="Under 50k"/>
    <s v="FLORIDA GOV APP"/>
    <n v="0"/>
    <s v="11100"/>
    <s v="HE"/>
    <s v="HYBRID ELECTRIC - DIESEL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n v="864000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n v="86285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s v="STATE"/>
    <s v="Under 50k"/>
    <s v="FLORIDA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n v="417204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n v="1370537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n v="2882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21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n v="273053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1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n v="29528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21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n v="188379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n v="108509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n v="170575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n v="18400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n v="450475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n v="185920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n v="0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n v="0"/>
    <n v="120000"/>
    <s v="STATE"/>
    <s v="Under 50k"/>
    <s v="FLORIDA GOV APP"/>
    <n v="0"/>
    <s v="111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n v="0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n v="0"/>
    <n v="120000"/>
    <s v="STATE"/>
    <s v="Under 50k"/>
    <s v="FLORIDA GOV APP"/>
    <n v="0"/>
    <s v="63400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n v="-398729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n v="0"/>
    <n v="120000"/>
    <s v="STATE"/>
    <s v="Under 50k"/>
    <s v="FLORID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n v="398729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n v="274741"/>
    <n v="120620"/>
    <s v="LARGE"/>
    <s v="Over 1m"/>
    <s v="Tampa-St. Petersburg, FL"/>
    <n v="2441770"/>
    <s v="4411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n v="6000"/>
    <n v="120620"/>
    <s v="LARGE"/>
    <s v="Over 1m"/>
    <s v="Tampa-St. Petersburg, FL"/>
    <n v="2441770"/>
    <s v="4411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n v="105953"/>
    <n v="120620"/>
    <s v="LARGE"/>
    <s v="Over 1m"/>
    <s v="Tampa-St. Petersburg, FL"/>
    <n v="2441770"/>
    <s v="44110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n v="2358"/>
    <n v="120620"/>
    <s v="LARGE"/>
    <s v="Over 1m"/>
    <s v="Tampa-St. Petersburg, FL"/>
    <n v="2441770"/>
    <s v="4411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n v="5000"/>
    <n v="120620"/>
    <s v="LARGE"/>
    <s v="Over 1m"/>
    <s v="Tampa-St. Petersburg, FL"/>
    <n v="2441770"/>
    <s v="4411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n v="135948"/>
    <n v="120620"/>
    <s v="LARGE"/>
    <s v="Over 1m"/>
    <s v="Tampa-St. Petersburg, FL"/>
    <n v="2441770"/>
    <s v="44110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FL340001"/>
    <n v="34"/>
    <x v="18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01"/>
    <n v="34"/>
    <x v="18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n v="0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1"/>
    <n v="34"/>
    <x v="18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n v="1393230"/>
    <n v="120460"/>
    <s v="LARGE"/>
    <s v="Over 1m"/>
    <s v="Jacksonville, FL"/>
    <n v="1065219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7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n v="176651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07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n v="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340007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n v="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340008"/>
    <n v="34"/>
    <x v="18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n v="480000"/>
    <n v="129680"/>
    <s v="MEDIUM"/>
    <s v="200k - 1m"/>
    <s v="Palm Bay-Melbourne, FL"/>
    <n v="452791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08"/>
    <n v="34"/>
    <x v="18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n v="99571"/>
    <n v="129680"/>
    <s v="MEDIUM"/>
    <s v="200k - 1m"/>
    <s v="Palm Bay-Melbourne, FL"/>
    <n v="452791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340009"/>
    <n v="34"/>
    <x v="18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n v="2264720"/>
    <n v="120180"/>
    <s v="LARGE"/>
    <s v="Over 1m"/>
    <s v="Miami, FL"/>
    <n v="5502379"/>
    <s v="1112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9"/>
    <n v="34"/>
    <x v="18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n v="450000"/>
    <n v="120180"/>
    <s v="LARGE"/>
    <s v="Over 1m"/>
    <s v="Miami, FL"/>
    <n v="5502379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n v="161954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n v="673750"/>
    <n v="120180"/>
    <s v="LARGE"/>
    <s v="Over 1m"/>
    <s v="Miami, FL"/>
    <n v="5502379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n v="1500000"/>
    <n v="120180"/>
    <s v="LARGE"/>
    <s v="Over 1m"/>
    <s v="Miami, FL"/>
    <n v="5502379"/>
    <s v="1130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n v="488211"/>
    <n v="120180"/>
    <s v="LARGE"/>
    <s v="Over 1m"/>
    <s v="Miami, FL"/>
    <n v="5502379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n v="2150000"/>
    <n v="120180"/>
    <s v="LARGE"/>
    <s v="Over 1m"/>
    <s v="Miami, FL"/>
    <n v="5502379"/>
    <s v="11500"/>
    <s v="  "/>
    <m/>
    <s v="N"/>
    <s v="1152"/>
    <s v="BUS OTHER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FL340013"/>
    <n v="34"/>
    <x v="18"/>
    <s v="49 USC 5339 - Bus and Bus Facilities Formula (FY2013 and forward)"/>
    <n v="5339"/>
    <x v="4"/>
    <s v="CAPITAL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n v="997595"/>
    <n v="121680"/>
    <s v="MEDIUM"/>
    <s v="200k - 1m"/>
    <s v="Palm Coast-Daytona Beach-Port Orange, FL"/>
    <n v="349064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340014"/>
    <n v="34"/>
    <x v="18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n v="2832130"/>
    <n v="120180"/>
    <s v="LARGE"/>
    <s v="Over 1m"/>
    <s v="Miami, FL"/>
    <n v="5502379"/>
    <s v="1112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15"/>
    <n v="34"/>
    <x v="18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n v="200000"/>
    <n v="121190"/>
    <s v="MEDIUM"/>
    <s v="200k - 1m"/>
    <s v="Sarasota-Bradenton, FL"/>
    <n v="643260"/>
    <s v="11400"/>
    <s v="  "/>
    <m/>
    <s v="N"/>
    <s v="1143"/>
    <s v="MAINTENANCE FACILITY"/>
    <n v="11"/>
    <s v="Bus"/>
    <s v="43"/>
    <s v="114"/>
    <s v="Construction"/>
    <s v="06"/>
    <s v="Shop Equipment"/>
    <m/>
    <m/>
    <n v="1"/>
    <s v="Capital"/>
    <s v="1"/>
    <m/>
    <s v="4"/>
    <m/>
    <s v="3"/>
    <s v="0"/>
    <s v="6"/>
  </r>
  <r>
    <s v="FL340015"/>
    <n v="34"/>
    <x v="18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n v="104137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340015"/>
    <n v="34"/>
    <x v="18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n v="100000"/>
    <n v="121190"/>
    <s v="MEDIUM"/>
    <s v="200k - 1m"/>
    <s v="Sarasota-Bradenton, FL"/>
    <n v="643260"/>
    <s v="11400"/>
    <s v="  "/>
    <m/>
    <s v="N"/>
    <s v="1144"/>
    <s v="MAINTENANCE FACILITY"/>
    <n v="11"/>
    <s v="Bus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FL340017"/>
    <n v="34"/>
    <x v="18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n v="472728"/>
    <n v="120620"/>
    <s v="LARGE"/>
    <s v="Over 1m"/>
    <s v="Tampa-St. Petersburg, FL"/>
    <n v="2441770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17"/>
    <n v="34"/>
    <x v="18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n v="856064"/>
    <n v="120620"/>
    <s v="LARGE"/>
    <s v="Over 1m"/>
    <s v="Tampa-St. Petersburg, FL"/>
    <n v="2441770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19"/>
    <n v="34"/>
    <x v="18"/>
    <s v="49 USC 5339 - Bus and Bus Facilities Formula (FY2013 and forward)"/>
    <n v="5339"/>
    <x v="4"/>
    <s v="CAPITAL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n v="365428"/>
    <n v="123610"/>
    <s v="MEDIUM"/>
    <s v="200k - 1m"/>
    <s v="Bonita Springs, FL"/>
    <n v="310298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340023"/>
    <n v="34"/>
    <x v="18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n v="444524"/>
    <n v="121190"/>
    <s v="MEDIUM"/>
    <s v="200k - 1m"/>
    <s v="Sarasota-Bradenton, FL"/>
    <n v="64326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340023"/>
    <n v="34"/>
    <x v="18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n v="318555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340023"/>
    <n v="34"/>
    <x v="18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n v="5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340024"/>
    <n v="34"/>
    <x v="18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n v="194900"/>
    <n v="123280"/>
    <s v="MEDIUM"/>
    <s v="200k - 1m"/>
    <s v="Port St. Lucie, FL"/>
    <n v="376047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24"/>
    <n v="34"/>
    <x v="18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n v="2414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340025"/>
    <n v="34"/>
    <x v="18"/>
    <s v="49 USC 5339 - Bus and Bus Facilities Formula (FY2013 and forward)"/>
    <n v="5339"/>
    <x v="4"/>
    <s v="CAPITAL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n v="335335"/>
    <n v="122180"/>
    <s v="MEDIUM"/>
    <s v="200k - 1m"/>
    <s v="Tallahassee, FL"/>
    <n v="240223"/>
    <s v="11100"/>
    <s v="CN"/>
    <s v="COMPRESSED NATURAL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26"/>
    <n v="34"/>
    <x v="18"/>
    <s v="49 USC 5339 - Bus and Bus Facilities Formula (FY2013 and forward)"/>
    <n v="5339"/>
    <x v="4"/>
    <s v="CAPITAL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n v="278832"/>
    <n v="120620"/>
    <s v="LARGE"/>
    <s v="Over 1m"/>
    <s v="Tampa-St. Petersburg, FL"/>
    <n v="2441770"/>
    <s v="11100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340028"/>
    <n v="34"/>
    <x v="18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n v="117046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28"/>
    <n v="34"/>
    <x v="18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n v="1938412"/>
    <n v="120180"/>
    <s v="LARGE"/>
    <s v="Over 1m"/>
    <s v="Miami, FL"/>
    <n v="5502379"/>
    <s v="1130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FL340028"/>
    <n v="34"/>
    <x v="18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n v="1300000"/>
    <n v="120180"/>
    <s v="LARGE"/>
    <s v="Over 1m"/>
    <s v="Miami, FL"/>
    <n v="5502379"/>
    <s v="11500"/>
    <s v="  "/>
    <m/>
    <s v="N"/>
    <s v="1152"/>
    <s v="BUS OTHER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FL340029"/>
    <n v="34"/>
    <x v="18"/>
    <s v="49 USC 5339 - Bus and Bus Facilities Formula (FY2013 and forward)"/>
    <n v="5339"/>
    <x v="4"/>
    <s v="CAPITAL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n v="97572"/>
    <n v="123280"/>
    <s v="MEDIUM"/>
    <s v="200k - 1m"/>
    <s v="Port St. Lucie, FL"/>
    <n v="376047"/>
    <s v="11100"/>
    <s v="DF"/>
    <s v="DIESEL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340030"/>
    <n v="34"/>
    <x v="18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n v="220000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30"/>
    <n v="34"/>
    <x v="18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n v="97743"/>
    <n v="129570"/>
    <s v="MEDIUM"/>
    <s v="200k - 1m"/>
    <s v="Pensacola, FL-AL"/>
    <n v="340067"/>
    <s v="11900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340031"/>
    <n v="34"/>
    <x v="18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n v="4399762"/>
    <n v="120690"/>
    <s v="LARGE"/>
    <s v="Over 1m"/>
    <s v="Orlando, FL"/>
    <n v="151051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31"/>
    <n v="34"/>
    <x v="18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n v="1031108"/>
    <n v="120690"/>
    <s v="LARGE"/>
    <s v="Over 1m"/>
    <s v="Orlando, FL"/>
    <n v="151051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31"/>
    <n v="34"/>
    <x v="18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n v="12424"/>
    <n v="120690"/>
    <s v="LARGE"/>
    <s v="Over 1m"/>
    <s v="Orlando, FL"/>
    <n v="1510516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340039"/>
    <n v="34"/>
    <x v="18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n v="592553"/>
    <n v="129680"/>
    <s v="MEDIUM"/>
    <s v="200k - 1m"/>
    <s v="Palm Bay-Melbourne, FL"/>
    <n v="452791"/>
    <s v="11100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n v="55702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n v="1041237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n v="559599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n v="906472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n v="4355729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n v="443020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n v="0"/>
    <n v="120000"/>
    <s v="STATE"/>
    <s v="Under 50k"/>
    <s v="FLORIDA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n v="252762"/>
    <n v="120000"/>
    <s v="STATE"/>
    <s v="Under 50k"/>
    <s v="FLORIDA GOV APP"/>
    <n v="0"/>
    <s v="11300"/>
    <s v="  "/>
    <m/>
    <s v="N"/>
    <s v="1132"/>
    <s v="BUS OTHER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n v="99301"/>
    <n v="120000"/>
    <s v="STATE"/>
    <s v="Under 50k"/>
    <s v="FLORIDA GOV APP"/>
    <n v="0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n v="97472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n v="15170"/>
    <n v="121190"/>
    <s v="MEDIUM"/>
    <s v="200k - 1m"/>
    <s v="Sarasota-Bradenton, FL"/>
    <n v="643260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n v="220000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n v="4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n v="2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FL340042"/>
    <n v="34"/>
    <x v="18"/>
    <s v="49 USC 5339 - Bus and Bus Facilities Formula (FY2013 and forward)"/>
    <n v="5339"/>
    <x v="4"/>
    <s v="CAPITAL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n v="381035"/>
    <n v="122430"/>
    <s v="MEDIUM"/>
    <s v="200k - 1m"/>
    <s v="Cape Coral, FL"/>
    <n v="530290"/>
    <s v="11100"/>
    <s v="LP"/>
    <s v="LIQUEFIED PETROLEUM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80032"/>
    <n v="38"/>
    <x v="18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n v="23334"/>
    <n v="120000"/>
    <s v="STATE"/>
    <s v="Under 50k"/>
    <s v="FLORIDA GOV APP"/>
    <n v="0"/>
    <s v="11100"/>
    <s v="  "/>
    <m/>
    <s v="N"/>
    <s v="1122"/>
    <s v="BUS OTHER"/>
    <n v="11"/>
    <s v="Bus"/>
    <s v="22"/>
    <s v="112"/>
    <s v="Acquisition"/>
    <s v="20"/>
    <s v="Miscellaneous Equipment"/>
    <m/>
    <m/>
    <n v="1"/>
    <s v="Capital"/>
    <s v="1"/>
    <m/>
    <s v="2"/>
    <m/>
    <s v="2"/>
    <s v="2"/>
    <s v="0"/>
  </r>
  <r>
    <s v="FL380032"/>
    <n v="38"/>
    <x v="18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s v="STATE"/>
    <s v="Under 50k"/>
    <s v="FLORIDA GOV APP"/>
    <n v="0"/>
    <s v="11700"/>
    <s v="  "/>
    <m/>
    <s v="N"/>
    <s v="117D"/>
    <s v="BUS OTHER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n v="3000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n v="12000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n v="137162"/>
    <n v="120460"/>
    <s v="LARGE"/>
    <s v="Over 1m"/>
    <s v="Jacksonville, FL"/>
    <n v="1065219"/>
    <s v="12400"/>
    <s v="  "/>
    <m/>
    <s v="N"/>
    <s v="1244"/>
    <s v="FIXED GUIDEWAY"/>
    <n v="12"/>
    <s v="Fixed Guideway"/>
    <s v="44"/>
    <s v="124"/>
    <s v="Rehab / Renovation"/>
    <s v="12"/>
    <s v="Work Trains"/>
    <m/>
    <m/>
    <n v="1"/>
    <s v="Capital"/>
    <s v="2"/>
    <m/>
    <s v="4"/>
    <m/>
    <s v="4"/>
    <s v="1"/>
    <s v="2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n v="302592"/>
    <n v="120460"/>
    <s v="LARGE"/>
    <s v="Over 1m"/>
    <s v="Jacksonville, FL"/>
    <n v="1065219"/>
    <s v="12400"/>
    <s v="  "/>
    <m/>
    <s v="N"/>
    <s v="1244"/>
    <s v="FIXED GUIDEWAY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n v="44478"/>
    <n v="120460"/>
    <s v="LARGE"/>
    <s v="Over 1m"/>
    <s v="Jacksonville, FL"/>
    <n v="1065219"/>
    <s v="12700"/>
    <s v="  "/>
    <m/>
    <s v="N"/>
    <s v="1271"/>
    <s v="FIXED GUIDEWAY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s v="LARGE"/>
    <s v="Over 1m"/>
    <s v="Jacksonville, FL"/>
    <n v="1065219"/>
    <s v="12700"/>
    <s v="  "/>
    <m/>
    <s v="N"/>
    <s v="1271"/>
    <s v="FIXED GUIDEWAY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n v="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540006"/>
    <n v="54"/>
    <x v="18"/>
    <s v="49 USC 5337 - State of Good Repair Formula Grants"/>
    <n v="5337"/>
    <x v="5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n v="20000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n v="975000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n v="1529024"/>
    <n v="120180"/>
    <s v="LARGE"/>
    <s v="Over 1m"/>
    <s v="Miami, FL"/>
    <n v="5502379"/>
    <s v="12400"/>
    <s v="  "/>
    <m/>
    <s v="N"/>
    <s v="1243"/>
    <s v="FIXED GUIDEWAY"/>
    <n v="12"/>
    <s v="Fixed Guideway"/>
    <s v="43"/>
    <s v="124"/>
    <s v="Construction"/>
    <s v="01"/>
    <s v="Admin Building"/>
    <m/>
    <m/>
    <n v="1"/>
    <s v="Capital"/>
    <s v="2"/>
    <m/>
    <s v="4"/>
    <m/>
    <s v="3"/>
    <s v="0"/>
    <s v="1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n v="100000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n v="825000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FL540011"/>
    <n v="54"/>
    <x v="18"/>
    <s v="49 USC 5337 - State of Good Repair Formula Grants"/>
    <n v="5337"/>
    <x v="5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s v="LARGE"/>
    <s v="Over 1m"/>
    <s v="Miami, FL"/>
    <n v="5502379"/>
    <s v="12700"/>
    <s v="OR"/>
    <s v="OTHER"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n v="50000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n v="953382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n v="100000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n v="66800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n v="2500000"/>
    <n v="120180"/>
    <s v="LARGE"/>
    <s v="Over 1m"/>
    <s v="Miami, FL"/>
    <n v="5502379"/>
    <s v="12300"/>
    <s v="  "/>
    <m/>
    <s v="N"/>
    <s v="1232"/>
    <s v="FIXED GUIDEWAY"/>
    <n v="12"/>
    <s v="Fixed Guideway"/>
    <s v="32"/>
    <s v="123"/>
    <s v="Acquisition"/>
    <s v="10"/>
    <s v="Passenger Amenities"/>
    <m/>
    <m/>
    <n v="1"/>
    <s v="Capital"/>
    <s v="2"/>
    <m/>
    <s v="3"/>
    <m/>
    <s v="2"/>
    <s v="1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n v="100000"/>
    <n v="120460"/>
    <s v="LARGE"/>
    <s v="Over 1m"/>
    <s v="Jacksonville, FL"/>
    <n v="1065219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n v="10625"/>
    <n v="120460"/>
    <s v="LARGE"/>
    <s v="Over 1m"/>
    <s v="Jacksonville, FL"/>
    <n v="1065219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n v="20000"/>
    <n v="120460"/>
    <s v="LARGE"/>
    <s v="Over 1m"/>
    <s v="Jacksonville, FL"/>
    <n v="1065219"/>
    <s v="55000"/>
    <s v="  "/>
    <m/>
    <s v="N"/>
    <s v="5540"/>
    <s v="RESEARCH"/>
    <n v="55"/>
    <s v="Research Projects"/>
    <s v="40"/>
    <s v="554"/>
    <s v="Equipment"/>
    <s v="00"/>
    <s v="Research Projects"/>
    <m/>
    <m/>
    <n v="5"/>
    <s v="Research Projects"/>
    <s v="5"/>
    <m/>
    <s v="4"/>
    <m/>
    <s v="0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n v="15000"/>
    <n v="120460"/>
    <s v="LARGE"/>
    <s v="Over 1m"/>
    <s v="Jacksonville, FL"/>
    <n v="1065219"/>
    <s v="5500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n v="15000"/>
    <n v="120460"/>
    <s v="LARGE"/>
    <s v="Over 1m"/>
    <s v="Jacksonville, FL"/>
    <n v="1065219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n v="39375"/>
    <n v="120460"/>
    <s v="LARGE"/>
    <s v="Over 1m"/>
    <s v="Jacksonville, FL"/>
    <n v="1065219"/>
    <s v="550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n v="819"/>
    <n v="120000"/>
    <s v="STATE"/>
    <s v="Under 50k"/>
    <s v="FLORIDA GOV APP"/>
    <n v="0"/>
    <s v="57100"/>
    <s v="  "/>
    <m/>
    <s v="N"/>
    <s v="5710"/>
    <s v="SAFETY AND SECURITY"/>
    <n v="57"/>
    <s v="Safety &amp; Security"/>
    <s v="10"/>
    <s v="571"/>
    <s v="Safety &amp; Security"/>
    <s v="02"/>
    <s v="Administrative Expenses"/>
    <m/>
    <m/>
    <n v="5"/>
    <s v="Research Projects"/>
    <s v="7"/>
    <m/>
    <s v="1"/>
    <m/>
    <s v="0"/>
    <s v="0"/>
    <s v="2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n v="387400"/>
    <n v="120000"/>
    <s v="STATE"/>
    <s v="Under 50k"/>
    <s v="FLORIDA GOV APP"/>
    <n v="0"/>
    <s v="57100"/>
    <s v="  "/>
    <m/>
    <s v="N"/>
    <s v="5710"/>
    <s v="SAFETY AND SECURITY"/>
    <n v="57"/>
    <s v="Safety &amp; Security"/>
    <s v="10"/>
    <s v="571"/>
    <s v="Safety &amp; Security"/>
    <s v="03"/>
    <s v="Technical Assistance"/>
    <m/>
    <m/>
    <n v="5"/>
    <s v="Research Projects"/>
    <s v="7"/>
    <m/>
    <s v="1"/>
    <m/>
    <s v="0"/>
    <s v="0"/>
    <s v="3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n v="10232"/>
    <n v="120000"/>
    <s v="STATE"/>
    <s v="Under 50k"/>
    <s v="FLORIDA GOV APP"/>
    <n v="0"/>
    <s v="57100"/>
    <s v="  "/>
    <m/>
    <s v="N"/>
    <s v="5710"/>
    <s v="SAFETY AND SECURITY"/>
    <n v="57"/>
    <s v="Safety &amp; Security"/>
    <s v="10"/>
    <s v="571"/>
    <s v="Safety &amp; Security"/>
    <s v="04"/>
    <s v="Safety &amp; Security"/>
    <m/>
    <m/>
    <n v="5"/>
    <s v="Research Projects"/>
    <s v="7"/>
    <m/>
    <s v="1"/>
    <m/>
    <s v="0"/>
    <s v="0"/>
    <s v="4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n v="368366"/>
    <n v="120000"/>
    <s v="STATE"/>
    <s v="Under 50k"/>
    <s v="FLORIDA GOV APP"/>
    <n v="0"/>
    <s v="57100"/>
    <s v="  "/>
    <m/>
    <s v="N"/>
    <s v="5710"/>
    <s v="SAFETY AND SECURITY"/>
    <n v="57"/>
    <s v="Safety &amp; Security"/>
    <s v="10"/>
    <s v="571"/>
    <s v="Safety &amp; Security"/>
    <s v="05"/>
    <s v="Safety &amp; Security"/>
    <m/>
    <m/>
    <n v="5"/>
    <s v="Research Projects"/>
    <s v="7"/>
    <m/>
    <s v="1"/>
    <m/>
    <s v="0"/>
    <s v="0"/>
    <s v="5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n v="1559943"/>
    <n v="120000"/>
    <s v="STATE"/>
    <s v="Under 50k"/>
    <s v="FLORIDA GOV APP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n v="1436278"/>
    <n v="120000"/>
    <s v="STATE"/>
    <s v="Under 50k"/>
    <s v="FLORIDA GOV APP"/>
    <n v="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n v="542424"/>
    <n v="120000"/>
    <s v="STATE"/>
    <s v="Under 50k"/>
    <s v="FLORIDA GOV APP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n v="1145967"/>
    <n v="120000"/>
    <s v="STATE"/>
    <s v="Under 50k"/>
    <s v="FLORIDA GOV APP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n v="534784"/>
    <n v="120000"/>
    <s v="STATE"/>
    <s v="Under 50k"/>
    <s v="FLORIDA GOV APP"/>
    <n v="0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n v="954972"/>
    <n v="120000"/>
    <s v="STATE"/>
    <s v="Under 50k"/>
    <s v="FLORIDA GOV APP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n v="252113"/>
    <n v="120000"/>
    <s v="STATE"/>
    <s v="Under 50k"/>
    <s v="FLORIDA GOV APP"/>
    <n v="0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n v="336150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n v="244473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n v="863295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n v="198634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n v="137516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n v="993171"/>
    <n v="120000"/>
    <s v="STATE"/>
    <s v="Under 50k"/>
    <s v="FLORIDA GOV APP"/>
    <n v="0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FL85X001"/>
    <n v="85"/>
    <x v="18"/>
    <s v="49 USC 5311 - Nonurbanized Area Programs (FHWA xfer FY2007 fwd)"/>
    <n v="5311"/>
    <x v="2"/>
    <m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n v="5042595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n v="463999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n v="0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n v="0"/>
    <n v="120460"/>
    <s v="LARGE"/>
    <s v="Over 1m"/>
    <s v="Jacksonville, FL"/>
    <n v="1065219"/>
    <s v="11101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n v="0"/>
    <n v="120460"/>
    <s v="LARGE"/>
    <s v="Over 1m"/>
    <s v="Jacksonville, FL"/>
    <n v="1065219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n v="0"/>
    <n v="120460"/>
    <s v="LARGE"/>
    <s v="Over 1m"/>
    <s v="Jacksonville, FL"/>
    <n v="1065219"/>
    <s v="1130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n v="0"/>
    <n v="120460"/>
    <s v="LARGE"/>
    <s v="Over 1m"/>
    <s v="Jacksonville, FL"/>
    <n v="1065219"/>
    <s v="1140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n v="0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n v="0"/>
    <n v="120460"/>
    <s v="LARGE"/>
    <s v="Over 1m"/>
    <s v="Jacksonville, FL"/>
    <n v="1065219"/>
    <s v="11600"/>
    <s v="  "/>
    <m/>
    <s v="N"/>
    <s v="1161"/>
    <s v="BUS OTHER"/>
    <n v="11"/>
    <s v="Bus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n v="873900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n v="379860"/>
    <n v="120460"/>
    <s v="LARGE"/>
    <s v="Over 1m"/>
    <s v="Jacksonville, FL"/>
    <n v="1065219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n v="0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n v="0"/>
    <n v="120460"/>
    <s v="LARGE"/>
    <s v="Over 1m"/>
    <s v="Jacksonville, FL"/>
    <n v="1065219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s v="BUS OTHER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n v="0"/>
    <n v="120460"/>
    <s v="LARGE"/>
    <s v="Over 1m"/>
    <s v="Jacksonville, FL"/>
    <n v="1065219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n v="0"/>
    <n v="120460"/>
    <s v="LARGE"/>
    <s v="Over 1m"/>
    <s v="Jacksonville, FL"/>
    <n v="1065219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n v="0"/>
    <n v="120460"/>
    <s v="LARGE"/>
    <s v="Over 1m"/>
    <s v="Jacksonville, FL"/>
    <n v="1065219"/>
    <s v="12400"/>
    <s v="  "/>
    <m/>
    <s v="N"/>
    <s v="1244"/>
    <s v="FIXED GUIDEWAY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n v="-30000"/>
    <n v="120460"/>
    <s v="LARGE"/>
    <s v="Over 1m"/>
    <s v="Jacksonville, FL"/>
    <n v="1065219"/>
    <s v="12700"/>
    <s v="  "/>
    <m/>
    <s v="N"/>
    <s v="1271"/>
    <s v="FIXED GUIDEWAY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n v="0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s v="LARGE"/>
    <s v="Over 1m"/>
    <s v="Jacksonville, FL"/>
    <n v="1065219"/>
    <s v="12700"/>
    <s v="  "/>
    <m/>
    <s v="N"/>
    <s v="127D"/>
    <s v="FIXED GUIDEWAY"/>
    <n v="12"/>
    <s v="Fixed Guideway"/>
    <s v="7D"/>
    <s v="127"/>
    <s v="Other Capital Program Items"/>
    <s v="02"/>
    <s v="Employee Education/Training"/>
    <m/>
    <m/>
    <n v="1"/>
    <s v="Capital"/>
    <s v="2"/>
    <m/>
    <s v="7"/>
    <m/>
    <s v="D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n v="0"/>
    <n v="120460"/>
    <s v="LARGE"/>
    <s v="Over 1m"/>
    <s v="Jacksonville, FL"/>
    <n v="1065219"/>
    <s v="12900"/>
    <s v="  "/>
    <m/>
    <s v="N"/>
    <s v="1291"/>
    <s v="FIXED GUIDEWAY"/>
    <n v="12"/>
    <s v="Fixed Guideway"/>
    <s v="91"/>
    <s v="129"/>
    <s v="Engineering and Design"/>
    <s v="03"/>
    <s v="Landscaping/Scenic Beautification"/>
    <m/>
    <m/>
    <n v="1"/>
    <s v="Capital"/>
    <s v="2"/>
    <m/>
    <s v="9"/>
    <m/>
    <s v="1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n v="0"/>
    <n v="120460"/>
    <s v="LARGE"/>
    <s v="Over 1m"/>
    <s v="Jacksonville, FL"/>
    <n v="1065219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n v="0"/>
    <n v="120460"/>
    <s v="LARGE"/>
    <s v="Over 1m"/>
    <s v="Jacksonville, FL"/>
    <n v="1065219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n v="0"/>
    <n v="120460"/>
    <s v="LARGE"/>
    <s v="Over 1m"/>
    <s v="Jacksonville, FL"/>
    <n v="1065219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n v="0"/>
    <n v="120460"/>
    <s v="LARGE"/>
    <s v="Over 1m"/>
    <s v="Jacksonville, FL"/>
    <n v="1065219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n v="0"/>
    <n v="120460"/>
    <s v="LARGE"/>
    <s v="Over 1m"/>
    <s v="Jacksonville, FL"/>
    <n v="1065219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n v="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n v="26431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n v="0"/>
    <n v="120460"/>
    <s v="LARGE"/>
    <s v="Over 1m"/>
    <s v="Jacksonville, FL"/>
    <n v="1065219"/>
    <s v="11402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n v="3739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n v="0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n v="654738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n v="414008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n v="26648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s v="Jacksonville, FL"/>
    <n v="1065219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s v="Jacksonville, FL"/>
    <n v="1065219"/>
    <s v="11101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n v="0"/>
    <n v="120460"/>
    <s v="LARGE"/>
    <s v="Over 1m"/>
    <s v="Jacksonville, FL"/>
    <n v="1065219"/>
    <s v="11100"/>
    <s v="DF"/>
    <s v="DIESEL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n v="125000"/>
    <n v="120460"/>
    <s v="LARGE"/>
    <s v="Over 1m"/>
    <s v="Jacksonville, FL"/>
    <n v="1065219"/>
    <s v="11300"/>
    <s v="  "/>
    <m/>
    <s v="N"/>
    <s v="1131"/>
    <s v="BUS OTHER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n v="429735"/>
    <n v="120460"/>
    <s v="LARGE"/>
    <s v="Over 1m"/>
    <s v="Jacksonville, FL"/>
    <n v="1065219"/>
    <s v="11300"/>
    <s v="  "/>
    <m/>
    <s v="N"/>
    <s v="1133"/>
    <s v="BUS OTHER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n v="230265"/>
    <n v="120460"/>
    <s v="LARGE"/>
    <s v="Over 1m"/>
    <s v="Jacksonville, FL"/>
    <n v="1065219"/>
    <s v="1130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n v="0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n v="348014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n v="40000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n v="0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s v="BUS OTHER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n v="0"/>
    <n v="120460"/>
    <s v="LARGE"/>
    <s v="Over 1m"/>
    <s v="Jacksonville, FL"/>
    <n v="1065219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n v="364000"/>
    <n v="120460"/>
    <s v="LARGE"/>
    <s v="Over 1m"/>
    <s v="Jacksonville, FL"/>
    <n v="1065219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n v="-26648"/>
    <n v="120460"/>
    <s v="LARGE"/>
    <s v="Over 1m"/>
    <s v="Jacksonville, FL"/>
    <n v="1065219"/>
    <s v="11101"/>
    <s v="GA"/>
    <s v="GASOLINE"/>
    <s v="N"/>
    <s v="1112"/>
    <s v="BUS PURCHASE"/>
    <s v="11"/>
    <s v="Bus"/>
    <s v="12"/>
    <s v="111"/>
    <s v="Purchase - Replacement"/>
    <s v="16"/>
    <s v="Sedan/Station Wagon"/>
    <m/>
    <s v="Sedan/Station Wagon"/>
    <s v="1"/>
    <s v="Capital"/>
    <s v="1"/>
    <m/>
    <s v="1"/>
    <m/>
    <s v="2"/>
    <s v="1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n v="0"/>
    <n v="120460"/>
    <s v="LARGE"/>
    <s v="Over 1m"/>
    <s v="Jacksonville, FL"/>
    <n v="1065219"/>
    <s v="11602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n v="0"/>
    <n v="120460"/>
    <s v="LARGE"/>
    <s v="Over 1m"/>
    <s v="Jacksonville, FL"/>
    <n v="1065219"/>
    <s v="11402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n v="142896"/>
    <n v="120460"/>
    <s v="LARGE"/>
    <s v="Over 1m"/>
    <s v="Jacksonville, FL"/>
    <n v="1065219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n v="266804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n v="0"/>
    <n v="120620"/>
    <s v="LARGE"/>
    <s v="Over 1m"/>
    <s v="Tampa-St. Petersburg, FL"/>
    <n v="244177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n v="0"/>
    <n v="120620"/>
    <s v="LARGE"/>
    <s v="Over 1m"/>
    <s v="Tampa-St. Petersburg, FL"/>
    <n v="2441770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n v="0"/>
    <n v="120620"/>
    <s v="LARGE"/>
    <s v="Over 1m"/>
    <s v="Tampa-St. Petersburg, FL"/>
    <n v="2441770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n v="250000"/>
    <n v="120620"/>
    <s v="LARGE"/>
    <s v="Over 1m"/>
    <s v="Tampa-St. Petersburg, FL"/>
    <n v="2441770"/>
    <s v="11400"/>
    <s v="  "/>
    <m/>
    <s v="N"/>
    <s v="1141"/>
    <s v="MAINTENANCE FACILITY"/>
    <n v="11"/>
    <s v="Bus"/>
    <s v="41"/>
    <s v="114"/>
    <s v="Engineering and Design"/>
    <s v="05"/>
    <s v="Yards &amp; Shops"/>
    <m/>
    <m/>
    <n v="1"/>
    <s v="Capital"/>
    <s v="1"/>
    <m/>
    <s v="4"/>
    <m/>
    <s v="1"/>
    <s v="0"/>
    <s v="5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n v="0"/>
    <n v="120620"/>
    <s v="LARGE"/>
    <s v="Over 1m"/>
    <s v="Tampa-St. Petersburg, FL"/>
    <n v="2441770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n v="0"/>
    <n v="120620"/>
    <s v="LARGE"/>
    <s v="Over 1m"/>
    <s v="Tampa-St. Petersburg, FL"/>
    <n v="2441770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n v="0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n v="0"/>
    <n v="120620"/>
    <s v="LARGE"/>
    <s v="Over 1m"/>
    <s v="Tampa-St. Petersburg, FL"/>
    <n v="244177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n v="0"/>
    <n v="120620"/>
    <s v="LARGE"/>
    <s v="Over 1m"/>
    <s v="Tampa-St. Petersburg, FL"/>
    <n v="2441770"/>
    <s v="11900"/>
    <s v="  "/>
    <m/>
    <s v="N"/>
    <s v="1191"/>
    <s v="BUS OTHER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n v="0"/>
    <n v="120620"/>
    <s v="LARGE"/>
    <s v="Over 1m"/>
    <s v="Tampa-St. Petersburg, FL"/>
    <n v="2441770"/>
    <s v="11900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n v="0"/>
    <n v="120620"/>
    <s v="LARGE"/>
    <s v="Over 1m"/>
    <s v="Tampa-St. Petersburg, FL"/>
    <n v="2441770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n v="199172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n v="0"/>
    <n v="120620"/>
    <s v="LARGE"/>
    <s v="Over 1m"/>
    <s v="Tampa-St. Petersburg, FL"/>
    <n v="2441770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s v="LARGE"/>
    <s v="Over 1m"/>
    <s v="Jacksonville, FL"/>
    <n v="1065219"/>
    <s v="11400"/>
    <s v="  "/>
    <m/>
    <s v="N"/>
    <s v="1142"/>
    <s v="MAINTENANCE FACILITY"/>
    <s v="11"/>
    <s v="Bus"/>
    <s v="42"/>
    <s v="114"/>
    <s v="Acquisition"/>
    <s v="07"/>
    <s v="ADP Hardware"/>
    <m/>
    <m/>
    <s v="1"/>
    <s v="Capital"/>
    <s v="1"/>
    <m/>
    <s v="4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n v="898322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n v="75883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n v="19572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n v="0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n v="668126"/>
    <n v="120460"/>
    <s v="LARGE"/>
    <s v="Over 1m"/>
    <s v="Jacksonville, FL"/>
    <n v="1065219"/>
    <s v="11200"/>
    <s v="  "/>
    <m/>
    <s v="N"/>
    <s v="1121"/>
    <s v="BUS OTHER"/>
    <n v="11"/>
    <s v="Bus"/>
    <s v="21"/>
    <s v="112"/>
    <s v="Engineering and Design"/>
    <s v="03"/>
    <s v="Busway"/>
    <m/>
    <m/>
    <n v="1"/>
    <s v="Capital"/>
    <s v="1"/>
    <m/>
    <s v="2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n v="48000"/>
    <n v="120460"/>
    <s v="LARGE"/>
    <s v="Over 1m"/>
    <s v="Jacksonville, FL"/>
    <n v="1065219"/>
    <s v="11400"/>
    <s v="  "/>
    <m/>
    <s v="N"/>
    <s v="1141"/>
    <s v="MAINTENANCE FACILITY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n v="1000"/>
    <n v="120460"/>
    <s v="LARGE"/>
    <s v="Over 1m"/>
    <s v="Jacksonville, FL"/>
    <n v="1065219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n v="228040"/>
    <n v="120460"/>
    <s v="LARGE"/>
    <s v="Over 1m"/>
    <s v="Jacksonville, FL"/>
    <n v="1065219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n v="115434"/>
    <n v="120460"/>
    <s v="LARGE"/>
    <s v="Over 1m"/>
    <s v="Jacksonville, FL"/>
    <n v="1065219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n v="0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n v="129000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n v="40944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n v="0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n v="0"/>
    <n v="120460"/>
    <s v="LARGE"/>
    <s v="Over 1m"/>
    <s v="Jacksonville, FL"/>
    <n v="1065219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n v="0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s v="LARGE"/>
    <s v="Over 1m"/>
    <s v="Jacksonville, FL"/>
    <n v="1065219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s v="LARGE"/>
    <s v="Over 1m"/>
    <s v="Jacksonville, FL"/>
    <n v="1065219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s v="BUS OTHER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n v="0"/>
    <n v="120460"/>
    <s v="LARGE"/>
    <s v="Over 1m"/>
    <s v="Jacksonville, FL"/>
    <n v="1065219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n v="236205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n v="158566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n v="75000"/>
    <n v="120460"/>
    <s v="LARGE"/>
    <s v="Over 1m"/>
    <s v="Jacksonville, FL"/>
    <n v="1065219"/>
    <s v="1140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n v="3500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n v="0"/>
    <n v="123960"/>
    <s v="SMALL"/>
    <s v="50k - 200k"/>
    <s v="North Port-Port Charlotte, FL"/>
    <n v="169541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n v="0"/>
    <n v="123960"/>
    <s v="SMALL"/>
    <s v="50k - 200k"/>
    <s v="North Port-Port Charlotte, FL"/>
    <n v="169541"/>
    <s v="11400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n v="313000"/>
    <n v="123960"/>
    <s v="SMALL"/>
    <s v="50k - 200k"/>
    <s v="North Port-Port Charlotte, FL"/>
    <n v="169541"/>
    <s v="11400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n v="0"/>
    <n v="123960"/>
    <s v="SMALL"/>
    <s v="50k - 200k"/>
    <s v="North Port-Port Charlotte, FL"/>
    <n v="169541"/>
    <s v="11400"/>
    <s v="  "/>
    <m/>
    <s v="N"/>
    <s v="1144"/>
    <s v="MAINTENANCE FACILITY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n v="0"/>
    <n v="123960"/>
    <s v="SMALL"/>
    <s v="50k - 200k"/>
    <s v="North Port-Port Charlotte, FL"/>
    <n v="16954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n v="0"/>
    <n v="123960"/>
    <s v="SMALL"/>
    <s v="50k - 200k"/>
    <s v="North Port-Port Charlotte, FL"/>
    <n v="16954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n v="0"/>
    <n v="123960"/>
    <s v="SMALL"/>
    <s v="50k - 200k"/>
    <s v="North Port-Port Charlotte, FL"/>
    <n v="169541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n v="0"/>
    <n v="123960"/>
    <s v="SMALL"/>
    <s v="50k - 200k"/>
    <s v="North Port-Port Charlotte, FL"/>
    <n v="169541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n v="353372"/>
    <n v="120620"/>
    <s v="LARGE"/>
    <s v="Over 1m"/>
    <s v="Tampa-St. Petersburg, FL"/>
    <n v="2441770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n v="488000"/>
    <n v="120620"/>
    <s v="LARGE"/>
    <s v="Over 1m"/>
    <s v="Tampa-St. Petersburg, FL"/>
    <n v="244177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n v="0"/>
    <n v="120620"/>
    <s v="LARGE"/>
    <s v="Over 1m"/>
    <s v="Tampa-St. Petersburg, FL"/>
    <n v="244177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n v="36000"/>
    <n v="120620"/>
    <s v="LARGE"/>
    <s v="Over 1m"/>
    <s v="Tampa-St. Petersburg, FL"/>
    <n v="2441770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s v="LARGE"/>
    <s v="Over 1m"/>
    <s v="Tampa-St. Petersburg, FL"/>
    <n v="244177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n v="91131"/>
    <n v="120620"/>
    <s v="LARGE"/>
    <s v="Over 1m"/>
    <s v="Tampa-St. Petersburg, FL"/>
    <n v="2441770"/>
    <s v="11900"/>
    <s v="  "/>
    <m/>
    <s v="N"/>
    <s v="1191"/>
    <s v="BUS OTHER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s v="LARGE"/>
    <s v="Over 1m"/>
    <s v="Tampa-St. Petersburg, FL"/>
    <n v="2441770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n v="32075"/>
    <n v="120620"/>
    <s v="LARGE"/>
    <s v="Over 1m"/>
    <s v="Tampa-St. Petersburg, FL"/>
    <n v="2441770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n v="521100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n v="123206"/>
    <n v="120620"/>
    <s v="LARGE"/>
    <s v="Over 1m"/>
    <s v="Tampa-St. Petersburg, FL"/>
    <n v="2441770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n v="11448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n v="178377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n v="0"/>
    <n v="120180"/>
    <s v="LARGE"/>
    <s v="Over 1m"/>
    <s v="Miami, FL"/>
    <n v="5502379"/>
    <s v="11700"/>
    <s v="  "/>
    <m/>
    <s v="N"/>
    <s v="1171"/>
    <s v="BUS OTHER"/>
    <s v="11"/>
    <s v="Bus"/>
    <s v="71"/>
    <s v="117"/>
    <s v="3rd party Contract"/>
    <s v="12"/>
    <s v="3rd party Contract"/>
    <m/>
    <m/>
    <s v="1"/>
    <s v="Capital"/>
    <s v="1"/>
    <m/>
    <s v="7"/>
    <m/>
    <s v="1"/>
    <s v="1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n v="0"/>
    <n v="120180"/>
    <s v="LARGE"/>
    <s v="Over 1m"/>
    <s v="Miami, FL"/>
    <n v="5502379"/>
    <s v="12500"/>
    <s v="  "/>
    <m/>
    <s v="N"/>
    <s v="1254"/>
    <s v="FIXED GUIDEWAY"/>
    <n v="12"/>
    <s v="Fixed Guideway"/>
    <s v="54"/>
    <s v="125"/>
    <s v="Rehab / Renovation"/>
    <s v="02"/>
    <s v="AC Power Lighting"/>
    <m/>
    <m/>
    <n v="1"/>
    <s v="Capital"/>
    <s v="2"/>
    <m/>
    <s v="5"/>
    <m/>
    <s v="4"/>
    <s v="0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n v="0"/>
    <n v="120180"/>
    <s v="LARGE"/>
    <s v="Over 1m"/>
    <s v="Miami, FL"/>
    <n v="5502379"/>
    <s v="12600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n v="0"/>
    <n v="120180"/>
    <s v="LARGE"/>
    <s v="Over 1m"/>
    <s v="Miami, FL"/>
    <n v="5502379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n v="18018"/>
    <n v="120180"/>
    <s v="LARGE"/>
    <s v="Over 1m"/>
    <s v="Miami, FL"/>
    <n v="5502379"/>
    <s v="12900"/>
    <s v="  "/>
    <m/>
    <s v="N"/>
    <s v="1294"/>
    <s v="FIXED GUIDEWAY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n v="0"/>
    <n v="120180"/>
    <s v="LARGE"/>
    <s v="Over 1m"/>
    <s v="Miami, FL"/>
    <n v="5502379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n v="0"/>
    <n v="120180"/>
    <s v="LARGE"/>
    <s v="Over 1m"/>
    <s v="Miami, FL"/>
    <n v="5502379"/>
    <s v="12400"/>
    <s v="  "/>
    <m/>
    <s v="N"/>
    <s v="1243"/>
    <s v="FIXED GUIDEWAY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n v="-18018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n v="0"/>
    <n v="120180"/>
    <s v="LARGE"/>
    <s v="Over 1m"/>
    <s v="Miami, FL"/>
    <n v="5502379"/>
    <s v="12400"/>
    <s v="  "/>
    <m/>
    <s v="N"/>
    <s v="1246"/>
    <s v="FIXED GUIDEWAY"/>
    <n v="12"/>
    <s v="Fixed Guideway"/>
    <s v="46"/>
    <s v="124"/>
    <s v="Lease"/>
    <s v="20"/>
    <s v="Miscellaneous Equipment"/>
    <m/>
    <m/>
    <n v="1"/>
    <s v="Capital"/>
    <s v="2"/>
    <m/>
    <s v="4"/>
    <m/>
    <s v="6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n v="0"/>
    <n v="120180"/>
    <s v="LARGE"/>
    <s v="Over 1m"/>
    <s v="Miami, FL"/>
    <n v="5502379"/>
    <s v="12400"/>
    <s v="  "/>
    <m/>
    <s v="N"/>
    <s v="1246"/>
    <s v="FIXED GUIDEWAY"/>
    <n v="12"/>
    <s v="Fixed Guideway"/>
    <s v="46"/>
    <s v="124"/>
    <s v="Lease"/>
    <s v="20"/>
    <s v="Miscellaneous Equipment"/>
    <m/>
    <m/>
    <n v="1"/>
    <s v="Capital"/>
    <s v="2"/>
    <m/>
    <s v="4"/>
    <m/>
    <s v="6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s v="LARGE"/>
    <s v="Over 1m"/>
    <s v="Miami, FL"/>
    <n v="550237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s v="LARGE"/>
    <s v="Over 1m"/>
    <s v="Miami, FL"/>
    <n v="5502379"/>
    <s v="11700"/>
    <s v="  "/>
    <m/>
    <s v="N"/>
    <s v="117A"/>
    <s v="BUS OTHER"/>
    <s v="11"/>
    <s v="Bus"/>
    <s v="7A"/>
    <s v="117"/>
    <s v="Preventive Maintenance"/>
    <s v="00"/>
    <s v="Preventive Maintenance"/>
    <m/>
    <m/>
    <s v="1"/>
    <s v="Capital"/>
    <s v="1"/>
    <m/>
    <s v="7"/>
    <m/>
    <s v="A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n v="0"/>
    <n v="120180"/>
    <s v="LARGE"/>
    <s v="Over 1m"/>
    <s v="Miami, FL"/>
    <n v="550237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n v="0"/>
    <n v="120180"/>
    <s v="LARGE"/>
    <s v="Over 1m"/>
    <s v="Miami, FL"/>
    <n v="5502379"/>
    <s v="12500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n v="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n v="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n v="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n v="0"/>
    <n v="120180"/>
    <s v="LARGE"/>
    <s v="Over 1m"/>
    <s v="Miami, FL"/>
    <n v="5502379"/>
    <s v="12600"/>
    <s v="  "/>
    <m/>
    <s v="N"/>
    <s v="1262"/>
    <s v="FIXED GUIDEWAY"/>
    <s v="12"/>
    <s v="Fixed Guideway"/>
    <s v="62"/>
    <s v="126"/>
    <s v="Acquisition"/>
    <s v="01"/>
    <s v="Miscellaneous"/>
    <m/>
    <m/>
    <s v="1"/>
    <s v="Capital"/>
    <s v="2"/>
    <m/>
    <s v="6"/>
    <m/>
    <s v="2"/>
    <s v="0"/>
    <s v="1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n v="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n v="18018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n v="0"/>
    <n v="120180"/>
    <s v="LARGE"/>
    <s v="Over 1m"/>
    <s v="Miami, FL"/>
    <n v="5502379"/>
    <s v="12500"/>
    <s v="  "/>
    <m/>
    <s v="N"/>
    <s v="1252"/>
    <s v="FIXED GUIDEWAY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n v="601333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n v="1104502"/>
    <n v="120180"/>
    <s v="LARGE"/>
    <s v="Over 1m"/>
    <s v="Miami, FL"/>
    <n v="5502379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n v="320000"/>
    <n v="120180"/>
    <s v="LARGE"/>
    <s v="Over 1m"/>
    <s v="Miami, FL"/>
    <n v="5502379"/>
    <s v="1110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n v="66125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n v="79772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n v="4765060"/>
    <n v="120180"/>
    <s v="LARGE"/>
    <s v="Over 1m"/>
    <s v="Miami, FL"/>
    <n v="5502379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n v="0"/>
    <n v="120180"/>
    <s v="LARGE"/>
    <s v="Over 1m"/>
    <s v="Miami, FL"/>
    <n v="5502379"/>
    <s v="11900"/>
    <s v="  "/>
    <m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n v="0"/>
    <n v="120180"/>
    <s v="LARGE"/>
    <s v="Over 1m"/>
    <s v="Miami, FL"/>
    <n v="5502379"/>
    <s v="11900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n v="1000"/>
    <n v="120180"/>
    <s v="LARGE"/>
    <s v="Over 1m"/>
    <s v="Miami, FL"/>
    <n v="5502379"/>
    <s v="11600"/>
    <s v="  "/>
    <m/>
    <s v="N"/>
    <s v="1161"/>
    <s v="BUS OTHER"/>
    <n v="11"/>
    <s v="Bus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n v="250795"/>
    <n v="120180"/>
    <s v="LARGE"/>
    <s v="Over 1m"/>
    <s v="Miami, FL"/>
    <n v="5502379"/>
    <s v="11900"/>
    <s v="  "/>
    <m/>
    <s v="N"/>
    <s v="1194"/>
    <s v="BUS OTHER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n v="985088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n v="1100000"/>
    <n v="120180"/>
    <s v="LARGE"/>
    <s v="Over 1m"/>
    <s v="Miami, FL"/>
    <n v="5502379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s v="LARGE"/>
    <s v="Over 1m"/>
    <s v="Miami, FL"/>
    <n v="550237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n v="7730200"/>
    <n v="120180"/>
    <s v="LARGE"/>
    <s v="Over 1m"/>
    <s v="Miami, FL"/>
    <n v="5502379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n v="2052316"/>
    <n v="120180"/>
    <s v="LARGE"/>
    <s v="Over 1m"/>
    <s v="Miami, FL"/>
    <n v="5502379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n v="75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n v="58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n v="250793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n v="373439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n v="17000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n v="6734261"/>
    <n v="120180"/>
    <s v="LARGE"/>
    <s v="Over 1m"/>
    <s v="Miami, FL"/>
    <n v="5502379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n v="146725"/>
    <n v="120180"/>
    <s v="LARGE"/>
    <s v="Over 1m"/>
    <s v="Miami, FL"/>
    <n v="5502379"/>
    <s v="11900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s v="LARGE"/>
    <s v="Over 1m"/>
    <s v="Miami, FL"/>
    <n v="550237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s v="LARGE"/>
    <s v="Over 1m"/>
    <s v="Miami, FL"/>
    <n v="5502379"/>
    <s v="11700"/>
    <s v="  "/>
    <m/>
    <s v="N"/>
    <s v="117K"/>
    <s v="BUS OTHER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n v="250000"/>
    <n v="120180"/>
    <s v="LARGE"/>
    <s v="Over 1m"/>
    <s v="Miami, FL"/>
    <n v="5502379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n v="400000"/>
    <n v="120180"/>
    <s v="LARGE"/>
    <s v="Over 1m"/>
    <s v="Miami, FL"/>
    <n v="5502379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s v="LARGE"/>
    <s v="Over 1m"/>
    <s v="Miami, FL"/>
    <n v="5502379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n v="66708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n v="319435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n v="100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n v="10000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n v="20000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n v="8130602"/>
    <n v="120180"/>
    <s v="LARGE"/>
    <s v="Over 1m"/>
    <s v="Miami, FL"/>
    <n v="5502379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n v="154415"/>
    <n v="120180"/>
    <s v="LARGE"/>
    <s v="Over 1m"/>
    <s v="Miami, FL"/>
    <n v="5502379"/>
    <s v="11900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s v="LARGE"/>
    <s v="Over 1m"/>
    <s v="Miami, FL"/>
    <n v="550237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s v="LARGE"/>
    <s v="Over 1m"/>
    <s v="Miami, FL"/>
    <n v="5502379"/>
    <s v="11700"/>
    <s v="  "/>
    <m/>
    <s v="N"/>
    <s v="117K"/>
    <s v="BUS OTHER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s v="LARGE"/>
    <s v="Over 1m"/>
    <s v="Miami, FL"/>
    <n v="5502379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n v="10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n v="154416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n v="300000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n v="1821168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n v="400000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n v="847790"/>
    <n v="120180"/>
    <s v="LARGE"/>
    <s v="Over 1m"/>
    <s v="Miami, FL"/>
    <n v="5502379"/>
    <s v="12600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n v="450000"/>
    <n v="120180"/>
    <s v="LARGE"/>
    <s v="Over 1m"/>
    <s v="Miami, FL"/>
    <n v="5502379"/>
    <s v="127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n v="50000"/>
    <n v="120180"/>
    <s v="LARGE"/>
    <s v="Over 1m"/>
    <s v="Miami, FL"/>
    <n v="5502379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n v="493367"/>
    <n v="120180"/>
    <s v="LARGE"/>
    <s v="Over 1m"/>
    <s v="Miami, FL"/>
    <n v="5502379"/>
    <s v="12900"/>
    <s v="  "/>
    <m/>
    <s v="N"/>
    <s v="1294"/>
    <s v="FIXED GUIDEWAY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n v="206604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n v="1500000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s v="LARGE"/>
    <s v="Over 1m"/>
    <s v="Miami, FL"/>
    <n v="550237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n v="49999"/>
    <n v="120180"/>
    <s v="LARGE"/>
    <s v="Over 1m"/>
    <s v="Miami, FL"/>
    <n v="550237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n v="2812717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n v="493367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18197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n v="270000"/>
    <n v="124180"/>
    <s v="SMALL"/>
    <s v="50k - 200k"/>
    <s v="Zephyrhills, FL"/>
    <n v="66609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n v="25000"/>
    <n v="124180"/>
    <s v="SMALL"/>
    <s v="50k - 200k"/>
    <s v="Zephyrhills, FL"/>
    <n v="66609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n v="171168"/>
    <n v="124180"/>
    <s v="SMALL"/>
    <s v="50k - 200k"/>
    <s v="Zephyrhills, FL"/>
    <n v="66609"/>
    <s v="11100"/>
    <s v="DP"/>
    <s v="DIESEL (PARTICULATE TRAP)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n v="10000"/>
    <n v="124180"/>
    <s v="SMALL"/>
    <s v="50k - 200k"/>
    <s v="Zephyrhills, FL"/>
    <n v="66609"/>
    <s v="1130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n v="525000"/>
    <n v="124180"/>
    <s v="SMALL"/>
    <s v="50k - 200k"/>
    <s v="Zephyrhills, FL"/>
    <n v="66609"/>
    <s v="1130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n v="176935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n v="10000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n v="50000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n v="60000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n v="90000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n v="46000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n v="10000"/>
    <n v="124180"/>
    <s v="SMALL"/>
    <s v="50k - 200k"/>
    <s v="Zephyrhills, FL"/>
    <n v="66609"/>
    <s v="11400"/>
    <s v="  "/>
    <m/>
    <s v="N"/>
    <s v="1146"/>
    <s v="MAINTENANCE FACILITY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n v="10000"/>
    <n v="124180"/>
    <s v="SMALL"/>
    <s v="50k - 200k"/>
    <s v="Zephyrhills, FL"/>
    <n v="66609"/>
    <s v="11500"/>
    <s v="  "/>
    <m/>
    <s v="N"/>
    <s v="1156"/>
    <s v="BUS OTHER"/>
    <n v="11"/>
    <s v="Bus"/>
    <s v="56"/>
    <s v="115"/>
    <s v="Lease"/>
    <s v="02"/>
    <s v="AC Power Lighting"/>
    <m/>
    <m/>
    <n v="1"/>
    <s v="Capital"/>
    <s v="1"/>
    <m/>
    <s v="5"/>
    <m/>
    <s v="6"/>
    <s v="0"/>
    <s v="2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66803"/>
    <n v="124180"/>
    <s v="SMALL"/>
    <s v="50k - 200k"/>
    <s v="Zephyrhills, FL"/>
    <n v="6660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s v="SMALL"/>
    <s v="50k - 200k"/>
    <s v="Zephyrhills, FL"/>
    <n v="6660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n v="50000"/>
    <n v="124180"/>
    <s v="SMALL"/>
    <s v="50k - 200k"/>
    <s v="Zephyrhills, FL"/>
    <n v="66609"/>
    <s v="11900"/>
    <s v="  "/>
    <m/>
    <s v="N"/>
    <s v="1191"/>
    <s v="BUS OTHER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n v="425383"/>
    <n v="124180"/>
    <s v="SMALL"/>
    <s v="50k - 200k"/>
    <s v="Zephyrhills, FL"/>
    <n v="66609"/>
    <s v="11900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n v="225000"/>
    <n v="124180"/>
    <s v="SMALL"/>
    <s v="50k - 200k"/>
    <s v="Zephyrhills, FL"/>
    <n v="66609"/>
    <s v="30000"/>
    <s v="  "/>
    <m/>
    <s v="N"/>
    <s v="3009"/>
    <s v="OPERATING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n v="0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n v="0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n v="0"/>
    <n v="129570"/>
    <s v="MEDIUM"/>
    <s v="200k - 1m"/>
    <s v="Pensacola, FL-AL"/>
    <n v="340067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n v="0"/>
    <n v="129570"/>
    <s v="MEDIUM"/>
    <s v="200k - 1m"/>
    <s v="Pensacola, FL-AL"/>
    <n v="34006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n v="0"/>
    <n v="129570"/>
    <s v="MEDIUM"/>
    <s v="200k - 1m"/>
    <s v="Pensacola, FL-AL"/>
    <n v="34006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n v="0"/>
    <n v="129570"/>
    <s v="MEDIUM"/>
    <s v="200k - 1m"/>
    <s v="Pensacola, FL-AL"/>
    <n v="340067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n v="55828"/>
    <n v="129570"/>
    <s v="MEDIUM"/>
    <s v="200k - 1m"/>
    <s v="Pensacola, FL-AL"/>
    <n v="340067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n v="0"/>
    <n v="129570"/>
    <s v="MEDIUM"/>
    <s v="200k - 1m"/>
    <s v="Pensacola, FL-AL"/>
    <n v="340067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n v="0"/>
    <n v="129570"/>
    <s v="MEDIUM"/>
    <s v="200k - 1m"/>
    <s v="Pensacola, FL-AL"/>
    <n v="340067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n v="2643934"/>
    <n v="121190"/>
    <s v="MEDIUM"/>
    <s v="200k - 1m"/>
    <s v="Sarasota-Bradenton, FL"/>
    <n v="643260"/>
    <s v="11100"/>
    <s v="BD"/>
    <s v="BIO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s v="MEDIUM"/>
    <s v="200k - 1m"/>
    <s v="Sarasota-Bradenton, FL"/>
    <n v="64326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s v="MEDIUM"/>
    <s v="200k - 1m"/>
    <s v="Sarasota-Bradenton, FL"/>
    <n v="64326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n v="150000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n v="5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n v="50000"/>
    <n v="121190"/>
    <s v="MEDIUM"/>
    <s v="200k - 1m"/>
    <s v="Sarasota-Bradenton, FL"/>
    <n v="64326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494943"/>
    <n v="123610"/>
    <s v="MEDIUM"/>
    <s v="200k - 1m"/>
    <s v="Bonita Springs, FL"/>
    <n v="310298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n v="120000"/>
    <n v="122430"/>
    <s v="MEDIUM"/>
    <s v="200k - 1m"/>
    <s v="Cape Coral, FL"/>
    <n v="53029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2228153"/>
    <n v="122430"/>
    <s v="MEDIUM"/>
    <s v="200k - 1m"/>
    <s v="Cape Coral, FL"/>
    <n v="530290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s v="MEDIUM"/>
    <s v="200k - 1m"/>
    <s v="Cape Coral, FL"/>
    <n v="53029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s v="MEDIUM"/>
    <s v="200k - 1m"/>
    <s v="Cape Coral, FL"/>
    <n v="530290"/>
    <s v="11700"/>
    <s v="  "/>
    <m/>
    <s v="N"/>
    <s v="117B"/>
    <s v="BUS OTHER"/>
    <n v="11"/>
    <s v="Bus"/>
    <s v="7B"/>
    <s v="117"/>
    <s v="Other Capital Items (Bus)"/>
    <s v="00"/>
    <s v="SIB Capitalization"/>
    <m/>
    <m/>
    <n v="1"/>
    <s v="Capital"/>
    <s v="1"/>
    <m/>
    <s v="7"/>
    <m/>
    <s v="B"/>
    <s v="0"/>
    <s v="0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s v="MEDIUM"/>
    <s v="200k - 1m"/>
    <s v="Cape Coral, FL"/>
    <n v="53029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n v="500000"/>
    <n v="122430"/>
    <s v="MEDIUM"/>
    <s v="200k - 1m"/>
    <s v="Cape Coral, FL"/>
    <n v="530290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n v="25000"/>
    <n v="123610"/>
    <s v="MEDIUM"/>
    <s v="200k - 1m"/>
    <s v="Bonita Springs, FL"/>
    <n v="310298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n v="885058"/>
    <n v="123610"/>
    <s v="MEDIUM"/>
    <s v="200k - 1m"/>
    <s v="Bonita Springs, FL"/>
    <n v="310298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n v="22000"/>
    <n v="123610"/>
    <s v="MEDIUM"/>
    <s v="200k - 1m"/>
    <s v="Bonita Springs, FL"/>
    <n v="310298"/>
    <s v="11300"/>
    <s v="  "/>
    <m/>
    <s v="N"/>
    <s v="1131"/>
    <s v="BUS OTHER"/>
    <n v="11"/>
    <s v="Bus"/>
    <s v="31"/>
    <s v="113"/>
    <s v="Engineering and Design"/>
    <s v="07"/>
    <s v="Fare Collection Equip. (Stationary)"/>
    <m/>
    <m/>
    <n v="1"/>
    <s v="Capital"/>
    <s v="1"/>
    <m/>
    <s v="3"/>
    <m/>
    <s v="1"/>
    <s v="0"/>
    <s v="7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n v="37099"/>
    <n v="123610"/>
    <s v="MEDIUM"/>
    <s v="200k - 1m"/>
    <s v="Bonita Springs, FL"/>
    <n v="310298"/>
    <s v="11300"/>
    <s v="  "/>
    <m/>
    <s v="N"/>
    <s v="1133"/>
    <s v="BUS OTHER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n v="50000"/>
    <n v="123610"/>
    <s v="MEDIUM"/>
    <s v="200k - 1m"/>
    <s v="Bonita Springs, FL"/>
    <n v="310298"/>
    <s v="1130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n v="10000"/>
    <n v="123610"/>
    <s v="MEDIUM"/>
    <s v="200k - 1m"/>
    <s v="Bonita Springs, FL"/>
    <n v="310298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n v="392406"/>
    <n v="123610"/>
    <s v="MEDIUM"/>
    <s v="200k - 1m"/>
    <s v="Bonita Springs, FL"/>
    <n v="310298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n v="25000"/>
    <n v="123610"/>
    <s v="MEDIUM"/>
    <s v="200k - 1m"/>
    <s v="Bonita Springs, FL"/>
    <n v="310298"/>
    <s v="11700"/>
    <s v="  "/>
    <m/>
    <s v="N"/>
    <s v="1172"/>
    <s v="BUS OTHER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s v="MEDIUM"/>
    <s v="200k - 1m"/>
    <s v="Bonita Springs, FL"/>
    <n v="31029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s v="MEDIUM"/>
    <s v="200k - 1m"/>
    <s v="Bonita Springs, FL"/>
    <n v="31029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n v="58661"/>
    <n v="123610"/>
    <s v="MEDIUM"/>
    <s v="200k - 1m"/>
    <s v="Bonita Springs, FL"/>
    <n v="310298"/>
    <s v="11900"/>
    <s v="DF"/>
    <s v="DIESEL"/>
    <s v="N"/>
    <s v="1194"/>
    <s v="BUS OTHER"/>
    <n v="11"/>
    <s v="Bus"/>
    <s v="94"/>
    <s v="119"/>
    <s v="Rehab / Renovation"/>
    <s v="08"/>
    <s v="Signage"/>
    <m/>
    <m/>
    <n v="1"/>
    <s v="Capital"/>
    <s v="1"/>
    <m/>
    <s v="9"/>
    <m/>
    <s v="4"/>
    <s v="0"/>
    <s v="8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n v="574297"/>
    <n v="123610"/>
    <s v="MEDIUM"/>
    <s v="200k - 1m"/>
    <s v="Bonita Springs, FL"/>
    <n v="310298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n v="250000"/>
    <n v="123650"/>
    <s v="SMALL"/>
    <s v="50k - 200k"/>
    <s v="Ocala, FL"/>
    <n v="56393"/>
    <s v="11100"/>
    <s v="DP"/>
    <s v="DIESEL (PARTICULATE TRAP)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n v="75000"/>
    <n v="123650"/>
    <s v="SMALL"/>
    <s v="50k - 200k"/>
    <s v="Ocala, FL"/>
    <n v="56393"/>
    <s v="1130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n v="25000"/>
    <n v="123650"/>
    <s v="SMALL"/>
    <s v="50k - 200k"/>
    <s v="Ocala, FL"/>
    <n v="56393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s v="SMALL"/>
    <s v="50k - 200k"/>
    <s v="Ocala, FL"/>
    <n v="5639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s v="SMALL"/>
    <s v="50k - 200k"/>
    <s v="Ocala, FL"/>
    <n v="5639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n v="899116"/>
    <n v="123650"/>
    <s v="SMALL"/>
    <s v="50k - 200k"/>
    <s v="Ocala, FL"/>
    <n v="5639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n v="224779"/>
    <n v="123650"/>
    <s v="SMALL"/>
    <s v="50k - 200k"/>
    <s v="Ocala, FL"/>
    <n v="5639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n v="7240114"/>
    <n v="120690"/>
    <s v="LARGE"/>
    <s v="Over 1m"/>
    <s v="Orlando, FL"/>
    <n v="151051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n v="59143"/>
    <n v="120690"/>
    <s v="LARGE"/>
    <s v="Over 1m"/>
    <s v="Orlando, FL"/>
    <n v="151051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n v="3641"/>
    <n v="120690"/>
    <s v="LARGE"/>
    <s v="Over 1m"/>
    <s v="Orlando, FL"/>
    <n v="151051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n v="224000"/>
    <n v="120690"/>
    <s v="LARGE"/>
    <s v="Over 1m"/>
    <s v="Orlando, FL"/>
    <n v="1510516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n v="1280000"/>
    <n v="120690"/>
    <s v="LARGE"/>
    <s v="Over 1m"/>
    <s v="Orlando, FL"/>
    <n v="1510516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n v="115000"/>
    <n v="120690"/>
    <s v="LARGE"/>
    <s v="Over 1m"/>
    <s v="Orlando, FL"/>
    <n v="1510516"/>
    <s v="1130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n v="403090"/>
    <n v="120690"/>
    <s v="LARGE"/>
    <s v="Over 1m"/>
    <s v="Orlando, FL"/>
    <n v="1510516"/>
    <s v="11300"/>
    <s v="  "/>
    <m/>
    <s v="N"/>
    <s v="1131"/>
    <s v="BUS OTHER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n v="373562"/>
    <n v="120690"/>
    <s v="LARGE"/>
    <s v="Over 1m"/>
    <s v="Orlando, FL"/>
    <n v="1510516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n v="2286"/>
    <n v="120690"/>
    <s v="LARGE"/>
    <s v="Over 1m"/>
    <s v="Orlando, FL"/>
    <n v="1510516"/>
    <s v="1130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n v="100000"/>
    <n v="120690"/>
    <s v="LARGE"/>
    <s v="Over 1m"/>
    <s v="Orlando, FL"/>
    <n v="1510516"/>
    <s v="1130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n v="200000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n v="1000000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n v="403465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n v="253175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n v="460000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n v="300000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n v="450000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n v="170000"/>
    <n v="120690"/>
    <s v="LARGE"/>
    <s v="Over 1m"/>
    <s v="Orlando, FL"/>
    <n v="1510516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n v="332000"/>
    <n v="120690"/>
    <s v="LARGE"/>
    <s v="Over 1m"/>
    <s v="Orlando, FL"/>
    <n v="1510516"/>
    <s v="11400"/>
    <s v="  "/>
    <m/>
    <s v="N"/>
    <s v="1146"/>
    <s v="MAINTENANCE FACILITY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n v="100000"/>
    <n v="120690"/>
    <s v="LARGE"/>
    <s v="Over 1m"/>
    <s v="Orlando, FL"/>
    <n v="1510516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n v="220000"/>
    <n v="120690"/>
    <s v="LARGE"/>
    <s v="Over 1m"/>
    <s v="Orlando, FL"/>
    <n v="1510516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n v="100000"/>
    <n v="120690"/>
    <s v="LARGE"/>
    <s v="Over 1m"/>
    <s v="Orlando, FL"/>
    <n v="1510516"/>
    <s v="1170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n v="196535"/>
    <n v="120690"/>
    <s v="LARGE"/>
    <s v="Over 1m"/>
    <s v="Orlando, FL"/>
    <n v="1510516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n v="0"/>
    <n v="120690"/>
    <s v="LARGE"/>
    <s v="Over 1m"/>
    <s v="Orlando, FL"/>
    <n v="1510516"/>
    <s v="1170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s v="LARGE"/>
    <s v="Over 1m"/>
    <s v="Orlando, FL"/>
    <n v="1510516"/>
    <s v="1170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n v="0"/>
    <n v="120690"/>
    <s v="LARGE"/>
    <s v="Over 1m"/>
    <s v="Orlando, FL"/>
    <n v="1510516"/>
    <s v="1170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n v="84723"/>
    <n v="120690"/>
    <s v="LARGE"/>
    <s v="Over 1m"/>
    <s v="Orlando, FL"/>
    <n v="1510516"/>
    <s v="11900"/>
    <s v="  "/>
    <m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n v="250000"/>
    <n v="120690"/>
    <s v="LARGE"/>
    <s v="Over 1m"/>
    <s v="Orlando, FL"/>
    <n v="1510516"/>
    <s v="11900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n v="0"/>
    <n v="120690"/>
    <s v="LARGE"/>
    <s v="Over 1m"/>
    <s v="Orlando, FL"/>
    <n v="1510516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n v="100000"/>
    <n v="120690"/>
    <s v="LARGE"/>
    <s v="Over 1m"/>
    <s v="Orlando, FL"/>
    <n v="1510516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n v="400000"/>
    <n v="120690"/>
    <s v="LARGE"/>
    <s v="Over 1m"/>
    <s v="Orlando, FL"/>
    <n v="1510516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n v="0"/>
    <n v="120690"/>
    <s v="LARGE"/>
    <s v="Over 1m"/>
    <s v="Orlando, FL"/>
    <n v="1510516"/>
    <s v="44200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n v="0"/>
    <n v="120690"/>
    <s v="LARGE"/>
    <s v="Over 1m"/>
    <s v="Orlando, FL"/>
    <n v="1510516"/>
    <s v="44200"/>
    <s v="  "/>
    <m/>
    <s v="N"/>
    <s v="4426"/>
    <s v="PLANNING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n v="600000"/>
    <n v="121190"/>
    <s v="MEDIUM"/>
    <s v="200k - 1m"/>
    <s v="Sarasota-Bradenton, FL"/>
    <n v="64326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n v="250000"/>
    <n v="121190"/>
    <s v="MEDIUM"/>
    <s v="200k - 1m"/>
    <s v="Sarasota-Bradenton, FL"/>
    <n v="64326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n v="300000"/>
    <n v="121190"/>
    <s v="MEDIUM"/>
    <s v="200k - 1m"/>
    <s v="Sarasota-Bradenton, FL"/>
    <n v="643260"/>
    <s v="117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n v="80000"/>
    <n v="121190"/>
    <s v="MEDIUM"/>
    <s v="200k - 1m"/>
    <s v="Sarasota-Bradenton, FL"/>
    <n v="643260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s v="MEDIUM"/>
    <s v="200k - 1m"/>
    <s v="Sarasota-Bradenton, FL"/>
    <n v="64326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s v="MEDIUM"/>
    <s v="200k - 1m"/>
    <s v="Sarasota-Bradenton, FL"/>
    <n v="643260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n v="100000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n v="750000"/>
    <n v="121190"/>
    <s v="MEDIUM"/>
    <s v="200k - 1m"/>
    <s v="Sarasota-Bradenton, FL"/>
    <n v="643260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n v="250000"/>
    <n v="121190"/>
    <s v="MEDIUM"/>
    <s v="200k - 1m"/>
    <s v="Sarasota-Bradenton, FL"/>
    <n v="64326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n v="25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n v="2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n v="25000"/>
    <n v="121190"/>
    <s v="MEDIUM"/>
    <s v="200k - 1m"/>
    <s v="Sarasota-Bradenton, FL"/>
    <n v="64326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n v="2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n v="75000"/>
    <n v="121190"/>
    <s v="MEDIUM"/>
    <s v="200k - 1m"/>
    <s v="Sarasota-Bradenton, FL"/>
    <n v="643260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n v="398000"/>
    <n v="123960"/>
    <s v="SMALL"/>
    <s v="50k - 200k"/>
    <s v="North Port-Port Charlotte, FL"/>
    <n v="169541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n v="206819"/>
    <n v="123960"/>
    <s v="SMALL"/>
    <s v="50k - 200k"/>
    <s v="North Port-Port Charlotte, FL"/>
    <n v="169541"/>
    <s v="11400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s v="SMALL"/>
    <s v="50k - 200k"/>
    <s v="North Port-Port Charlotte, FL"/>
    <n v="16954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n v="507000"/>
    <n v="123960"/>
    <s v="SMALL"/>
    <s v="50k - 200k"/>
    <s v="North Port-Port Charlotte, FL"/>
    <n v="16954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n v="22000"/>
    <n v="123960"/>
    <s v="SMALL"/>
    <s v="50k - 200k"/>
    <s v="North Port-Port Charlotte, FL"/>
    <n v="169541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n v="168721"/>
    <n v="120180"/>
    <s v="LARGE"/>
    <s v="Over 1m"/>
    <s v="Miami, FL"/>
    <n v="5502379"/>
    <s v="12900"/>
    <s v="  "/>
    <m/>
    <s v="N"/>
    <s v="1294"/>
    <s v="FIXED GUIDEWAY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n v="1321708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n v="1200000"/>
    <n v="120180"/>
    <s v="LARGE"/>
    <s v="Over 1m"/>
    <s v="Miami, FL"/>
    <n v="5502379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n v="1500000"/>
    <n v="120180"/>
    <s v="LARGE"/>
    <s v="Over 1m"/>
    <s v="Miami, FL"/>
    <n v="5502379"/>
    <s v="12300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n v="1700000"/>
    <n v="120180"/>
    <s v="LARGE"/>
    <s v="Over 1m"/>
    <s v="Miami, FL"/>
    <n v="5502379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n v="108292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n v="2106000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n v="1553098"/>
    <n v="122180"/>
    <s v="MEDIUM"/>
    <s v="200k - 1m"/>
    <s v="Tallahassee, FL"/>
    <n v="240223"/>
    <s v="11100"/>
    <s v="CN"/>
    <s v="COMPRESSED NATURAL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n v="1474001"/>
    <n v="122180"/>
    <s v="MEDIUM"/>
    <s v="200k - 1m"/>
    <s v="Tallahassee, FL"/>
    <n v="24022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n v="30888"/>
    <n v="122180"/>
    <s v="MEDIUM"/>
    <s v="200k - 1m"/>
    <s v="Tallahassee, FL"/>
    <n v="240223"/>
    <s v="11900"/>
    <s v="  "/>
    <m/>
    <s v="N"/>
    <s v="1192"/>
    <s v="BUS OTHER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n v="30888"/>
    <n v="122180"/>
    <s v="MEDIUM"/>
    <s v="200k - 1m"/>
    <s v="Tallahassee, FL"/>
    <n v="240223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n v="388157"/>
    <n v="123950"/>
    <s v="SMALL"/>
    <s v="Under 50k"/>
    <s v="Brooksville, FL"/>
    <n v="7719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n v="54843"/>
    <n v="123950"/>
    <s v="SMALL"/>
    <s v="Under 50k"/>
    <s v="Brooksville, FL"/>
    <n v="7719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s v="SMALL"/>
    <s v="Under 50k"/>
    <s v="Brooksville, FL"/>
    <n v="77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n v="554965"/>
    <n v="123950"/>
    <s v="SMALL"/>
    <s v="Under 50k"/>
    <s v="Brooksville, FL"/>
    <n v="771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n v="96000"/>
    <n v="123950"/>
    <s v="SMALL"/>
    <s v="Under 50k"/>
    <s v="Brooksville, FL"/>
    <n v="7719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n v="800000"/>
    <n v="123950"/>
    <s v="SMALL"/>
    <s v="Under 50k"/>
    <s v="Brooksville, FL"/>
    <n v="7719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n v="85117"/>
    <n v="123950"/>
    <s v="SMALL"/>
    <s v="Under 50k"/>
    <s v="Brooksville, FL"/>
    <n v="7719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s v="SMALL"/>
    <s v="Under 50k"/>
    <s v="Brooksville, FL"/>
    <n v="77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n v="638352"/>
    <n v="123950"/>
    <s v="SMALL"/>
    <s v="Under 50k"/>
    <s v="Brooksville, FL"/>
    <n v="771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n v="4500"/>
    <n v="123950"/>
    <s v="SMALL"/>
    <s v="Under 50k"/>
    <s v="Brooksville, FL"/>
    <n v="7719"/>
    <s v="1130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n v="42500"/>
    <n v="123950"/>
    <s v="SMALL"/>
    <s v="Under 50k"/>
    <s v="Brooksville, FL"/>
    <n v="771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n v="5100"/>
    <n v="123280"/>
    <s v="MEDIUM"/>
    <s v="200k - 1m"/>
    <s v="Port St. Lucie, FL"/>
    <n v="376047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n v="100000"/>
    <n v="123280"/>
    <s v="MEDIUM"/>
    <s v="200k - 1m"/>
    <s v="Port St. Lucie, FL"/>
    <n v="376047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s v="MEDIUM"/>
    <s v="200k - 1m"/>
    <s v="Port St. Lucie, FL"/>
    <n v="37604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n v="1426884"/>
    <n v="123280"/>
    <s v="MEDIUM"/>
    <s v="200k - 1m"/>
    <s v="Port St. Lucie, FL"/>
    <n v="37604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n v="19662"/>
    <n v="123280"/>
    <s v="MEDIUM"/>
    <s v="200k - 1m"/>
    <s v="Port St. Lucie, FL"/>
    <n v="376047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n v="19662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n v="520000"/>
    <n v="123290"/>
    <s v="SMALL"/>
    <s v="50k - 200k"/>
    <s v="Fort Walton Beach-Navarre-Wright, FL"/>
    <n v="19191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n v="15000"/>
    <n v="123290"/>
    <s v="SMALL"/>
    <s v="50k - 200k"/>
    <s v="Fort Walton Beach-Navarre-Wright, FL"/>
    <n v="191917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s v="SMALL"/>
    <s v="50k - 200k"/>
    <s v="Fort Walton Beach-Navarre-Wright, FL"/>
    <n v="19191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n v="701246"/>
    <n v="123290"/>
    <s v="SMALL"/>
    <s v="50k - 200k"/>
    <s v="Fort Walton Beach-Navarre-Wright, FL"/>
    <n v="19191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n v="30000"/>
    <n v="123290"/>
    <s v="SMALL"/>
    <s v="50k - 200k"/>
    <s v="Fort Walton Beach-Navarre-Wright, FL"/>
    <n v="191917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n v="5000"/>
    <n v="123290"/>
    <s v="SMALL"/>
    <s v="50k - 200k"/>
    <s v="Fort Walton Beach-Navarre-Wright, FL"/>
    <n v="191917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n v="30000"/>
    <n v="123290"/>
    <s v="SMALL"/>
    <s v="50k - 200k"/>
    <s v="Fort Walton Beach-Navarre-Wright, FL"/>
    <n v="191917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n v="350000"/>
    <n v="123680"/>
    <s v="SMALL"/>
    <s v="Under 50k"/>
    <s v="Panama City, FL"/>
    <n v="36484"/>
    <s v="11100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n v="88000"/>
    <n v="123680"/>
    <s v="SMALL"/>
    <s v="Under 50k"/>
    <s v="Panama City, FL"/>
    <n v="3648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n v="220000"/>
    <n v="123680"/>
    <s v="SMALL"/>
    <s v="Under 50k"/>
    <s v="Panama City, FL"/>
    <n v="36484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s v="SMALL"/>
    <s v="Under 50k"/>
    <s v="Panama City, FL"/>
    <n v="3648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n v="700000"/>
    <n v="123680"/>
    <s v="SMALL"/>
    <s v="Under 50k"/>
    <s v="Panama City, FL"/>
    <n v="3648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n v="185000"/>
    <n v="123680"/>
    <s v="SMALL"/>
    <s v="Under 50k"/>
    <s v="Panama City, FL"/>
    <n v="36484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n v="50000"/>
    <n v="123680"/>
    <s v="SMALL"/>
    <s v="Under 50k"/>
    <s v="Panama City, FL"/>
    <n v="36484"/>
    <s v="11900"/>
    <s v="  "/>
    <m/>
    <s v="N"/>
    <s v="1192"/>
    <s v="BUS OTHER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n v="49973"/>
    <n v="123680"/>
    <s v="SMALL"/>
    <s v="Under 50k"/>
    <s v="Panama City, FL"/>
    <n v="36484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n v="20000"/>
    <n v="123680"/>
    <s v="SMALL"/>
    <s v="Under 50k"/>
    <s v="Panama City, FL"/>
    <n v="36484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n v="20000"/>
    <n v="123680"/>
    <s v="SMALL"/>
    <s v="Under 50k"/>
    <s v="Panama City, FL"/>
    <n v="36484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n v="1252796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n v="334597"/>
    <n v="120180"/>
    <s v="LARGE"/>
    <s v="Over 1m"/>
    <s v="Miami, FL"/>
    <n v="5502379"/>
    <s v="11900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s v="LARGE"/>
    <s v="Over 1m"/>
    <s v="Miami, FL"/>
    <n v="550237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n v="334597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n v="76431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n v="112762"/>
    <n v="120180"/>
    <s v="LARGE"/>
    <s v="Over 1m"/>
    <s v="Miami, FL"/>
    <n v="5502379"/>
    <s v="12900"/>
    <s v="  "/>
    <m/>
    <s v="N"/>
    <s v="1294"/>
    <s v="FIXED GUIDEWAY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n v="1100000"/>
    <n v="120180"/>
    <s v="LARGE"/>
    <s v="Over 1m"/>
    <s v="Miami, FL"/>
    <n v="5502379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n v="1000000"/>
    <n v="120180"/>
    <s v="LARGE"/>
    <s v="Over 1m"/>
    <s v="Miami, FL"/>
    <n v="5502379"/>
    <s v="12300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n v="1100000"/>
    <n v="120180"/>
    <s v="LARGE"/>
    <s v="Over 1m"/>
    <s v="Miami, FL"/>
    <n v="5502379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n v="10000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n v="250000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n v="121000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n v="411000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n v="1216449"/>
    <n v="120620"/>
    <s v="LARGE"/>
    <s v="Over 1m"/>
    <s v="Tampa-St. Petersburg, FL"/>
    <n v="2441770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n v="440000"/>
    <n v="120620"/>
    <s v="LARGE"/>
    <s v="Over 1m"/>
    <s v="Tampa-St. Petersburg, FL"/>
    <n v="2441770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n v="500000"/>
    <n v="120620"/>
    <s v="LARGE"/>
    <s v="Over 1m"/>
    <s v="Tampa-St. Petersburg, FL"/>
    <n v="2441770"/>
    <s v="11400"/>
    <s v="  "/>
    <m/>
    <s v="N"/>
    <s v="1144"/>
    <s v="MAINTENANCE FACILITY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n v="25000"/>
    <n v="120620"/>
    <s v="LARGE"/>
    <s v="Over 1m"/>
    <s v="Tampa-St. Petersburg, FL"/>
    <n v="2441770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n v="199000"/>
    <n v="120620"/>
    <s v="LARGE"/>
    <s v="Over 1m"/>
    <s v="Tampa-St. Petersburg, FL"/>
    <n v="2441770"/>
    <s v="117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n v="66950"/>
    <n v="120620"/>
    <s v="LARGE"/>
    <s v="Over 1m"/>
    <s v="Tampa-St. Petersburg, FL"/>
    <n v="2441770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s v="LARGE"/>
    <s v="Over 1m"/>
    <s v="Tampa-St. Petersburg, FL"/>
    <n v="2441770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n v="200000"/>
    <n v="120620"/>
    <s v="LARGE"/>
    <s v="Over 1m"/>
    <s v="Tampa-St. Petersburg, FL"/>
    <n v="244177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n v="180775"/>
    <n v="120620"/>
    <s v="LARGE"/>
    <s v="Over 1m"/>
    <s v="Tampa-St. Petersburg, FL"/>
    <n v="2441770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n v="130000"/>
    <n v="120620"/>
    <s v="LARGE"/>
    <s v="Over 1m"/>
    <s v="Tampa-St. Petersburg, FL"/>
    <n v="2441770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n v="50000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75"/>
    <n v="90"/>
    <x v="18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s v="MEDIUM"/>
    <s v="200k - 1m"/>
    <s v="Lakeland, FL"/>
    <n v="26259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5"/>
    <n v="90"/>
    <x v="18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n v="1278416"/>
    <n v="122460"/>
    <s v="MEDIUM"/>
    <s v="200k - 1m"/>
    <s v="Lakeland, FL"/>
    <n v="262596"/>
    <s v="30000"/>
    <s v="DF"/>
    <s v="DIESEL"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n v="400000"/>
    <n v="122640"/>
    <s v="SMALL"/>
    <s v="50k - 200k"/>
    <s v="Leesburg-Eustis-Tavares, FL"/>
    <n v="131337"/>
    <s v="11100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n v="10000"/>
    <n v="122640"/>
    <s v="SMALL"/>
    <s v="50k - 200k"/>
    <s v="Leesburg-Eustis-Tavares, FL"/>
    <n v="131337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n v="3387058"/>
    <n v="122640"/>
    <s v="SMALL"/>
    <s v="50k - 200k"/>
    <s v="Leesburg-Eustis-Tavares, FL"/>
    <n v="13133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n v="80000"/>
    <n v="122640"/>
    <s v="SMALL"/>
    <s v="50k - 200k"/>
    <s v="Leesburg-Eustis-Tavares, FL"/>
    <n v="131337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n v="680000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n v="110000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s v="MEDIUM"/>
    <s v="200k - 1m"/>
    <s v="Pensacola, FL-AL"/>
    <n v="34006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s v="MEDIUM"/>
    <s v="200k - 1m"/>
    <s v="Pensacola, FL-AL"/>
    <n v="34006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n v="68653"/>
    <n v="129570"/>
    <s v="MEDIUM"/>
    <s v="200k - 1m"/>
    <s v="Pensacola, FL-AL"/>
    <n v="340067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n v="190000"/>
    <n v="129570"/>
    <s v="MEDIUM"/>
    <s v="200k - 1m"/>
    <s v="Pensacola, FL-AL"/>
    <n v="340067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n v="27496"/>
    <n v="129570"/>
    <s v="MEDIUM"/>
    <s v="200k - 1m"/>
    <s v="Pensacola, FL-AL"/>
    <n v="340067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n v="27496"/>
    <n v="129570"/>
    <s v="MEDIUM"/>
    <s v="200k - 1m"/>
    <s v="Pensacola, FL-AL"/>
    <n v="340067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n v="20000"/>
    <n v="129680"/>
    <s v="MEDIUM"/>
    <s v="200k - 1m"/>
    <s v="Palm Bay-Melbourne, FL"/>
    <n v="452791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n v="70000"/>
    <n v="129680"/>
    <s v="MEDIUM"/>
    <s v="200k - 1m"/>
    <s v="Palm Bay-Melbourne, FL"/>
    <n v="452791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n v="1482447"/>
    <n v="129680"/>
    <s v="MEDIUM"/>
    <s v="200k - 1m"/>
    <s v="Palm Bay-Melbourne, FL"/>
    <n v="452791"/>
    <s v="11100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n v="55000"/>
    <n v="129680"/>
    <s v="MEDIUM"/>
    <s v="200k - 1m"/>
    <s v="Palm Bay-Melbourne, FL"/>
    <n v="452791"/>
    <s v="11300"/>
    <s v="  "/>
    <m/>
    <s v="N"/>
    <s v="1134"/>
    <s v="BUS OTHER"/>
    <n v="11"/>
    <s v="Bus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n v="678509"/>
    <n v="129680"/>
    <s v="MEDIUM"/>
    <s v="200k - 1m"/>
    <s v="Palm Bay-Melbourne, FL"/>
    <n v="452791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n v="250000"/>
    <n v="129680"/>
    <s v="MEDIUM"/>
    <s v="200k - 1m"/>
    <s v="Palm Bay-Melbourne, FL"/>
    <n v="452791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s v="MEDIUM"/>
    <s v="200k - 1m"/>
    <s v="Palm Bay-Melbourne, FL"/>
    <n v="45279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s v="MEDIUM"/>
    <s v="200k - 1m"/>
    <s v="Palm Bay-Melbourne, FL"/>
    <n v="452791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n v="1290274"/>
    <n v="129680"/>
    <s v="MEDIUM"/>
    <s v="200k - 1m"/>
    <s v="Palm Bay-Melbourne, FL"/>
    <n v="45279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n v="100000"/>
    <n v="129680"/>
    <s v="MEDIUM"/>
    <s v="200k - 1m"/>
    <s v="Palm Bay-Melbourne, FL"/>
    <n v="452791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n v="24750"/>
    <n v="129680"/>
    <s v="MEDIUM"/>
    <s v="200k - 1m"/>
    <s v="Palm Bay-Melbourne, FL"/>
    <n v="452791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n v="17000"/>
    <n v="129680"/>
    <s v="MEDIUM"/>
    <s v="200k - 1m"/>
    <s v="Palm Bay-Melbourne, FL"/>
    <n v="452791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n v="509895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n v="10000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n v="612849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n v="1160000"/>
    <n v="120460"/>
    <s v="LARGE"/>
    <s v="Over 1m"/>
    <s v="Jacksonville, FL"/>
    <n v="1065219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375640"/>
    <n v="120460"/>
    <s v="LARGE"/>
    <s v="Over 1m"/>
    <s v="Jacksonville, FL"/>
    <n v="1065219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540000"/>
    <n v="120460"/>
    <s v="LARGE"/>
    <s v="Over 1m"/>
    <s v="Jacksonville, FL"/>
    <n v="1065219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n v="52125"/>
    <n v="120460"/>
    <s v="LARGE"/>
    <s v="Over 1m"/>
    <s v="Jacksonville, FL"/>
    <n v="1065219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n v="225000"/>
    <n v="120460"/>
    <s v="LARGE"/>
    <s v="Over 1m"/>
    <s v="Jacksonville, FL"/>
    <n v="1065219"/>
    <s v="1130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n v="600955"/>
    <n v="120460"/>
    <s v="LARGE"/>
    <s v="Over 1m"/>
    <s v="Jacksonville, FL"/>
    <n v="1065219"/>
    <s v="1130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n v="50000"/>
    <n v="120460"/>
    <s v="LARGE"/>
    <s v="Over 1m"/>
    <s v="Jacksonville, FL"/>
    <n v="1065219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n v="577628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n v="250000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n v="92197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n v="134440"/>
    <n v="120460"/>
    <s v="LARGE"/>
    <s v="Over 1m"/>
    <s v="Jacksonville, FL"/>
    <n v="1065219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n v="187826"/>
    <n v="120460"/>
    <s v="LARGE"/>
    <s v="Over 1m"/>
    <s v="Jacksonville, FL"/>
    <n v="1065219"/>
    <s v="11900"/>
    <s v="  "/>
    <m/>
    <s v="N"/>
    <s v="1191"/>
    <s v="BUS OTHER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n v="217803"/>
    <n v="120460"/>
    <s v="LARGE"/>
    <s v="Over 1m"/>
    <s v="Jacksonville, FL"/>
    <n v="1065219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n v="30000"/>
    <n v="120460"/>
    <s v="LARGE"/>
    <s v="Over 1m"/>
    <s v="Jacksonville, FL"/>
    <n v="1065219"/>
    <s v="12200"/>
    <s v="  "/>
    <m/>
    <s v="N"/>
    <s v="1224"/>
    <s v="FIXED GUIDEWAY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n v="40000"/>
    <n v="120460"/>
    <s v="LARGE"/>
    <s v="Over 1m"/>
    <s v="Jacksonville, FL"/>
    <n v="1065219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n v="278375"/>
    <n v="120460"/>
    <s v="LARGE"/>
    <s v="Over 1m"/>
    <s v="Jacksonville, FL"/>
    <n v="1065219"/>
    <s v="12400"/>
    <s v="  "/>
    <m/>
    <s v="N"/>
    <s v="1244"/>
    <s v="FIXED GUIDEWAY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n v="7522"/>
    <n v="120460"/>
    <s v="LARGE"/>
    <s v="Over 1m"/>
    <s v="Jacksonville, FL"/>
    <n v="1065219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n v="448000"/>
    <n v="120460"/>
    <s v="LARGE"/>
    <s v="Over 1m"/>
    <s v="Jacksonville, FL"/>
    <n v="1065219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n v="756000"/>
    <n v="120460"/>
    <s v="LARGE"/>
    <s v="Over 1m"/>
    <s v="Jacksonville, FL"/>
    <n v="10652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n v="34814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n v="5896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n v="640000"/>
    <n v="120460"/>
    <s v="LARGE"/>
    <s v="Over 1m"/>
    <s v="Jacksonville, FL"/>
    <n v="1065219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n v="41607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n v="58193"/>
    <n v="120460"/>
    <s v="LARGE"/>
    <s v="Over 1m"/>
    <s v="Jacksonville, FL"/>
    <n v="1065219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n v="4700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n v="11000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n v="3000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n v="17115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n v="65000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n v="90000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n v="385000"/>
    <n v="123280"/>
    <s v="MEDIUM"/>
    <s v="200k - 1m"/>
    <s v="Port St. Lucie, FL"/>
    <n v="376047"/>
    <s v="11100"/>
    <s v="DF"/>
    <s v="DIESEL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n v="9720"/>
    <n v="123280"/>
    <s v="MEDIUM"/>
    <s v="200k - 1m"/>
    <s v="Port St. Lucie, FL"/>
    <n v="376047"/>
    <s v="11900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n v="412587"/>
    <n v="123280"/>
    <s v="MEDIUM"/>
    <s v="200k - 1m"/>
    <s v="Port St. Lucie, FL"/>
    <n v="37604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n v="9720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n v="30000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n v="1808036"/>
    <n v="120180"/>
    <s v="LARGE"/>
    <s v="Over 1m"/>
    <s v="Miami, FL"/>
    <n v="5502379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n v="472800"/>
    <n v="120180"/>
    <s v="LARGE"/>
    <s v="Over 1m"/>
    <s v="Miami, FL"/>
    <n v="5502379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n v="154415"/>
    <n v="120180"/>
    <s v="LARGE"/>
    <s v="Over 1m"/>
    <s v="Miami, FL"/>
    <n v="5502379"/>
    <s v="11900"/>
    <s v="  "/>
    <m/>
    <s v="N"/>
    <s v="1194"/>
    <s v="BUS OTHER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s v="LARGE"/>
    <s v="Over 1m"/>
    <s v="Miami, FL"/>
    <n v="550237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n v="35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n v="154416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82"/>
    <n v="90"/>
    <x v="18"/>
    <s v="49 USC 5307 - Urbanized Area Formula (FY2006 forward)"/>
    <n v="5307"/>
    <x v="6"/>
    <m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n v="326545"/>
    <n v="127580"/>
    <s v="MEDIUM"/>
    <s v="200k - 1m"/>
    <s v="Tallahassee, FL"/>
    <n v="24022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2019700"/>
    <n v="123970"/>
    <s v="MEDIUM"/>
    <s v="200k - 1m"/>
    <s v="Kissimmee, FL"/>
    <n v="31407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n v="150000"/>
    <n v="120690"/>
    <s v="LARGE"/>
    <s v="Over 1m"/>
    <s v="Orlando, FL"/>
    <n v="1510516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s v="LARGE"/>
    <s v="Over 1m"/>
    <s v="Orlando, FL"/>
    <n v="151051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510300"/>
    <n v="120690"/>
    <s v="LARGE"/>
    <s v="Over 1m"/>
    <s v="Orlando, FL"/>
    <n v="151051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n v="100000"/>
    <n v="120690"/>
    <s v="LARGE"/>
    <s v="Over 1m"/>
    <s v="Orlando, FL"/>
    <n v="1510516"/>
    <s v="44201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n v="200000"/>
    <n v="120690"/>
    <s v="LARGE"/>
    <s v="Over 1m"/>
    <s v="Orlando, FL"/>
    <n v="1510516"/>
    <s v="44201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n v="100000"/>
    <n v="120690"/>
    <s v="LARGE"/>
    <s v="Over 1m"/>
    <s v="Orlando, FL"/>
    <n v="1510516"/>
    <s v="44201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n v="50000"/>
    <n v="120690"/>
    <s v="LARGE"/>
    <s v="Over 1m"/>
    <s v="Orlando, FL"/>
    <n v="1510516"/>
    <s v="44201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95X012"/>
    <n v="95"/>
    <x v="18"/>
    <s v="49 USC 5307 - Urbanized Area Formula (FHWA xfer FY 2007 fwd)"/>
    <n v="5307"/>
    <x v="6"/>
    <m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n v="3155761"/>
    <n v="120180"/>
    <s v="LARGE"/>
    <s v="Over 1m"/>
    <s v="Miami, FL"/>
    <n v="550237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5X057"/>
    <n v="95"/>
    <x v="18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n v="-150000"/>
    <n v="120180"/>
    <s v="LARGE"/>
    <s v="Over 1m"/>
    <s v="Miami, FL"/>
    <n v="5502379"/>
    <s v="44200"/>
    <s v="  "/>
    <m/>
    <s v="N"/>
    <s v="4421"/>
    <s v="PLANNING"/>
    <s v="44"/>
    <s v="Planning"/>
    <s v="21"/>
    <s v="442"/>
    <s v="Program Support Administration"/>
    <s v="00"/>
    <s v="Program Support Administration"/>
    <m/>
    <m/>
    <s v="4"/>
    <s v="Planning"/>
    <s v="4"/>
    <m/>
    <s v="2"/>
    <m/>
    <s v="1"/>
    <s v="0"/>
    <s v="0"/>
  </r>
  <r>
    <s v="FL95X057"/>
    <n v="95"/>
    <x v="18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n v="1650000"/>
    <n v="120180"/>
    <s v="LARGE"/>
    <s v="Over 1m"/>
    <s v="Miami, FL"/>
    <n v="550237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5X066"/>
    <n v="95"/>
    <x v="18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n v="200000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FL95X066"/>
    <n v="95"/>
    <x v="18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n v="800000"/>
    <n v="120180"/>
    <s v="LARGE"/>
    <s v="Over 1m"/>
    <s v="Miami, FL"/>
    <n v="5502379"/>
    <s v="12700"/>
    <s v="  "/>
    <m/>
    <s v="N"/>
    <s v="1272"/>
    <s v="FIXED GUIDEWAY"/>
    <n v="12"/>
    <s v="Fixed Guideway"/>
    <s v="72"/>
    <s v="127"/>
    <s v="Force Account"/>
    <s v="10"/>
    <s v="Inspection (FA)"/>
    <m/>
    <m/>
    <n v="1"/>
    <s v="Capital"/>
    <s v="2"/>
    <m/>
    <s v="7"/>
    <m/>
    <s v="2"/>
    <s v="1"/>
    <s v="0"/>
  </r>
  <r>
    <s v="FL95X078"/>
    <n v="95"/>
    <x v="18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n v="0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FL95X078"/>
    <n v="95"/>
    <x v="18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n v="411200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FL95X082"/>
    <n v="95"/>
    <x v="18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n v="0"/>
    <n v="129570"/>
    <s v="MEDIUM"/>
    <s v="200k - 1m"/>
    <s v="Pensacola, FL-AL"/>
    <n v="34006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82"/>
    <n v="95"/>
    <x v="18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s v="MEDIUM"/>
    <s v="200k - 1m"/>
    <s v="Pensacola, FL-AL"/>
    <n v="34006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85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n v="60000"/>
    <n v="123610"/>
    <s v="MEDIUM"/>
    <s v="200k - 1m"/>
    <s v="Bonita Springs, FL"/>
    <n v="310298"/>
    <s v="11900"/>
    <s v="DF"/>
    <s v="DIESEL"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5X085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n v="234000"/>
    <n v="123610"/>
    <s v="MEDIUM"/>
    <s v="200k - 1m"/>
    <s v="Bonita Springs, FL"/>
    <n v="310298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5X086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n v="30000"/>
    <n v="123610"/>
    <s v="MEDIUM"/>
    <s v="200k - 1m"/>
    <s v="Bonita Springs, FL"/>
    <n v="310298"/>
    <s v="11900"/>
    <s v="DF"/>
    <s v="DIESEL"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5X086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n v="132124"/>
    <n v="123610"/>
    <s v="MEDIUM"/>
    <s v="200k - 1m"/>
    <s v="Bonita Springs, FL"/>
    <n v="310298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95X086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n v="125000"/>
    <n v="123610"/>
    <s v="MEDIUM"/>
    <s v="200k - 1m"/>
    <s v="Bonita Springs, FL"/>
    <n v="310298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n v="970000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n v="399765"/>
    <n v="120460"/>
    <s v="LARGE"/>
    <s v="Over 1m"/>
    <s v="Jacksonville, FL"/>
    <n v="1065219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n v="585235"/>
    <n v="120460"/>
    <s v="LARGE"/>
    <s v="Over 1m"/>
    <s v="Jacksonville, FL"/>
    <n v="1065219"/>
    <s v="11100"/>
    <s v="CN"/>
    <s v="COMPRESSED NATURAL GAS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n v="4500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5X090"/>
    <n v="95"/>
    <x v="18"/>
    <s v="49 USC 5307 - Urbanized Area Formula (FHWA xfer FY 2007 fwd)"/>
    <n v="5307"/>
    <x v="6"/>
    <m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n v="5000000"/>
    <n v="120620"/>
    <s v="LARGE"/>
    <s v="Over 1m"/>
    <s v="Tampa-St. Petersburg, FL"/>
    <n v="2441770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93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n v="20000"/>
    <n v="123680"/>
    <s v="SMALL"/>
    <s v="Under 50k"/>
    <s v="Panama City, FL"/>
    <n v="36484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093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s v="SMALL"/>
    <s v="Under 50k"/>
    <s v="Panama City, FL"/>
    <n v="3648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94"/>
    <n v="95"/>
    <x v="18"/>
    <s v="49 USC 5307 - Urbanized Area Formula (FHWA xfer FY 2007 fwd)"/>
    <n v="5307"/>
    <x v="6"/>
    <m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n v="250000"/>
    <n v="124220"/>
    <s v="SMALL"/>
    <s v="50k - 200k"/>
    <s v="St. Augustine, FL"/>
    <n v="6917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5X095"/>
    <n v="95"/>
    <x v="18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n v="977281"/>
    <n v="121680"/>
    <s v="MEDIUM"/>
    <s v="200k - 1m"/>
    <s v="Palm Coast-Daytona Beach-Port Orange, FL"/>
    <n v="349064"/>
    <s v="11100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5X095"/>
    <n v="95"/>
    <x v="18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n v="336467"/>
    <n v="121680"/>
    <s v="MEDIUM"/>
    <s v="200k - 1m"/>
    <s v="Palm Coast-Daytona Beach-Port Orange, FL"/>
    <n v="349064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95X096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n v="20000"/>
    <n v="123680"/>
    <s v="SMALL"/>
    <s v="Under 50k"/>
    <s v="Panama City, FL"/>
    <n v="36484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096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s v="SMALL"/>
    <s v="Under 50k"/>
    <s v="Panama City, FL"/>
    <n v="3648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98"/>
    <n v="95"/>
    <x v="18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n v="3100000"/>
    <n v="122430"/>
    <s v="MEDIUM"/>
    <s v="200k - 1m"/>
    <s v="Cape Coral, FL"/>
    <n v="530290"/>
    <s v="11100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98"/>
    <n v="95"/>
    <x v="18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n v="1900000"/>
    <n v="122430"/>
    <s v="MEDIUM"/>
    <s v="200k - 1m"/>
    <s v="Cape Coral, FL"/>
    <n v="530290"/>
    <s v="11100"/>
    <s v="DP"/>
    <s v="DIESEL (PARTICULATE TRAP)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n v="1030000"/>
    <n v="120690"/>
    <s v="LARGE"/>
    <s v="Over 1m"/>
    <s v="Orlando, FL"/>
    <n v="1510516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n v="4964000"/>
    <n v="120690"/>
    <s v="LARGE"/>
    <s v="Over 1m"/>
    <s v="Orlando, FL"/>
    <n v="151051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n v="1340000"/>
    <n v="120690"/>
    <s v="LARGE"/>
    <s v="Over 1m"/>
    <s v="Orlando, FL"/>
    <n v="151051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n v="50000"/>
    <n v="120690"/>
    <s v="LARGE"/>
    <s v="Over 1m"/>
    <s v="Orlando, FL"/>
    <n v="1510516"/>
    <s v="11300"/>
    <s v="  "/>
    <m/>
    <s v="N"/>
    <s v="1131"/>
    <s v="BUS OTHER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n v="16500"/>
    <n v="120690"/>
    <s v="LARGE"/>
    <s v="Over 1m"/>
    <s v="Orlando, FL"/>
    <n v="1510516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n v="450000"/>
    <n v="120690"/>
    <s v="LARGE"/>
    <s v="Over 1m"/>
    <s v="Orlando, FL"/>
    <n v="1510516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n v="0"/>
    <n v="130200"/>
    <s v="LARGE"/>
    <s v="Over 1m"/>
    <s v="Atlanta, GA"/>
    <n v="4515419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n v="0"/>
    <n v="130200"/>
    <s v="LARGE"/>
    <s v="Over 1m"/>
    <s v="Atlanta, GA"/>
    <n v="4515419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n v="0"/>
    <n v="130200"/>
    <s v="LARGE"/>
    <s v="Over 1m"/>
    <s v="Atlanta, GA"/>
    <n v="4515419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n v="3497970"/>
    <n v="130200"/>
    <s v="LARGE"/>
    <s v="Over 1m"/>
    <s v="Atlanta, GA"/>
    <n v="4515419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n v="0"/>
    <n v="130200"/>
    <s v="LARGE"/>
    <s v="Over 1m"/>
    <s v="Atlanta, GA"/>
    <n v="4515419"/>
    <s v="12700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n v="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n v="909313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n v="632500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n v="517500"/>
    <n v="130200"/>
    <s v="LARGE"/>
    <s v="Over 1m"/>
    <s v="Atlanta, GA"/>
    <n v="4515419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n v="268603"/>
    <n v="139540"/>
    <s v="MEDIUM"/>
    <s v="200k - 1m"/>
    <s v="Augusta-Richmond County, GA-SC"/>
    <n v="386787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n v="50000"/>
    <n v="139540"/>
    <s v="MEDIUM"/>
    <s v="200k - 1m"/>
    <s v="Augusta-Richmond County, GA-SC"/>
    <n v="386787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n v="172745"/>
    <n v="139520"/>
    <s v="MEDIUM"/>
    <s v="200k - 1m"/>
    <s v="Columbus, GA-AL"/>
    <n v="44594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n v="50000"/>
    <n v="139520"/>
    <s v="MEDIUM"/>
    <s v="200k - 1m"/>
    <s v="Columbus, GA-AL"/>
    <n v="445940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n v="39111"/>
    <n v="130000"/>
    <s v="STATE"/>
    <s v="Under 50k"/>
    <s v="GEORGIA GOV APP"/>
    <n v="0"/>
    <s v="647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n v="1669199"/>
    <n v="130000"/>
    <s v="STATE"/>
    <s v="Under 50k"/>
    <s v="GEORGIA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n v="1253540"/>
    <n v="130000"/>
    <s v="STATE"/>
    <s v="Under 50k"/>
    <s v="GEORGIA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n v="445636"/>
    <n v="130000"/>
    <s v="STATE"/>
    <s v="Under 50k"/>
    <s v="GEORGIA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n v="54364"/>
    <n v="130000"/>
    <s v="STATE"/>
    <s v="Under 50k"/>
    <s v="GEORGIA GOV APP"/>
    <n v="0"/>
    <s v="64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n v="671431"/>
    <n v="130000"/>
    <s v="STATE"/>
    <s v="Under 50k"/>
    <s v="GEORGI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n v="111467"/>
    <n v="131220"/>
    <s v="MEDIUM"/>
    <s v="200k - 1m"/>
    <s v="Savannah, GA"/>
    <n v="260677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n v="48889"/>
    <n v="131220"/>
    <s v="MEDIUM"/>
    <s v="200k - 1m"/>
    <s v="Savannah, GA"/>
    <n v="260677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n v="1115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n v="7104073"/>
    <n v="130000"/>
    <s v="STATE"/>
    <s v="Under 50k"/>
    <s v="GEORG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n v="0"/>
    <n v="130000"/>
    <s v="STATE"/>
    <s v="Under 50k"/>
    <s v="GEORGI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n v="2106745"/>
    <n v="130000"/>
    <s v="STATE"/>
    <s v="Under 50k"/>
    <s v="GEORGIA GOV APP"/>
    <n v="0"/>
    <s v="63400"/>
    <s v="DF"/>
    <s v="DIESEL"/>
    <s v="N"/>
    <s v="1113"/>
    <s v="BUS PURCHASE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n v="0"/>
    <n v="130000"/>
    <s v="STATE"/>
    <s v="Under 50k"/>
    <s v="GEORGIA GOV APP"/>
    <n v="0"/>
    <s v="646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n v="0"/>
    <n v="130000"/>
    <s v="STATE"/>
    <s v="Under 50k"/>
    <s v="GEORGI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n v="673822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n v="1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n v="394126"/>
    <n v="130000"/>
    <s v="STATE"/>
    <s v="Under 50k"/>
    <s v="GEORGIA GOV APP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n v="197502"/>
    <n v="130000"/>
    <s v="STATE"/>
    <s v="Under 50k"/>
    <s v="GEORGIA GOV APP"/>
    <n v="0"/>
    <s v="635 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s v="STATE"/>
    <s v="Under 50k"/>
    <s v="GEORGIA GOV APP"/>
    <n v="0"/>
    <s v="63500"/>
    <s v="  "/>
    <m/>
    <s v="N"/>
    <s v="1173"/>
    <s v="BUS OTHER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n v="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n v="43829"/>
    <n v="130000"/>
    <s v="STATE"/>
    <s v="Under 50k"/>
    <s v="GEORGIA GOV APP"/>
    <n v="0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GA260008"/>
    <n v="26"/>
    <x v="21"/>
    <s v="49 USC 5314 - National Research Program"/>
    <n v="5314"/>
    <x v="3"/>
    <m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n v="80000"/>
    <n v="130200"/>
    <s v="LARGE"/>
    <s v="Over 1m"/>
    <s v="Atlanta, GA"/>
    <n v="4515419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n v="141692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n v="322073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n v="338889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n v="178944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n v="13500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n v="595647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n v="666169"/>
    <n v="130200"/>
    <s v="LARGE"/>
    <s v="Over 1m"/>
    <s v="Atlanta, GA"/>
    <n v="4515419"/>
    <s v="55000"/>
    <s v="  "/>
    <m/>
    <s v="N"/>
    <s v="5543"/>
    <s v="RESEARCH"/>
    <n v="55"/>
    <s v="Research Projects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n v="1248952"/>
    <n v="130200"/>
    <s v="LARGE"/>
    <s v="Over 1m"/>
    <s v="Atlanta, GA"/>
    <n v="4515419"/>
    <s v="55000"/>
    <s v="  "/>
    <m/>
    <s v="N"/>
    <s v="5556"/>
    <s v="RESEARCH"/>
    <n v="55"/>
    <s v="Research Projects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n v="1192159"/>
    <n v="130200"/>
    <s v="LARGE"/>
    <s v="Over 1m"/>
    <s v="Atlanta, GA"/>
    <n v="4515419"/>
    <s v="55000"/>
    <s v="  "/>
    <m/>
    <s v="N"/>
    <s v="5556"/>
    <s v="RESEARCH"/>
    <n v="55"/>
    <s v="Research Projects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n v="530938"/>
    <n v="130200"/>
    <s v="LARGE"/>
    <s v="Over 1m"/>
    <s v="Atlanta, GA"/>
    <n v="4515419"/>
    <s v="55000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GA267212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n v="532258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215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n v="697185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340001"/>
    <n v="34"/>
    <x v="21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1"/>
    <n v="34"/>
    <x v="21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1"/>
    <n v="34"/>
    <x v="21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n v="2014699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3"/>
    <n v="34"/>
    <x v="21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n v="412604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3"/>
    <n v="34"/>
    <x v="21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n v="0"/>
    <n v="130200"/>
    <s v="LARGE"/>
    <s v="Over 1m"/>
    <s v="Atlanta, GA"/>
    <n v="4515419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340004"/>
    <n v="34"/>
    <x v="21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n v="187013"/>
    <n v="131220"/>
    <s v="MEDIUM"/>
    <s v="200k - 1m"/>
    <s v="Savannah, GA"/>
    <n v="260677"/>
    <s v="11100"/>
    <s v="DF"/>
    <s v="DIESEL"/>
    <s v="N"/>
    <s v="1114"/>
    <s v="BUS OTHER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GA340004"/>
    <n v="34"/>
    <x v="21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n v="572451"/>
    <n v="131220"/>
    <s v="MEDIUM"/>
    <s v="200k - 1m"/>
    <s v="Savannah, GA"/>
    <n v="260677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n v="0"/>
    <n v="130200"/>
    <s v="LARGE"/>
    <s v="Over 1m"/>
    <s v="Atlanta, GA"/>
    <n v="4515419"/>
    <s v="12700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n v="3500000"/>
    <n v="130200"/>
    <s v="LARGE"/>
    <s v="Over 1m"/>
    <s v="Atlanta, GA"/>
    <n v="4515419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n v="3500000"/>
    <n v="130200"/>
    <s v="LARGE"/>
    <s v="Over 1m"/>
    <s v="Atlanta, GA"/>
    <n v="4515419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n v="10000000"/>
    <n v="130200"/>
    <s v="LARGE"/>
    <s v="Over 1m"/>
    <s v="Atlanta, GA"/>
    <n v="4515419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n v="70700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n v="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n v="215000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n v="0"/>
    <n v="130200"/>
    <s v="LARGE"/>
    <s v="Over 1m"/>
    <s v="Atlanta, GA"/>
    <n v="4515419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n v="33951"/>
    <n v="130000"/>
    <s v="STATE"/>
    <s v="Under 50k"/>
    <s v="GEORGIA GOV APP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n v="781342"/>
    <n v="130000"/>
    <s v="STATE"/>
    <s v="Under 50k"/>
    <s v="GEORGIA GOV APP"/>
    <n v="0"/>
    <s v="44200"/>
    <s v="OR"/>
    <s v="OTHER"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n v="57433"/>
    <n v="130000"/>
    <s v="STATE"/>
    <s v="Under 50k"/>
    <s v="GEORGIA GOV APP"/>
    <n v="0"/>
    <s v="441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n v="730864"/>
    <n v="130000"/>
    <s v="STATE"/>
    <s v="Under 50k"/>
    <s v="GEORGIA GOV APP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n v="44000"/>
    <n v="130000"/>
    <s v="STATE"/>
    <s v="Under 50k"/>
    <s v="GEORGIA GOV APP"/>
    <n v="0"/>
    <s v="441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n v="581702"/>
    <n v="130000"/>
    <s v="STATE"/>
    <s v="Under 50k"/>
    <s v="GEORGIA GOV APP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n v="23020"/>
    <n v="130000"/>
    <s v="STATE"/>
    <s v="Under 50k"/>
    <s v="GEORGIA GOV APP"/>
    <n v="0"/>
    <s v="441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n v="146829"/>
    <n v="130000"/>
    <s v="STATE"/>
    <s v="Under 50k"/>
    <s v="GEORGIA GOV APP"/>
    <n v="0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n v="44317"/>
    <n v="130000"/>
    <s v="STATE"/>
    <s v="Under 50k"/>
    <s v="GEORGIA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n v="283614"/>
    <n v="130000"/>
    <s v="STATE"/>
    <s v="Under 50k"/>
    <s v="GEORGIA GOV APP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n v="400"/>
    <n v="130000"/>
    <s v="STATE"/>
    <s v="Under 50k"/>
    <s v="GEORGIA GOV APP"/>
    <n v="0"/>
    <s v="441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n v="209627"/>
    <n v="130000"/>
    <s v="STATE"/>
    <s v="Under 50k"/>
    <s v="GEORGIA GOV APP"/>
    <n v="0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n v="15602"/>
    <n v="130000"/>
    <s v="STATE"/>
    <s v="Under 50k"/>
    <s v="GEORGIA GOV APP"/>
    <n v="0"/>
    <s v="441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n v="25061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n v="10000"/>
    <n v="130000"/>
    <s v="STATE"/>
    <s v="Under 50k"/>
    <s v="GEORGIA GOV APP"/>
    <n v="0"/>
    <s v="441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n v="18660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n v="42911"/>
    <n v="130000"/>
    <s v="STATE"/>
    <s v="Under 50k"/>
    <s v="GEORGIA GOV APP"/>
    <n v="0"/>
    <s v="441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n v="34661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n v="2396"/>
    <n v="130000"/>
    <s v="STATE"/>
    <s v="Under 50k"/>
    <s v="GEORGIA GOV APP"/>
    <n v="0"/>
    <s v="44100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n v="18660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n v="20260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n v="2758"/>
    <n v="130000"/>
    <s v="STATE"/>
    <s v="Under 50k"/>
    <s v="GEORGIA GOV APP"/>
    <n v="0"/>
    <s v="441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n v="275402"/>
    <n v="130000"/>
    <s v="STATE"/>
    <s v="Under 50k"/>
    <s v="GEORGIA GOV APP"/>
    <n v="0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n v="34626"/>
    <n v="130200"/>
    <s v="LARGE"/>
    <s v="Over 1m"/>
    <s v="Atlanta, GA"/>
    <n v="4515419"/>
    <s v="11100"/>
    <s v="DF"/>
    <s v="DIESEL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n v="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n v="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n v="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n v="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n v="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n v="0"/>
    <n v="130000"/>
    <s v="STATE"/>
    <s v="Under 50k"/>
    <s v="GEORGIA GOV APP"/>
    <n v="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n v="0"/>
    <n v="130000"/>
    <s v="STATE"/>
    <s v="Under 50k"/>
    <s v="GEORGIA GOV APP"/>
    <n v="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n v="0"/>
    <n v="130000"/>
    <s v="STATE"/>
    <s v="Under 50k"/>
    <s v="GEORGIA GOV APP"/>
    <n v="0"/>
    <s v="11100"/>
    <s v="GA"/>
    <s v="GASOLINE"/>
    <s v="N"/>
    <s v="1114"/>
    <s v="BUS OTHER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n v="0"/>
    <n v="130000"/>
    <s v="STATE"/>
    <s v="Under 50k"/>
    <s v="GEORGIA GOV APP"/>
    <n v="0"/>
    <s v="1130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n v="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n v="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n v="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n v="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n v="0"/>
    <n v="130000"/>
    <s v="STATE"/>
    <s v="Under 50k"/>
    <s v="GEORGIA GOV APP"/>
    <n v="0"/>
    <s v="1130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n v="0"/>
    <n v="130000"/>
    <s v="STATE"/>
    <s v="Under 50k"/>
    <s v="GEORGIA GOV APP"/>
    <n v="0"/>
    <s v="11300"/>
    <s v="  "/>
    <m/>
    <s v="N"/>
    <s v="1133"/>
    <s v="BUS OTHER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n v="0"/>
    <n v="130000"/>
    <s v="STATE"/>
    <s v="Under 50k"/>
    <s v="GEORGIA GOV APP"/>
    <n v="0"/>
    <s v="1130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n v="0"/>
    <n v="130000"/>
    <s v="STATE"/>
    <s v="Under 50k"/>
    <s v="GEORGIA GOV APP"/>
    <n v="0"/>
    <s v="1130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n v="0"/>
    <n v="130000"/>
    <s v="STATE"/>
    <s v="Under 50k"/>
    <s v="GEORGIA GOV APP"/>
    <n v="0"/>
    <s v="11300"/>
    <s v="  "/>
    <m/>
    <s v="N"/>
    <s v="1136"/>
    <s v="BUS OTHER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n v="0"/>
    <n v="130000"/>
    <s v="STATE"/>
    <s v="Under 50k"/>
    <s v="GEORGIA GOV APP"/>
    <n v="0"/>
    <s v="11400"/>
    <s v="  "/>
    <m/>
    <s v="N"/>
    <s v="1141"/>
    <s v="MAINTENANCE FACILITY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n v="0"/>
    <n v="130000"/>
    <s v="STATE"/>
    <s v="Under 50k"/>
    <s v="GEORGIA GOV APP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n v="0"/>
    <n v="130000"/>
    <s v="STATE"/>
    <s v="Under 50k"/>
    <s v="GEORGIA GOV APP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n v="0"/>
    <n v="130000"/>
    <s v="STATE"/>
    <s v="Under 50k"/>
    <s v="GEORGIA GOV APP"/>
    <n v="0"/>
    <s v="11700"/>
    <s v="  "/>
    <m/>
    <s v="N"/>
    <s v="1172"/>
    <s v="BUS OTHER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n v="0"/>
    <n v="130000"/>
    <s v="STATE"/>
    <s v="Under 50k"/>
    <s v="GEORGIA GOV APP"/>
    <n v="0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n v="0"/>
    <n v="130000"/>
    <s v="STATE"/>
    <s v="Under 50k"/>
    <s v="GEORGIA GOV APP"/>
    <n v="0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n v="0"/>
    <n v="130000"/>
    <s v="STATE"/>
    <s v="Under 50k"/>
    <s v="GEORGIA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n v="0"/>
    <n v="130000"/>
    <s v="STATE"/>
    <s v="Under 50k"/>
    <s v="GEORGIA GOV APP"/>
    <n v="0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n v="0"/>
    <n v="130000"/>
    <s v="STATE"/>
    <s v="Under 50k"/>
    <s v="GEORGIA GOV APP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n v="0"/>
    <n v="130000"/>
    <s v="STATE"/>
    <s v="Under 50k"/>
    <s v="GEORGIA GOV APP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n v="0"/>
    <n v="130000"/>
    <s v="STATE"/>
    <s v="Under 50k"/>
    <s v="GEORGIA GOV APP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n v="720000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n v="230400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n v="844001"/>
    <n v="130200"/>
    <s v="LARGE"/>
    <s v="Over 1m"/>
    <s v="Atlanta, GA"/>
    <n v="4515419"/>
    <s v="11100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n v="0"/>
    <n v="130200"/>
    <s v="LARGE"/>
    <s v="Over 1m"/>
    <s v="Atlanta, GA"/>
    <n v="4515419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n v="0"/>
    <n v="130200"/>
    <s v="LARGE"/>
    <s v="Over 1m"/>
    <s v="Atlanta, GA"/>
    <n v="4515419"/>
    <s v="11700"/>
    <s v="  "/>
    <m/>
    <s v="N"/>
    <s v="1175"/>
    <s v="BUS OTHER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n v="0"/>
    <n v="130200"/>
    <s v="LARGE"/>
    <s v="Over 1m"/>
    <s v="Atlanta, GA"/>
    <n v="4515419"/>
    <s v="11700"/>
    <s v="  "/>
    <m/>
    <s v="N"/>
    <s v="1175"/>
    <s v="BUS OTHER"/>
    <n v="11"/>
    <s v="Bus"/>
    <s v="75"/>
    <s v="117"/>
    <s v="Real Estate (R/W)"/>
    <s v="94"/>
    <s v="Appraisal"/>
    <m/>
    <m/>
    <n v="1"/>
    <s v="Capital"/>
    <s v="1"/>
    <m/>
    <s v="7"/>
    <m/>
    <s v="5"/>
    <s v="9"/>
    <s v="4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n v="0"/>
    <n v="130200"/>
    <s v="LARGE"/>
    <s v="Over 1m"/>
    <s v="Atlanta, GA"/>
    <n v="4515419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n v="0"/>
    <n v="130200"/>
    <s v="LARGE"/>
    <s v="Over 1m"/>
    <s v="Atlanta, GA"/>
    <n v="4515419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n v="0"/>
    <n v="130200"/>
    <s v="LARGE"/>
    <s v="Over 1m"/>
    <s v="Atlanta, GA"/>
    <n v="4515419"/>
    <s v="11700"/>
    <s v="  "/>
    <m/>
    <s v="N"/>
    <s v="117N"/>
    <s v="BUS OTHER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n v="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n v="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n v="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n v="-844001"/>
    <n v="130200"/>
    <s v="LARGE"/>
    <s v="Over 1m"/>
    <s v="Atlanta, GA"/>
    <n v="45154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n v="-5782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n v="0"/>
    <n v="130200"/>
    <s v="LARGE"/>
    <s v="Over 1m"/>
    <s v="Atlanta, GA"/>
    <n v="4515419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n v="0"/>
    <n v="130200"/>
    <s v="LARGE"/>
    <s v="Over 1m"/>
    <s v="Atlanta, GA"/>
    <n v="4515419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n v="5782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n v="0"/>
    <n v="130200"/>
    <s v="LARGE"/>
    <s v="Over 1m"/>
    <s v="Atlanta, GA"/>
    <n v="4515419"/>
    <s v="11500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n v="0"/>
    <n v="130200"/>
    <s v="LARGE"/>
    <s v="Over 1m"/>
    <s v="Atlanta, GA"/>
    <n v="4515419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n v="0"/>
    <n v="130200"/>
    <s v="LARGE"/>
    <s v="Over 1m"/>
    <s v="Atlanta, GA"/>
    <n v="4515419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n v="181430"/>
    <n v="130200"/>
    <s v="LARGE"/>
    <s v="Over 1m"/>
    <s v="Atlanta, GA"/>
    <n v="4515419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n v="0"/>
    <n v="130200"/>
    <s v="LARGE"/>
    <s v="Over 1m"/>
    <s v="Atlanta, GA"/>
    <n v="4515419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n v="0"/>
    <n v="130200"/>
    <s v="LARGE"/>
    <s v="Over 1m"/>
    <s v="Atlanta, GA"/>
    <n v="4515419"/>
    <s v="11300"/>
    <s v="  "/>
    <m/>
    <s v="N"/>
    <s v="1134"/>
    <s v="BUS OTHER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n v="0"/>
    <n v="130200"/>
    <s v="LARGE"/>
    <s v="Over 1m"/>
    <s v="Atlanta, GA"/>
    <n v="4515419"/>
    <s v="11900"/>
    <s v="  "/>
    <m/>
    <s v="N"/>
    <s v="1144"/>
    <s v="MAINTENANCE FACILITY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n v="0"/>
    <n v="130200"/>
    <s v="LARGE"/>
    <s v="Over 1m"/>
    <s v="Atlanta, GA"/>
    <n v="4515419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n v="0"/>
    <n v="130200"/>
    <s v="LARGE"/>
    <s v="Over 1m"/>
    <s v="Atlanta, GA"/>
    <n v="4515419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n v="0"/>
    <n v="130200"/>
    <s v="LARGE"/>
    <s v="Over 1m"/>
    <s v="Atlanta, GA"/>
    <n v="4515419"/>
    <s v="119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n v="112000"/>
    <n v="130200"/>
    <s v="LARGE"/>
    <s v="Over 1m"/>
    <s v="Atlanta, GA"/>
    <n v="4515419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n v="96000"/>
    <n v="130200"/>
    <s v="LARGE"/>
    <s v="Over 1m"/>
    <s v="Atlanta, GA"/>
    <n v="4515419"/>
    <s v="1130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n v="96000"/>
    <n v="130200"/>
    <s v="LARGE"/>
    <s v="Over 1m"/>
    <s v="Atlanta, GA"/>
    <n v="4515419"/>
    <s v="11300"/>
    <s v="  "/>
    <m/>
    <s v="N"/>
    <s v="1131"/>
    <s v="BUS OTHER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n v="986149"/>
    <n v="130200"/>
    <s v="LARGE"/>
    <s v="Over 1m"/>
    <s v="Atlanta, GA"/>
    <n v="4515419"/>
    <s v="1130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n v="96000"/>
    <n v="130200"/>
    <s v="LARGE"/>
    <s v="Over 1m"/>
    <s v="Atlanta, GA"/>
    <n v="4515419"/>
    <s v="11400"/>
    <s v="GA"/>
    <s v="GASOLINE"/>
    <s v="N"/>
    <s v="1141"/>
    <s v="MAINTENANCE FACILITY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n v="720000"/>
    <n v="133030"/>
    <s v="SMALL"/>
    <s v="50k - 200k"/>
    <s v="Athens-Clarke County, GA"/>
    <n v="128754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n v="720000"/>
    <n v="133030"/>
    <s v="SMALL"/>
    <s v="50k - 200k"/>
    <s v="Athens-Clarke County, GA"/>
    <n v="128754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n v="336000"/>
    <n v="131570"/>
    <s v="SMALL"/>
    <s v="50k - 200k"/>
    <s v="Macon, GA"/>
    <n v="137570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n v="132000"/>
    <n v="133770"/>
    <s v="SMALL"/>
    <s v="50k - 200k"/>
    <s v="Rome, GA"/>
    <n v="60851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n v="240000"/>
    <n v="131570"/>
    <s v="SMALL"/>
    <s v="50k - 200k"/>
    <s v="Macon, GA"/>
    <n v="13757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n v="1317112"/>
    <n v="131570"/>
    <s v="SMALL"/>
    <s v="50k - 200k"/>
    <s v="Macon, GA"/>
    <n v="13757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n v="0"/>
    <n v="131570"/>
    <s v="SMALL"/>
    <s v="50k - 200k"/>
    <s v="Macon, GA"/>
    <n v="13757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n v="136000"/>
    <n v="131570"/>
    <s v="SMALL"/>
    <s v="50k - 200k"/>
    <s v="Macon, GA"/>
    <n v="13757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n v="280000"/>
    <n v="132220"/>
    <s v="SMALL"/>
    <s v="50k - 200k"/>
    <s v="Albany, GA "/>
    <n v="95779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n v="336558"/>
    <n v="132220"/>
    <s v="SMALL"/>
    <s v="50k - 200k"/>
    <s v="Albany, GA "/>
    <n v="95779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n v="320000"/>
    <n v="133030"/>
    <s v="SMALL"/>
    <s v="50k - 200k"/>
    <s v="Athens-Clarke County, GA"/>
    <n v="128754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n v="240000"/>
    <n v="133030"/>
    <s v="SMALL"/>
    <s v="50k - 200k"/>
    <s v="Athens-Clarke County, GA"/>
    <n v="128754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n v="8000"/>
    <n v="131570"/>
    <s v="SMALL"/>
    <s v="50k - 200k"/>
    <s v="Macon, GA"/>
    <n v="13757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n v="264000"/>
    <n v="133770"/>
    <s v="SMALL"/>
    <s v="50k - 200k"/>
    <s v="Rome, GA"/>
    <n v="60851"/>
    <s v="11100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n v="1305600"/>
    <n v="132220"/>
    <s v="SMALL"/>
    <s v="50k - 200k"/>
    <s v="Albany, GA "/>
    <n v="95779"/>
    <s v="11100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n v="40000"/>
    <n v="133770"/>
    <s v="SMALL"/>
    <s v="50k - 200k"/>
    <s v="Rome, GA"/>
    <n v="60851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n v="24000"/>
    <n v="132220"/>
    <s v="SMALL"/>
    <s v="50k - 200k"/>
    <s v="Albany, GA "/>
    <n v="95779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n v="40000"/>
    <n v="131570"/>
    <s v="SMALL"/>
    <s v="50k - 200k"/>
    <s v="Macon, GA"/>
    <n v="137570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n v="48000"/>
    <n v="133770"/>
    <s v="SMALL"/>
    <s v="50k - 200k"/>
    <s v="Rome, GA"/>
    <n v="60851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n v="170800"/>
    <n v="132220"/>
    <s v="SMALL"/>
    <s v="50k - 200k"/>
    <s v="Albany, GA "/>
    <n v="95779"/>
    <s v="11300"/>
    <s v="  "/>
    <m/>
    <s v="N"/>
    <s v="1136"/>
    <s v="BUS OTHER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n v="20000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n v="149172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n v="40000"/>
    <n v="133030"/>
    <s v="SMALL"/>
    <s v="50k - 200k"/>
    <s v="Athens-Clarke County, GA"/>
    <n v="128754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n v="120000"/>
    <n v="133030"/>
    <s v="SMALL"/>
    <s v="50k - 200k"/>
    <s v="Athens-Clarke County, GA"/>
    <n v="128754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n v="32000"/>
    <n v="133770"/>
    <s v="SMALL"/>
    <s v="50k - 200k"/>
    <s v="Rome, GA"/>
    <n v="60851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n v="18800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n v="36000"/>
    <n v="132920"/>
    <s v="SMALL"/>
    <s v="50k - 200k"/>
    <s v="Gainesville, GA"/>
    <n v="130846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n v="60000"/>
    <n v="131570"/>
    <s v="SMALL"/>
    <s v="50k - 200k"/>
    <s v="Macon, GA"/>
    <n v="13757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n v="39200"/>
    <n v="131570"/>
    <s v="SMALL"/>
    <s v="50k - 200k"/>
    <s v="Macon, GA"/>
    <n v="13757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n v="41582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n v="2800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n v="12000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n v="40000"/>
    <n v="133030"/>
    <s v="SMALL"/>
    <s v="50k - 200k"/>
    <s v="Athens-Clarke County, GA"/>
    <n v="128754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n v="24000"/>
    <n v="133770"/>
    <s v="SMALL"/>
    <s v="50k - 200k"/>
    <s v="Rome, GA"/>
    <n v="60851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n v="12000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n v="20000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n v="72000"/>
    <n v="131570"/>
    <s v="SMALL"/>
    <s v="50k - 200k"/>
    <s v="Macon, GA"/>
    <n v="137570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n v="36000"/>
    <n v="131570"/>
    <s v="SMALL"/>
    <s v="50k - 200k"/>
    <s v="Macon, GA"/>
    <n v="137570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n v="32000"/>
    <n v="133770"/>
    <s v="SMALL"/>
    <s v="50k - 200k"/>
    <s v="Rome, GA"/>
    <n v="60851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n v="31442"/>
    <n v="132220"/>
    <s v="SMALL"/>
    <s v="50k - 200k"/>
    <s v="Albany, GA "/>
    <n v="95779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n v="36000"/>
    <n v="133030"/>
    <s v="SMALL"/>
    <s v="50k - 200k"/>
    <s v="Athens-Clarke County, GA"/>
    <n v="128754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n v="84000"/>
    <n v="133770"/>
    <s v="SMALL"/>
    <s v="50k - 200k"/>
    <s v="Rome, GA"/>
    <n v="60851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n v="13040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n v="80388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n v="13720"/>
    <n v="134480"/>
    <s v="SMALL"/>
    <s v="50k - 200k"/>
    <s v="Hinesville, GA"/>
    <n v="51456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n v="4000"/>
    <n v="131570"/>
    <s v="SMALL"/>
    <s v="50k - 200k"/>
    <s v="Macon, GA"/>
    <n v="13757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n v="8000"/>
    <n v="133770"/>
    <s v="SMALL"/>
    <s v="50k - 200k"/>
    <s v="Rome, GA"/>
    <n v="60851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n v="60000"/>
    <n v="133770"/>
    <s v="SMALL"/>
    <s v="50k - 200k"/>
    <s v="Rome, GA"/>
    <n v="60851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n v="88000"/>
    <n v="132220"/>
    <s v="SMALL"/>
    <s v="50k - 200k"/>
    <s v="Albany, GA "/>
    <n v="95779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n v="320000"/>
    <n v="133030"/>
    <s v="SMALL"/>
    <s v="50k - 200k"/>
    <s v="Athens-Clarke County, GA"/>
    <n v="128754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n v="44000"/>
    <n v="131570"/>
    <s v="SMALL"/>
    <s v="50k - 200k"/>
    <s v="Macon, GA"/>
    <n v="137570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n v="20000"/>
    <n v="133030"/>
    <s v="SMALL"/>
    <s v="50k - 200k"/>
    <s v="Athens-Clarke County, GA"/>
    <n v="128754"/>
    <s v="11600"/>
    <s v="  "/>
    <m/>
    <s v="N"/>
    <s v="1164"/>
    <s v="BUS OTHER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n v="20000"/>
    <n v="133030"/>
    <s v="SMALL"/>
    <s v="50k - 200k"/>
    <s v="Athens-Clarke County, GA"/>
    <n v="128754"/>
    <s v="11600"/>
    <s v="  "/>
    <m/>
    <s v="N"/>
    <s v="1164"/>
    <s v="BUS OTHER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n v="184910"/>
    <n v="134480"/>
    <s v="SMALL"/>
    <s v="50k - 200k"/>
    <s v="Hinesville, GA"/>
    <n v="51456"/>
    <s v="11700"/>
    <s v="  "/>
    <m/>
    <s v="N"/>
    <s v="1172"/>
    <s v="BUS OTHER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n v="182632"/>
    <n v="134480"/>
    <s v="SMALL"/>
    <s v="50k - 200k"/>
    <s v="Hinesville, GA"/>
    <n v="51456"/>
    <s v="11700"/>
    <s v="  "/>
    <m/>
    <s v="N"/>
    <s v="1172"/>
    <s v="BUS OTHER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n v="4000"/>
    <n v="132920"/>
    <s v="SMALL"/>
    <s v="50k - 200k"/>
    <s v="Gainesville, GA"/>
    <n v="130846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n v="160000"/>
    <n v="131570"/>
    <s v="SMALL"/>
    <s v="50k - 200k"/>
    <s v="Macon, GA"/>
    <n v="137570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n v="4800"/>
    <n v="131570"/>
    <s v="SMALL"/>
    <s v="50k - 200k"/>
    <s v="Macon, GA"/>
    <n v="137570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n v="268572"/>
    <n v="134480"/>
    <s v="SMALL"/>
    <s v="50k - 200k"/>
    <s v="Hinesville, GA"/>
    <n v="51456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n v="0"/>
    <n v="132220"/>
    <s v="SMALL"/>
    <s v="50k - 200k"/>
    <s v="Albany, GA "/>
    <n v="9577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n v="1558364"/>
    <n v="132220"/>
    <s v="SMALL"/>
    <s v="50k - 200k"/>
    <s v="Albany, GA "/>
    <n v="9577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n v="0"/>
    <n v="133030"/>
    <s v="SMALL"/>
    <s v="50k - 200k"/>
    <s v="Athens-Clarke County, GA"/>
    <n v="12875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n v="2068000"/>
    <n v="133030"/>
    <s v="SMALL"/>
    <s v="50k - 200k"/>
    <s v="Athens-Clarke County, GA"/>
    <n v="12875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n v="0"/>
    <n v="132920"/>
    <s v="SMALL"/>
    <s v="50k - 200k"/>
    <s v="Gainesville, GA"/>
    <n v="13084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n v="362713"/>
    <n v="132920"/>
    <s v="SMALL"/>
    <s v="50k - 200k"/>
    <s v="Gainesville, GA"/>
    <n v="13084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n v="0"/>
    <n v="134480"/>
    <s v="SMALL"/>
    <s v="50k - 200k"/>
    <s v="Hinesville, GA"/>
    <n v="5145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n v="227323"/>
    <n v="134480"/>
    <s v="SMALL"/>
    <s v="50k - 200k"/>
    <s v="Hinesville, GA"/>
    <n v="5145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n v="0"/>
    <n v="131570"/>
    <s v="SMALL"/>
    <s v="50k - 200k"/>
    <s v="Macon, GA"/>
    <n v="13757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n v="2228309"/>
    <n v="131570"/>
    <s v="SMALL"/>
    <s v="50k - 200k"/>
    <s v="Macon, GA"/>
    <n v="13757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n v="0"/>
    <n v="133770"/>
    <s v="SMALL"/>
    <s v="50k - 200k"/>
    <s v="Rome, GA"/>
    <n v="6085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n v="875000"/>
    <n v="133770"/>
    <s v="SMALL"/>
    <s v="50k - 200k"/>
    <s v="Rome, GA"/>
    <n v="6085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n v="135000"/>
    <n v="130000"/>
    <s v="STATE"/>
    <s v="Under 50k"/>
    <s v="GEORGIA GOV APP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n v="100000"/>
    <n v="130000"/>
    <s v="STATE"/>
    <s v="Under 50k"/>
    <s v="GEORGIA GOV APP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s v="STATE"/>
    <s v="Under 50k"/>
    <s v="GEORGIA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n v="8000"/>
    <n v="132220"/>
    <s v="SMALL"/>
    <s v="50k - 200k"/>
    <s v="Albany, GA "/>
    <n v="95779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n v="28000"/>
    <n v="132220"/>
    <s v="SMALL"/>
    <s v="50k - 200k"/>
    <s v="Albany, GA "/>
    <n v="95779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n v="20000"/>
    <n v="133030"/>
    <s v="SMALL"/>
    <s v="50k - 200k"/>
    <s v="Athens-Clarke County, GA"/>
    <n v="128754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n v="480"/>
    <n v="131570"/>
    <s v="SMALL"/>
    <s v="50k - 200k"/>
    <s v="Macon, GA"/>
    <n v="137570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n v="28000"/>
    <n v="133770"/>
    <s v="SMALL"/>
    <s v="50k - 200k"/>
    <s v="Rome, GA"/>
    <n v="60851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n v="28086"/>
    <n v="133770"/>
    <s v="SMALL"/>
    <s v="50k - 200k"/>
    <s v="Rome, GA"/>
    <n v="60851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n v="32000"/>
    <n v="134480"/>
    <s v="SMALL"/>
    <s v="50k - 200k"/>
    <s v="Hinesville, GA"/>
    <n v="51456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n v="32000"/>
    <n v="134480"/>
    <s v="SMALL"/>
    <s v="50k - 200k"/>
    <s v="Hinesville, GA"/>
    <n v="51456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n v="9400000"/>
    <n v="130200"/>
    <s v="LARGE"/>
    <s v="Over 1m"/>
    <s v="Atlanta, GA"/>
    <n v="4515419"/>
    <s v="11100"/>
    <s v="OR"/>
    <s v="OTHER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n v="868908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n v="273295"/>
    <n v="130200"/>
    <s v="LARGE"/>
    <s v="Over 1m"/>
    <s v="Atlanta, GA"/>
    <n v="4515419"/>
    <s v="11700"/>
    <s v="  "/>
    <m/>
    <s v="N"/>
    <s v="1176"/>
    <s v="BUS OTHER"/>
    <n v="11"/>
    <s v="Bus"/>
    <s v="76"/>
    <s v="117"/>
    <s v="Real Estate (Other)"/>
    <s v="98"/>
    <s v="Lease"/>
    <m/>
    <m/>
    <n v="1"/>
    <s v="Capital"/>
    <s v="1"/>
    <m/>
    <s v="7"/>
    <m/>
    <s v="6"/>
    <s v="9"/>
    <s v="8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n v="1185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n v="200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n v="200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n v="-546627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n v="1600000"/>
    <n v="130200"/>
    <s v="LARGE"/>
    <s v="Over 1m"/>
    <s v="Atlanta, GA"/>
    <n v="451541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n v="546627"/>
    <n v="130200"/>
    <s v="LARGE"/>
    <s v="Over 1m"/>
    <s v="Atlanta, GA"/>
    <n v="4515419"/>
    <s v="11100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n v="133252"/>
    <n v="130200"/>
    <s v="LARGE"/>
    <s v="Over 1m"/>
    <s v="Atlanta, GA"/>
    <n v="4515419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s v="LARGE"/>
    <s v="Over 1m"/>
    <s v="Atlanta, GA"/>
    <n v="4515419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s v="LARGE"/>
    <s v="Over 1m"/>
    <s v="Atlanta, GA"/>
    <n v="4515419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n v="240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n v="8300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n v="125000"/>
    <n v="130200"/>
    <s v="LARGE"/>
    <s v="Over 1m"/>
    <s v="Atlanta, GA"/>
    <n v="4515419"/>
    <s v="30000"/>
    <s v="  "/>
    <m/>
    <s v="N"/>
    <s v="3009"/>
    <s v="OPERATING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n v="1081546"/>
    <n v="130200"/>
    <s v="LARGE"/>
    <s v="Over 1m"/>
    <s v="Atlanta, GA"/>
    <n v="4515419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n v="40000"/>
    <n v="130200"/>
    <s v="LARGE"/>
    <s v="Over 1m"/>
    <s v="Atlanta, GA"/>
    <n v="45154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n v="280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n v="400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n v="24000"/>
    <n v="130200"/>
    <s v="LARGE"/>
    <s v="Over 1m"/>
    <s v="Atlanta, GA"/>
    <n v="4515419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n v="240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n v="24000"/>
    <n v="130200"/>
    <s v="LARGE"/>
    <s v="Over 1m"/>
    <s v="Atlanta, GA"/>
    <n v="4515419"/>
    <s v="11500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4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n v="5555200"/>
    <n v="130200"/>
    <s v="LARGE"/>
    <s v="Over 1m"/>
    <s v="Atlanta, GA"/>
    <n v="4515419"/>
    <s v="11100"/>
    <s v="DF"/>
    <s v="DIESEL"/>
    <s v="N"/>
    <s v="1114"/>
    <s v="BUS OTHER"/>
    <n v="11"/>
    <s v="Bus"/>
    <s v="14"/>
    <s v="111"/>
    <s v="Rehabilitation / Rebuild"/>
    <s v="07"/>
    <s v="Bus Commuter/Suburban"/>
    <m/>
    <s v="Bus Commuter/Suburban"/>
    <n v="1"/>
    <s v="Capital"/>
    <s v="1"/>
    <m/>
    <s v="1"/>
    <m/>
    <s v="4"/>
    <s v="0"/>
    <s v="7"/>
  </r>
  <r>
    <s v="GA90X34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n v="333552"/>
    <n v="130200"/>
    <s v="LARGE"/>
    <s v="Over 1m"/>
    <s v="Atlanta, GA"/>
    <n v="4515419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n v="90975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n v="215479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n v="32000"/>
    <n v="139540"/>
    <s v="MEDIUM"/>
    <s v="200k - 1m"/>
    <s v="Augusta-Richmond County, GA-SC"/>
    <n v="386787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n v="85000"/>
    <n v="139540"/>
    <s v="MEDIUM"/>
    <s v="200k - 1m"/>
    <s v="Augusta-Richmond County, GA-SC"/>
    <n v="386787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s v="MEDIUM"/>
    <s v="200k - 1m"/>
    <s v="Augusta-Richmond County, GA-SC"/>
    <n v="38678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s v="MEDIUM"/>
    <s v="200k - 1m"/>
    <s v="Augusta-Richmond County, GA-SC"/>
    <n v="386787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n v="16000"/>
    <n v="139540"/>
    <s v="MEDIUM"/>
    <s v="200k - 1m"/>
    <s v="Augusta-Richmond County, GA-SC"/>
    <n v="386787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n v="946832"/>
    <n v="139540"/>
    <s v="MEDIUM"/>
    <s v="200k - 1m"/>
    <s v="Augusta-Richmond County, GA-SC"/>
    <n v="38678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n v="157078"/>
    <n v="139540"/>
    <s v="MEDIUM"/>
    <s v="200k - 1m"/>
    <s v="Augusta-Richmond County, GA-SC"/>
    <n v="386787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n v="20000"/>
    <n v="139540"/>
    <s v="MEDIUM"/>
    <s v="200k - 1m"/>
    <s v="Augusta-Richmond County, GA-SC"/>
    <n v="386787"/>
    <s v="11300"/>
    <s v="DF"/>
    <s v="DIESEL"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n v="80000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n v="80000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44"/>
    <n v="90"/>
    <x v="21"/>
    <s v="49 USC 5307 - Urbanized Area Formula (FY2006 forward)"/>
    <n v="5307"/>
    <x v="6"/>
    <m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n v="76606"/>
    <n v="130200"/>
    <s v="LARGE"/>
    <s v="Over 1m"/>
    <s v="Atlanta, GA"/>
    <n v="4515419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45"/>
    <n v="90"/>
    <x v="21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s v="LARGE"/>
    <s v="Over 1m"/>
    <s v="Atlanta, GA"/>
    <n v="4515419"/>
    <s v="646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45"/>
    <n v="90"/>
    <x v="21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n v="14223"/>
    <n v="130200"/>
    <s v="LARGE"/>
    <s v="Over 1m"/>
    <s v="Atlanta, GA"/>
    <n v="4515419"/>
    <s v="646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90X345"/>
    <n v="90"/>
    <x v="21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n v="195777"/>
    <n v="130200"/>
    <s v="LARGE"/>
    <s v="Over 1m"/>
    <s v="Atlanta, GA"/>
    <n v="4515419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GA90X346"/>
    <n v="90"/>
    <x v="21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s v="MEDIUM"/>
    <s v="200k - 1m"/>
    <s v="Savannah, GA"/>
    <n v="26067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6"/>
    <n v="90"/>
    <x v="21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n v="1161367"/>
    <n v="131220"/>
    <s v="MEDIUM"/>
    <s v="200k - 1m"/>
    <s v="Savannah, GA"/>
    <n v="260677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GA90X346"/>
    <n v="90"/>
    <x v="21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n v="233334"/>
    <n v="131220"/>
    <s v="MEDIUM"/>
    <s v="200k - 1m"/>
    <s v="Savannah, GA"/>
    <n v="260677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n v="496000"/>
    <n v="130200"/>
    <s v="LARGE"/>
    <s v="Over 1m"/>
    <s v="Atlanta, GA"/>
    <n v="4515419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n v="31108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n v="659200"/>
    <n v="130200"/>
    <s v="LARGE"/>
    <s v="Over 1m"/>
    <s v="Atlanta, GA"/>
    <n v="4515419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n v="3163555"/>
    <n v="130200"/>
    <s v="LARGE"/>
    <s v="Over 1m"/>
    <s v="Atlanta, GA"/>
    <n v="4515419"/>
    <s v="11500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48"/>
    <n v="90"/>
    <x v="21"/>
    <s v="49 USC 5307 - Urbanized Area Formula (FY2006 forward)"/>
    <n v="5307"/>
    <x v="6"/>
    <m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n v="132689"/>
    <n v="130200"/>
    <s v="LARGE"/>
    <s v="Over 1m"/>
    <s v="Atlanta, GA"/>
    <n v="4515419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n v="3026154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n v="536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n v="1681383"/>
    <n v="130200"/>
    <s v="LARGE"/>
    <s v="Over 1m"/>
    <s v="Atlanta, GA"/>
    <n v="451541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n v="283000"/>
    <n v="130200"/>
    <s v="LARGE"/>
    <s v="Over 1m"/>
    <s v="Atlanta, GA"/>
    <n v="4515419"/>
    <s v="12400"/>
    <s v="  "/>
    <m/>
    <s v="N"/>
    <s v="1244"/>
    <s v="FIXED GUIDEWAY"/>
    <n v="12"/>
    <s v="Fixed Guideway"/>
    <s v="44"/>
    <s v="124"/>
    <s v="Rehab / Renovation"/>
    <s v="09"/>
    <s v="Surveillance/Security "/>
    <m/>
    <m/>
    <n v="1"/>
    <s v="Capital"/>
    <s v="2"/>
    <m/>
    <s v="4"/>
    <m/>
    <s v="4"/>
    <s v="0"/>
    <s v="9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n v="383000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n v="100000"/>
    <n v="130200"/>
    <s v="LARGE"/>
    <s v="Over 1m"/>
    <s v="Atlanta, GA"/>
    <n v="4515419"/>
    <s v="12400"/>
    <s v="  "/>
    <m/>
    <s v="N"/>
    <s v="1242"/>
    <s v="FIXED GUIDEWAY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n v="24000"/>
    <n v="139520"/>
    <s v="MEDIUM"/>
    <s v="200k - 1m"/>
    <s v="Columbus, GA-AL"/>
    <n v="445940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n v="428000"/>
    <n v="139520"/>
    <s v="MEDIUM"/>
    <s v="200k - 1m"/>
    <s v="Columbus, GA-AL"/>
    <n v="445940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s v="MEDIUM"/>
    <s v="200k - 1m"/>
    <s v="Columbus, GA-AL"/>
    <n v="44594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s v="MEDIUM"/>
    <s v="200k - 1m"/>
    <s v="Columbus, GA-AL"/>
    <n v="44594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s v="MEDIUM"/>
    <s v="200k - 1m"/>
    <s v="Columbus, GA-AL"/>
    <n v="445940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n v="134122"/>
    <n v="139520"/>
    <s v="MEDIUM"/>
    <s v="200k - 1m"/>
    <s v="Columbus, GA-AL"/>
    <n v="44594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n v="7208"/>
    <n v="139520"/>
    <s v="MEDIUM"/>
    <s v="200k - 1m"/>
    <s v="Columbus, GA-AL"/>
    <n v="44594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n v="12000"/>
    <n v="139520"/>
    <s v="MEDIUM"/>
    <s v="200k - 1m"/>
    <s v="Columbus, GA-AL"/>
    <n v="445940"/>
    <s v="11900"/>
    <s v="  "/>
    <m/>
    <s v="N"/>
    <s v="1192"/>
    <s v="BUS OTHER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n v="103360"/>
    <n v="139520"/>
    <s v="MEDIUM"/>
    <s v="200k - 1m"/>
    <s v="Columbus, GA-AL"/>
    <n v="44594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n v="47200"/>
    <n v="139520"/>
    <s v="MEDIUM"/>
    <s v="200k - 1m"/>
    <s v="Columbus, GA-AL"/>
    <n v="44594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n v="15600"/>
    <n v="139520"/>
    <s v="MEDIUM"/>
    <s v="200k - 1m"/>
    <s v="Columbus, GA-AL"/>
    <n v="44594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n v="40000"/>
    <n v="139520"/>
    <s v="MEDIUM"/>
    <s v="200k - 1m"/>
    <s v="Columbus, GA-AL"/>
    <n v="445940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5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n v="1200000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5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n v="2100000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n v="0"/>
    <n v="130200"/>
    <s v="LARGE"/>
    <s v="Over 1m"/>
    <s v="Atlanta, GA"/>
    <n v="4515419"/>
    <s v="11100"/>
    <s v="OR"/>
    <s v="OTHER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n v="800000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n v="-400000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n v="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n v="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n v="0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n v="0"/>
    <n v="130200"/>
    <s v="LARGE"/>
    <s v="Over 1m"/>
    <s v="Atlanta, GA"/>
    <n v="4515419"/>
    <s v="12200"/>
    <s v="  "/>
    <m/>
    <s v="N"/>
    <s v="1224"/>
    <s v="FIXED GUIDEWAY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n v="0"/>
    <n v="130200"/>
    <s v="LARGE"/>
    <s v="Over 1m"/>
    <s v="Atlanta, GA"/>
    <n v="4515419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n v="0"/>
    <n v="130200"/>
    <s v="LARGE"/>
    <s v="Over 1m"/>
    <s v="Atlanta, GA"/>
    <n v="4515419"/>
    <s v="12700"/>
    <s v="  "/>
    <m/>
    <s v="N"/>
    <s v="1271"/>
    <s v="FIXED GUIDEWAY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n v="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n v="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n v="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n v="0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n v="0"/>
    <n v="130200"/>
    <s v="LARGE"/>
    <s v="Over 1m"/>
    <s v="Atlanta, GA"/>
    <n v="45154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n v="2500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n v="320000"/>
    <n v="130200"/>
    <s v="LARGE"/>
    <s v="Over 1m"/>
    <s v="Atlanta, GA"/>
    <n v="4515419"/>
    <s v="12900"/>
    <s v="  "/>
    <m/>
    <s v="N"/>
    <s v="1293"/>
    <s v="FIXED GUIDEWAY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n v="225000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n v="160000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n v="90000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GA95X033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n v="5000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33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n v="6434450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n v="1424577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n v="2775301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n v="2731645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n v="4895183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n v="208588"/>
    <n v="130200"/>
    <s v="LARGE"/>
    <s v="Over 1m"/>
    <s v="Atlanta, GA"/>
    <n v="4515419"/>
    <s v="11900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n v="21600"/>
    <n v="130200"/>
    <s v="LARGE"/>
    <s v="Over 1m"/>
    <s v="Atlanta, GA"/>
    <n v="4515419"/>
    <s v="11900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n v="188000"/>
    <n v="130200"/>
    <s v="LARGE"/>
    <s v="Over 1m"/>
    <s v="Atlanta, GA"/>
    <n v="4515419"/>
    <s v="11900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n v="133888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n v="917789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n v="14000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n v="17600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n v="200832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GA95X036"/>
    <n v="95"/>
    <x v="21"/>
    <s v="49 USC 5307 - Urbanized Area Formula (FHWA xfer FY 2007 fwd)"/>
    <n v="5307"/>
    <x v="6"/>
    <m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n v="1600000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U18X031"/>
    <n v="18"/>
    <x v="22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n v="416438"/>
    <n v="660000"/>
    <s v="STATE"/>
    <s v="Under 50k"/>
    <s v="GUAM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GU18X031"/>
    <n v="18"/>
    <x v="22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n v="113619"/>
    <n v="660000"/>
    <s v="STATE"/>
    <s v="Under 50k"/>
    <s v="GUAM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U18X031"/>
    <n v="18"/>
    <x v="22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n v="606132"/>
    <n v="660000"/>
    <s v="STATE"/>
    <s v="Under 50k"/>
    <s v="GUAM GOV APP"/>
    <n v="0"/>
    <s v="30001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050208"/>
    <n v="5"/>
    <x v="23"/>
    <s v="49 USC 5309 - Fixed Guideway Modernization (FY2006 forward)"/>
    <n v="5309"/>
    <x v="7"/>
    <s v="CAPITAL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n v="1923615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16X002"/>
    <n v="16"/>
    <x v="23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s v="MEDIUM"/>
    <s v="200k - 1m"/>
    <s v="Urban Honolulu, HI"/>
    <n v="802459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HI16X002"/>
    <n v="16"/>
    <x v="23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n v="248810"/>
    <n v="150550"/>
    <s v="MEDIUM"/>
    <s v="200k - 1m"/>
    <s v="Urban Honolulu, HI"/>
    <n v="80245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n v="336000"/>
    <n v="150000"/>
    <s v="STATE"/>
    <s v="Under 50k"/>
    <s v="HAWAII GOV APP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n v="104000"/>
    <n v="150000"/>
    <s v="STATE"/>
    <s v="Under 50k"/>
    <s v="HAWAII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n v="0"/>
    <n v="150000"/>
    <s v="STATE"/>
    <s v="Under 50k"/>
    <s v="HAWAII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n v="560000"/>
    <n v="150000"/>
    <s v="STATE"/>
    <s v="Under 50k"/>
    <s v="HAWAII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n v="0"/>
    <n v="150000"/>
    <s v="STATE"/>
    <s v="Under 50k"/>
    <s v="HAWAII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HI18X032"/>
    <n v="18"/>
    <x v="23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n v="81390"/>
    <n v="150000"/>
    <s v="STATE"/>
    <s v="Under 50k"/>
    <s v="HAWAII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HI18X032"/>
    <n v="18"/>
    <x v="23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n v="1560000"/>
    <n v="150000"/>
    <s v="STATE"/>
    <s v="Under 50k"/>
    <s v="HAWAII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2"/>
    <n v="18"/>
    <x v="23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n v="96554"/>
    <n v="150000"/>
    <s v="STATE"/>
    <s v="Under 50k"/>
    <s v="HAWAII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n v="0"/>
    <n v="150000"/>
    <s v="STATE"/>
    <s v="Under 50k"/>
    <s v="HAWAII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n v="415834"/>
    <n v="150000"/>
    <s v="STATE"/>
    <s v="Under 50k"/>
    <s v="HAWAII GOV APP"/>
    <n v="0"/>
    <s v="111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n v="123833"/>
    <n v="150000"/>
    <s v="STATE"/>
    <s v="Under 50k"/>
    <s v="HAWAII GOV APP"/>
    <n v="0"/>
    <s v="11100"/>
    <s v="DP"/>
    <s v="DIESEL (PARTICULATE TRAP)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n v="-400000"/>
    <n v="150000"/>
    <s v="STATE"/>
    <s v="Under 50k"/>
    <s v="HAWAII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n v="92000"/>
    <n v="150000"/>
    <s v="STATE"/>
    <s v="Under 50k"/>
    <s v="HAWAII GOV APP"/>
    <n v="0"/>
    <s v="11100"/>
    <s v="DP"/>
    <s v="DIESEL (PARTICULATE TRAP)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n v="160000"/>
    <n v="150000"/>
    <s v="STATE"/>
    <s v="Under 50k"/>
    <s v="HAWAII GOV APP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n v="0"/>
    <n v="150000"/>
    <s v="STATE"/>
    <s v="Under 50k"/>
    <s v="HAWAII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n v="0"/>
    <n v="150000"/>
    <s v="STATE"/>
    <s v="Under 50k"/>
    <s v="HAWAII GOV APP"/>
    <n v="0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n v="40000"/>
    <n v="150000"/>
    <s v="STATE"/>
    <s v="Under 50k"/>
    <s v="HAWAII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HI340003"/>
    <n v="34"/>
    <x v="23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n v="406700"/>
    <n v="150550"/>
    <s v="MEDIUM"/>
    <s v="200k - 1m"/>
    <s v="Urban Honolulu, HI"/>
    <n v="802459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340003"/>
    <n v="34"/>
    <x v="23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n v="6200100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HI540001"/>
    <n v="54"/>
    <x v="23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n v="58100"/>
    <n v="150550"/>
    <s v="MEDIUM"/>
    <s v="200k - 1m"/>
    <s v="Urban Honolulu, HI"/>
    <n v="802459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540001"/>
    <n v="54"/>
    <x v="23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n v="2099222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800024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n v="219055"/>
    <n v="150000"/>
    <s v="STATE"/>
    <s v="Under 50k"/>
    <s v="HAWAII GOV APP"/>
    <n v="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HI800024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n v="119308"/>
    <n v="150000"/>
    <s v="STATE"/>
    <s v="Under 50k"/>
    <s v="HAWAII GOV APP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HI800025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n v="259665"/>
    <n v="150000"/>
    <s v="STATE"/>
    <s v="Under 50k"/>
    <s v="HAWAII GOV APP"/>
    <n v="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HI800025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n v="65380"/>
    <n v="150000"/>
    <s v="STATE"/>
    <s v="Under 50k"/>
    <s v="HAWAII GOV APP"/>
    <n v="0"/>
    <s v="441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n v="639100"/>
    <n v="150550"/>
    <s v="MEDIUM"/>
    <s v="200k - 1m"/>
    <s v="Urban Honolulu, HI"/>
    <n v="802459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n v="2158000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n v="4780800"/>
    <n v="150550"/>
    <s v="MEDIUM"/>
    <s v="200k - 1m"/>
    <s v="Urban Honolulu, HI"/>
    <n v="802459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n v="6889000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n v="296000"/>
    <n v="150550"/>
    <s v="MEDIUM"/>
    <s v="200k - 1m"/>
    <s v="Urban Honolulu, HI"/>
    <n v="802459"/>
    <s v="99100"/>
    <s v="  "/>
    <m/>
    <s v="N"/>
    <s v="1133"/>
    <s v="BUS OTHER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s v="MEDIUM"/>
    <s v="200k - 1m"/>
    <s v="Urban Honolulu, HI"/>
    <n v="80245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s v="MEDIUM"/>
    <s v="200k - 1m"/>
    <s v="Urban Honolulu, HI"/>
    <n v="802459"/>
    <s v="646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n v="1330000"/>
    <n v="150550"/>
    <s v="MEDIUM"/>
    <s v="200k - 1m"/>
    <s v="Urban Honolulu, HI"/>
    <n v="802459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n v="1100000"/>
    <n v="150550"/>
    <s v="MEDIUM"/>
    <s v="200k - 1m"/>
    <s v="Urban Honolulu, HI"/>
    <n v="802459"/>
    <s v="11900"/>
    <s v="  "/>
    <m/>
    <s v="N"/>
    <s v="1193"/>
    <s v="BUS OTHER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n v="300000"/>
    <n v="150550"/>
    <s v="MEDIUM"/>
    <s v="200k - 1m"/>
    <s v="Urban Honolulu, HI"/>
    <n v="802459"/>
    <s v="11900"/>
    <s v="  "/>
    <m/>
    <s v="N"/>
    <s v="1194"/>
    <s v="BUS OTHER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n v="102000"/>
    <n v="150550"/>
    <s v="MEDIUM"/>
    <s v="200k - 1m"/>
    <s v="Urban Honolulu, HI"/>
    <n v="802459"/>
    <s v="646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n v="167232"/>
    <n v="150550"/>
    <s v="MEDIUM"/>
    <s v="200k - 1m"/>
    <s v="Urban Honolulu, HI"/>
    <n v="802459"/>
    <s v="646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030111"/>
    <n v="3"/>
    <x v="24"/>
    <s v="49 USC 5309 - New Starts"/>
    <n v="5309"/>
    <x v="0"/>
    <s v="CAPITAL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n v="2550000"/>
    <n v="190000"/>
    <s v="STATE"/>
    <s v="Under 50k"/>
    <s v="IOWA GOV APP"/>
    <n v="0"/>
    <s v="11100"/>
    <s v="BD"/>
    <s v="BIODIESEL"/>
    <s v="N"/>
    <s v="1113"/>
    <s v="BUS PURCHASE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n v="0"/>
    <n v="190000"/>
    <s v="STATE"/>
    <s v="Under 50k"/>
    <s v="IOWA GOV APP"/>
    <n v="0"/>
    <s v="64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n v="0"/>
    <n v="190000"/>
    <s v="STATE"/>
    <s v="Under 50k"/>
    <s v="IOWA GOV APP"/>
    <n v="0"/>
    <s v="64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n v="-118575"/>
    <n v="190000"/>
    <s v="STATE"/>
    <s v="Under 50k"/>
    <s v="IOWA GOV APP"/>
    <n v="0"/>
    <s v="641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n v="0"/>
    <n v="190000"/>
    <s v="STATE"/>
    <s v="Under 50k"/>
    <s v="IOWA GOV APP"/>
    <n v="0"/>
    <s v="641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n v="0"/>
    <n v="190000"/>
    <s v="STATE"/>
    <s v="Under 50k"/>
    <s v="IOWA GOV APP"/>
    <n v="0"/>
    <s v="641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n v="0"/>
    <n v="190000"/>
    <s v="STATE"/>
    <s v="Under 50k"/>
    <s v="IOWA GOV APP"/>
    <n v="0"/>
    <s v="641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n v="679147"/>
    <n v="190000"/>
    <s v="STATE"/>
    <s v="Under 50k"/>
    <s v="IOWA GOV APP"/>
    <n v="0"/>
    <s v="641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n v="0"/>
    <n v="190000"/>
    <s v="STATE"/>
    <s v="Under 50k"/>
    <s v="IOWA GOV APP"/>
    <n v="0"/>
    <s v="641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n v="0"/>
    <n v="190000"/>
    <s v="STATE"/>
    <s v="Under 50k"/>
    <s v="IOWA GOV APP"/>
    <n v="0"/>
    <s v="641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5426"/>
    <n v="191510"/>
    <s v="SMALL"/>
    <s v="50k - 200k"/>
    <s v="Cedar Rapids, IA"/>
    <n v="177844"/>
    <s v="641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44679"/>
    <n v="191690"/>
    <s v="SMALL"/>
    <s v="50k - 200k"/>
    <s v="Waterloo, IA"/>
    <n v="113418"/>
    <s v="641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50614"/>
    <n v="191870"/>
    <s v="SMALL"/>
    <s v="50k - 200k"/>
    <s v="Sioux City, IA-NE-SD"/>
    <n v="106494"/>
    <s v="641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30584"/>
    <n v="192490"/>
    <s v="SMALL"/>
    <s v="50k - 200k"/>
    <s v="Dubuque, IA-IL"/>
    <n v="67818"/>
    <s v="641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n v="113567"/>
    <n v="193420"/>
    <s v="SMALL"/>
    <s v="50k - 200k"/>
    <s v="Iowa City, IA"/>
    <n v="106621"/>
    <s v="64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21274"/>
    <n v="193420"/>
    <s v="SMALL"/>
    <s v="50k - 200k"/>
    <s v="Iowa City, IA"/>
    <n v="106621"/>
    <s v="641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0988"/>
    <n v="193420"/>
    <s v="SMALL"/>
    <s v="50k - 200k"/>
    <s v="Iowa City, IA"/>
    <n v="106621"/>
    <s v="641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n v="75650"/>
    <n v="194440"/>
    <s v="SMALL"/>
    <s v="50k - 200k"/>
    <s v="Ames, IA"/>
    <n v="60438"/>
    <s v="64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n v="42925"/>
    <n v="194440"/>
    <s v="SMALL"/>
    <s v="50k - 200k"/>
    <s v="Ames, IA"/>
    <n v="60438"/>
    <s v="64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163442"/>
    <n v="194440"/>
    <s v="SMALL"/>
    <s v="50k - 200k"/>
    <s v="Ames, IA"/>
    <n v="60438"/>
    <s v="641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7"/>
    <n v="16"/>
    <x v="24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n v="32374"/>
    <n v="190820"/>
    <s v="MEDIUM"/>
    <s v="200k - 1m"/>
    <s v="Des Moines, IA"/>
    <n v="450070"/>
    <s v="64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7"/>
    <n v="16"/>
    <x v="24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n v="129390"/>
    <n v="190820"/>
    <s v="MEDIUM"/>
    <s v="200k - 1m"/>
    <s v="Des Moines, IA"/>
    <n v="450070"/>
    <s v="647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7"/>
    <n v="16"/>
    <x v="24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n v="170000"/>
    <n v="190820"/>
    <s v="MEDIUM"/>
    <s v="200k - 1m"/>
    <s v="Des Moines, IA"/>
    <n v="450070"/>
    <s v="641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8"/>
    <n v="16"/>
    <x v="24"/>
    <s v="49 USC 5310 - Elderly and Individuals with Disabilities"/>
    <n v="5310"/>
    <x v="1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s v="MEDIUM"/>
    <s v="200k - 1m"/>
    <s v="Davenport, IA-IL"/>
    <n v="28005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16X009"/>
    <n v="16"/>
    <x v="24"/>
    <s v="49 USC 5310 - Elderly and Individuals with Disabilities"/>
    <n v="5310"/>
    <x v="1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s v="MEDIUM"/>
    <s v="200k - 1m"/>
    <s v="Davenport, IA-IL"/>
    <n v="28005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16X010"/>
    <n v="16"/>
    <x v="24"/>
    <s v="49 USC 5310 - Elderly and Individuals with Disabilities"/>
    <n v="5310"/>
    <x v="1"/>
    <m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n v="30488"/>
    <n v="190490"/>
    <s v="MEDIUM"/>
    <s v="200k - 1m"/>
    <s v="Omaha, NE - IA"/>
    <n v="725008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n v="0"/>
    <n v="190000"/>
    <s v="STATE"/>
    <s v="Under 50k"/>
    <s v="IOWA GOV APP"/>
    <n v="0"/>
    <s v="63400"/>
    <s v="DF"/>
    <s v="DIESEL"/>
    <s v="N"/>
    <s v="1113"/>
    <s v="BUS PURCHASE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n v="0"/>
    <n v="190000"/>
    <s v="STATE"/>
    <s v="Under 50k"/>
    <s v="IOWA GOV APP"/>
    <n v="0"/>
    <s v="63400"/>
    <s v="  "/>
    <m/>
    <s v="N"/>
    <s v="1133"/>
    <s v="BUS OTHER"/>
    <n v="11"/>
    <s v="Bus"/>
    <s v="33"/>
    <s v="113"/>
    <s v="Construction"/>
    <s v="11"/>
    <s v="Terminal, intermodal (intercity bus)"/>
    <m/>
    <m/>
    <n v="1"/>
    <s v="Capital"/>
    <s v="1"/>
    <m/>
    <s v="3"/>
    <m/>
    <s v="3"/>
    <s v="1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n v="0"/>
    <n v="190000"/>
    <s v="STATE"/>
    <s v="Under 50k"/>
    <s v="IOWA GOV APP"/>
    <n v="0"/>
    <s v="634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n v="0"/>
    <n v="190000"/>
    <s v="STATE"/>
    <s v="Under 50k"/>
    <s v="IOWA GOV APP"/>
    <n v="0"/>
    <s v="634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n v="0"/>
    <n v="190000"/>
    <s v="STATE"/>
    <s v="Under 50k"/>
    <s v="IOW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n v="0"/>
    <n v="190000"/>
    <s v="STATE"/>
    <s v="Under 50k"/>
    <s v="IOW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n v="6495659"/>
    <n v="190000"/>
    <s v="STATE"/>
    <s v="Under 50k"/>
    <s v="IOW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n v="0"/>
    <n v="190000"/>
    <s v="STATE"/>
    <s v="Under 50k"/>
    <s v="IOW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n v="0"/>
    <n v="190000"/>
    <s v="STATE"/>
    <s v="Under 50k"/>
    <s v="IOW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n v="135230"/>
    <n v="190000"/>
    <s v="STATE"/>
    <s v="Under 50k"/>
    <s v="IOW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n v="0"/>
    <n v="190000"/>
    <s v="STATE"/>
    <s v="Under 50k"/>
    <s v="IOWA GOV APP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n v="0"/>
    <n v="190000"/>
    <s v="STATE"/>
    <s v="Under 50k"/>
    <s v="IOWA GOV APP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n v="350000"/>
    <n v="190000"/>
    <s v="STATE"/>
    <s v="Under 50k"/>
    <s v="IOWA GOV APP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n v="1268190"/>
    <n v="190000"/>
    <s v="STATE"/>
    <s v="Under 50k"/>
    <s v="IOWA GOV APP"/>
    <n v="0"/>
    <s v="63400"/>
    <s v="DF"/>
    <s v="DIESEL"/>
    <s v="N"/>
    <s v="1113"/>
    <s v="BUS PURCHASE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n v="180000"/>
    <n v="190000"/>
    <s v="STATE"/>
    <s v="Under 50k"/>
    <s v="IOWA GOV APP"/>
    <n v="0"/>
    <s v="63400"/>
    <s v="DF"/>
    <s v="DIESEL"/>
    <s v="N"/>
    <s v="1114"/>
    <s v="BUS OTHER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n v="30000"/>
    <n v="190000"/>
    <s v="STATE"/>
    <s v="Under 50k"/>
    <s v="IOWA GOV APP"/>
    <n v="0"/>
    <s v="634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s v="STATE"/>
    <s v="Under 50k"/>
    <s v="IOWA GOV APP"/>
    <n v="0"/>
    <s v="634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n v="48600"/>
    <n v="190000"/>
    <s v="STATE"/>
    <s v="Under 50k"/>
    <s v="IOWA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340005"/>
    <n v="34"/>
    <x v="24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n v="600000"/>
    <n v="190820"/>
    <s v="MEDIUM"/>
    <s v="200k - 1m"/>
    <s v="Des Moines, IA"/>
    <n v="450070"/>
    <s v="11100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340005"/>
    <n v="34"/>
    <x v="24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n v="63948"/>
    <n v="190820"/>
    <s v="MEDIUM"/>
    <s v="200k - 1m"/>
    <s v="Des Moines, IA"/>
    <n v="450070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A340005"/>
    <n v="34"/>
    <x v="24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n v="37200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n v="0"/>
    <n v="190000"/>
    <s v="STATE"/>
    <s v="Under 50k"/>
    <s v="IOWA GOV APP"/>
    <n v="0"/>
    <s v="44300"/>
    <s v="  "/>
    <m/>
    <s v="N"/>
    <s v="4432"/>
    <s v="PLANNING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n v="0"/>
    <n v="190000"/>
    <s v="STATE"/>
    <s v="Under 50k"/>
    <s v="IOWA GOV APP"/>
    <n v="0"/>
    <s v="44300"/>
    <s v="  "/>
    <m/>
    <s v="N"/>
    <s v="4432"/>
    <s v="PLANNING"/>
    <n v="44"/>
    <s v="Planning"/>
    <s v="32"/>
    <s v="443"/>
    <s v="FHWA (only) Planning"/>
    <s v="81"/>
    <s v="FHWA Statewide Planning"/>
    <m/>
    <m/>
    <n v="4"/>
    <s v="Planning"/>
    <s v="4"/>
    <m/>
    <s v="3"/>
    <m/>
    <s v="2"/>
    <s v="8"/>
    <s v="1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n v="887257"/>
    <n v="190000"/>
    <s v="STATE"/>
    <s v="Under 50k"/>
    <s v="IOWA GOV APP"/>
    <n v="0"/>
    <s v="44300"/>
    <s v="  "/>
    <m/>
    <s v="N"/>
    <s v="4432"/>
    <s v="PLANNING"/>
    <n v="44"/>
    <s v="Planning"/>
    <s v="32"/>
    <s v="443"/>
    <s v="FHWA (only) Planning"/>
    <s v="81"/>
    <s v="FHWA Statewide Planning"/>
    <m/>
    <m/>
    <n v="4"/>
    <s v="Planning"/>
    <s v="4"/>
    <m/>
    <s v="3"/>
    <m/>
    <s v="2"/>
    <s v="8"/>
    <s v="1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n v="0"/>
    <n v="190000"/>
    <s v="STATE"/>
    <s v="Under 50k"/>
    <s v="IOWA GOV APP"/>
    <n v="0"/>
    <s v="44300"/>
    <s v="  "/>
    <m/>
    <s v="N"/>
    <s v="4433"/>
    <s v="PLANNING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n v="0"/>
    <n v="190000"/>
    <s v="STATE"/>
    <s v="Under 50k"/>
    <s v="IOWA GOV APP"/>
    <n v="0"/>
    <s v="44300"/>
    <s v="  "/>
    <m/>
    <s v="N"/>
    <s v="4433"/>
    <s v="PLANNING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IA810011"/>
    <n v="81"/>
    <x v="24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n v="461154"/>
    <n v="190000"/>
    <s v="STATE"/>
    <s v="Under 50k"/>
    <s v="IOWA GOV APP"/>
    <n v="0"/>
    <s v="44300"/>
    <s v="  "/>
    <m/>
    <s v="N"/>
    <s v="4433"/>
    <s v="PLANNING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IA810011"/>
    <n v="81"/>
    <x v="24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n v="120409"/>
    <n v="190000"/>
    <s v="STATE"/>
    <s v="Under 50k"/>
    <s v="IOWA GOV APP"/>
    <n v="0"/>
    <s v="44300"/>
    <s v="  "/>
    <m/>
    <s v="N"/>
    <s v="4433"/>
    <s v="PLANNING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n v="0"/>
    <n v="190000"/>
    <s v="STATE"/>
    <s v="Under 50k"/>
    <s v="IOWA GOV APP"/>
    <n v="0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n v="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n v="6100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n v="15200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n v="1820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n v="6960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n v="11400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n v="0"/>
    <n v="190000"/>
    <s v="STATE"/>
    <s v="Under 50k"/>
    <s v="IOW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n v="0"/>
    <n v="190000"/>
    <s v="STATE"/>
    <s v="Under 50k"/>
    <s v="IOW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n v="75400"/>
    <n v="190000"/>
    <s v="STATE"/>
    <s v="Under 50k"/>
    <s v="IOW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n v="0"/>
    <n v="190000"/>
    <s v="STATE"/>
    <s v="Under 50k"/>
    <s v="IOWA GOV APP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n v="0"/>
    <n v="190000"/>
    <s v="STATE"/>
    <s v="Under 50k"/>
    <s v="IOWA GOV APP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n v="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s v="IOWA GOV APP"/>
    <n v="0"/>
    <s v="11101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n v="164800"/>
    <n v="190000"/>
    <s v="STATE"/>
    <s v="Under 50k"/>
    <s v="IOWA GOV APP"/>
    <n v="0"/>
    <s v="11102"/>
    <s v="GA"/>
    <s v="GASOLINE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s v="IOWA GOV APP"/>
    <n v="0"/>
    <s v="11101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n v="121200"/>
    <n v="190000"/>
    <s v="STATE"/>
    <s v="Under 50k"/>
    <s v="IOWA GOV APP"/>
    <n v="0"/>
    <s v="11102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n v="162000"/>
    <n v="190000"/>
    <s v="STATE"/>
    <s v="Under 50k"/>
    <s v="IOWA GOV APP"/>
    <n v="0"/>
    <s v="11102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n v="1436968"/>
    <n v="190000"/>
    <s v="STATE"/>
    <s v="Under 50k"/>
    <s v="IOWA GOV APP"/>
    <n v="0"/>
    <s v="11102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n v="64585"/>
    <n v="190780"/>
    <s v="MEDIUM"/>
    <s v="200k - 1m"/>
    <s v="Davenport, IA-IL"/>
    <n v="280051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s v="MEDIUM"/>
    <s v="200k - 1m"/>
    <s v="Davenport, IA-IL"/>
    <n v="28005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s v="MEDIUM"/>
    <s v="200k - 1m"/>
    <s v="Davenport, IA-IL"/>
    <n v="28005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n v="767813"/>
    <n v="190780"/>
    <s v="MEDIUM"/>
    <s v="200k - 1m"/>
    <s v="Davenport, IA-IL"/>
    <n v="280051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n v="16000"/>
    <n v="190780"/>
    <s v="MEDIUM"/>
    <s v="200k - 1m"/>
    <s v="Davenport, IA-IL"/>
    <n v="280051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n v="60304"/>
    <n v="190780"/>
    <s v="MEDIUM"/>
    <s v="200k - 1m"/>
    <s v="Davenport, IA-IL"/>
    <n v="280051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n v="28726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n v="87331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n v="61869"/>
    <n v="190820"/>
    <s v="MEDIUM"/>
    <s v="200k - 1m"/>
    <s v="Des Moines, IA"/>
    <n v="450070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n v="399077"/>
    <n v="190820"/>
    <s v="MEDIUM"/>
    <s v="200k - 1m"/>
    <s v="Des Moines, IA"/>
    <n v="45007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n v="98780"/>
    <n v="190820"/>
    <s v="MEDIUM"/>
    <s v="200k - 1m"/>
    <s v="Des Moines, IA"/>
    <n v="450070"/>
    <s v="11101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n v="391010"/>
    <n v="190820"/>
    <s v="MEDIUM"/>
    <s v="200k - 1m"/>
    <s v="Des Moines, IA"/>
    <n v="450070"/>
    <s v="11101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n v="216400"/>
    <n v="190820"/>
    <s v="MEDIUM"/>
    <s v="200k - 1m"/>
    <s v="Des Moines, IA"/>
    <n v="450070"/>
    <s v="11100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n v="620000"/>
    <n v="190820"/>
    <s v="MEDIUM"/>
    <s v="200k - 1m"/>
    <s v="Des Moines, IA"/>
    <n v="450070"/>
    <s v="11100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n v="80000"/>
    <n v="190820"/>
    <s v="MEDIUM"/>
    <s v="200k - 1m"/>
    <s v="Des Moines, IA"/>
    <n v="450070"/>
    <s v="11400"/>
    <s v="  "/>
    <m/>
    <s v="N"/>
    <s v="1141"/>
    <s v="MAINTENANCE FACILITY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n v="48800"/>
    <n v="190820"/>
    <s v="MEDIUM"/>
    <s v="200k - 1m"/>
    <s v="Des Moines, IA"/>
    <n v="450070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s v="MEDIUM"/>
    <s v="200k - 1m"/>
    <s v="Des Moines, IA"/>
    <n v="45007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s v="MEDIUM"/>
    <s v="200k - 1m"/>
    <s v="Des Moines, IA"/>
    <n v="45007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s v="MEDIUM"/>
    <s v="200k - 1m"/>
    <s v="Des Moines, IA"/>
    <n v="45007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n v="212000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n v="24200"/>
    <n v="190820"/>
    <s v="MEDIUM"/>
    <s v="200k - 1m"/>
    <s v="Des Moines, IA"/>
    <n v="450070"/>
    <s v="11400"/>
    <s v="DF"/>
    <s v="DIESEL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n v="62440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n v="21315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A90X501"/>
    <n v="90"/>
    <x v="24"/>
    <s v="49 USC 5307 - Urbanized Area Formula (FY2006 forward)"/>
    <n v="5307"/>
    <x v="6"/>
    <m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n v="413088"/>
    <n v="193420"/>
    <s v="SMALL"/>
    <s v="50k - 200k"/>
    <s v="Iowa City, IA"/>
    <n v="106621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2"/>
    <n v="90"/>
    <x v="24"/>
    <s v="49 USC 5307 - Urbanized Area Formula (FY2006 forward)"/>
    <n v="5307"/>
    <x v="6"/>
    <m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n v="1439334"/>
    <n v="193420"/>
    <s v="SMALL"/>
    <s v="50k - 200k"/>
    <s v="Iowa City, IA"/>
    <n v="106621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3"/>
    <n v="90"/>
    <x v="24"/>
    <s v="49 USC 5307 - Urbanized Area Formula (FY2006 forward)"/>
    <n v="5307"/>
    <x v="6"/>
    <m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n v="590440"/>
    <n v="193420"/>
    <s v="SMALL"/>
    <s v="50k - 200k"/>
    <s v="Iowa City, IA"/>
    <n v="106621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4"/>
    <n v="90"/>
    <x v="24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n v="1586743"/>
    <n v="191690"/>
    <s v="SMALL"/>
    <s v="50k - 200k"/>
    <s v="Waterloo, IA"/>
    <n v="11341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4"/>
    <n v="90"/>
    <x v="24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n v="0"/>
    <n v="191690"/>
    <s v="SMALL"/>
    <s v="50k - 200k"/>
    <s v="Waterloo, IA"/>
    <n v="113418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5"/>
    <n v="90"/>
    <x v="24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n v="2604986"/>
    <n v="191510"/>
    <s v="SMALL"/>
    <s v="50k - 200k"/>
    <s v="Cedar Rapids, IA"/>
    <n v="17784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5"/>
    <n v="90"/>
    <x v="24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n v="0"/>
    <n v="191510"/>
    <s v="SMALL"/>
    <s v="50k - 200k"/>
    <s v="Cedar Rapids, IA"/>
    <n v="177844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6"/>
    <n v="90"/>
    <x v="24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n v="902532"/>
    <n v="192490"/>
    <s v="SMALL"/>
    <s v="50k - 200k"/>
    <s v="Dubuque, IA-IL"/>
    <n v="6781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6"/>
    <n v="90"/>
    <x v="24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n v="0"/>
    <n v="192490"/>
    <s v="SMALL"/>
    <s v="50k - 200k"/>
    <s v="Dubuque, IA-IL"/>
    <n v="67818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6"/>
    <n v="90"/>
    <x v="24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n v="22310"/>
    <n v="192490"/>
    <s v="SMALL"/>
    <s v="50k - 200k"/>
    <s v="Dubuque, IA-IL"/>
    <n v="67818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n v="244355"/>
    <n v="191870"/>
    <s v="SMALL"/>
    <s v="50k - 200k"/>
    <s v="Sioux City, IA-NE-SD"/>
    <n v="10649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1122845"/>
    <n v="191870"/>
    <s v="SMALL"/>
    <s v="50k - 200k"/>
    <s v="Sioux City, IA-NE-SD"/>
    <n v="106494"/>
    <s v="1112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269130"/>
    <n v="311870"/>
    <s v="SMALL"/>
    <s v="50k - 200k"/>
    <s v="Sioux City, IA-NE-SD"/>
    <n v="106494"/>
    <s v="1112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90538"/>
    <n v="461870"/>
    <s v="SMALL"/>
    <s v="50k - 200k"/>
    <s v="Sioux City, IA-NE-SD"/>
    <n v="106494"/>
    <s v="1112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n v="0"/>
    <n v="461870"/>
    <s v="SMALL"/>
    <s v="50k - 200k"/>
    <s v="Sioux City, IA-NE-SD"/>
    <n v="106494"/>
    <s v="1112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8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s v="MEDIUM"/>
    <s v="200k - 1m"/>
    <s v="Davenport, IA-IL"/>
    <n v="28005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508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s v="MEDIUM"/>
    <s v="200k - 1m"/>
    <s v="Davenport, IA-IL"/>
    <n v="28005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508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n v="12771"/>
    <n v="190780"/>
    <s v="MEDIUM"/>
    <s v="200k - 1m"/>
    <s v="Davenport, IA-IL"/>
    <n v="280051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A90X509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n v="152584"/>
    <n v="190780"/>
    <s v="MEDIUM"/>
    <s v="200k - 1m"/>
    <s v="Davenport, IA-IL"/>
    <n v="280051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A90X510"/>
    <n v="90"/>
    <x v="24"/>
    <s v="49 USC 5307 - Urbanized Area Formula (FY2006 forward)"/>
    <n v="5307"/>
    <x v="6"/>
    <m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n v="1951176"/>
    <n v="194440"/>
    <s v="SMALL"/>
    <s v="50k - 200k"/>
    <s v="Ames, IA"/>
    <n v="6043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n v="0"/>
    <n v="190820"/>
    <s v="MEDIUM"/>
    <s v="200k - 1m"/>
    <s v="Des Moines, IA"/>
    <n v="450070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s v="MEDIUM"/>
    <s v="200k - 1m"/>
    <s v="Des Moines, IA"/>
    <n v="450070"/>
    <s v="11700"/>
    <s v="  "/>
    <m/>
    <s v="N"/>
    <s v="1179"/>
    <s v="BUS OTHER"/>
    <s v="11"/>
    <s v="Bus"/>
    <s v="79"/>
    <s v="117"/>
    <s v="Project Admin."/>
    <s v="00"/>
    <s v="Project Admin."/>
    <m/>
    <m/>
    <s v="1"/>
    <s v="Capital"/>
    <s v="1"/>
    <m/>
    <s v="7"/>
    <m/>
    <s v="9"/>
    <s v="0"/>
    <s v="0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n v="16000"/>
    <n v="190820"/>
    <s v="MEDIUM"/>
    <s v="200k - 1m"/>
    <s v="Des Moines, IA"/>
    <n v="45007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n v="0"/>
    <n v="190820"/>
    <s v="MEDIUM"/>
    <s v="200k - 1m"/>
    <s v="Des Moines, IA"/>
    <n v="45007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n v="458086"/>
    <n v="190820"/>
    <s v="MEDIUM"/>
    <s v="200k - 1m"/>
    <s v="Des Moines, IA"/>
    <n v="45007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n v="167966"/>
    <n v="192490"/>
    <s v="SMALL"/>
    <s v="50k - 200k"/>
    <s v="Dubuque, IA-IL"/>
    <n v="67818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n v="702400"/>
    <n v="193420"/>
    <s v="SMALL"/>
    <s v="50k - 200k"/>
    <s v="Iowa City, IA"/>
    <n v="106621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n v="0"/>
    <n v="193420"/>
    <s v="SMALL"/>
    <s v="50k - 200k"/>
    <s v="Iowa City, IA"/>
    <n v="106621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n v="61432"/>
    <n v="193420"/>
    <s v="SMALL"/>
    <s v="50k - 200k"/>
    <s v="Iowa City, IA"/>
    <n v="106621"/>
    <s v="1110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n v="351200"/>
    <n v="194440"/>
    <s v="SMALL"/>
    <s v="50k - 200k"/>
    <s v="Ames, IA"/>
    <n v="60438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21"/>
    <n v="95"/>
    <x v="24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n v="1120800"/>
    <n v="192490"/>
    <s v="SMALL"/>
    <s v="50k - 200k"/>
    <s v="Dubuque, IA-IL"/>
    <n v="67818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A95X021"/>
    <n v="95"/>
    <x v="24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n v="79200"/>
    <n v="192490"/>
    <s v="SMALL"/>
    <s v="50k - 200k"/>
    <s v="Dubuque, IA-IL"/>
    <n v="67818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A95X022"/>
    <n v="95"/>
    <x v="24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n v="900000"/>
    <n v="190820"/>
    <s v="MEDIUM"/>
    <s v="200k - 1m"/>
    <s v="Des Moines, IA"/>
    <n v="450070"/>
    <s v="11100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95X022"/>
    <n v="95"/>
    <x v="24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n v="50000"/>
    <n v="190820"/>
    <s v="MEDIUM"/>
    <s v="200k - 1m"/>
    <s v="Des Moines, IA"/>
    <n v="450070"/>
    <s v="11100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n v="-110880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n v="-37750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n v="-32991"/>
    <n v="160000"/>
    <s v="STATE"/>
    <s v="Under 50k"/>
    <s v="IDAHO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n v="0"/>
    <n v="162690"/>
    <s v="SMALL"/>
    <s v="50k - 200k"/>
    <s v="Nampa, ID"/>
    <n v="151499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n v="187033"/>
    <n v="160000"/>
    <s v="STATE"/>
    <s v="Under 50k"/>
    <s v="IDAHO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306537"/>
    <n v="163240"/>
    <s v="SMALL"/>
    <s v="50k - 200k"/>
    <s v="Coeur D'Alene, ID"/>
    <n v="98378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219418"/>
    <n v="162690"/>
    <s v="SMALL"/>
    <s v="50k - 200k"/>
    <s v="Nampa, ID"/>
    <n v="151499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n v="0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n v="69551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n v="59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n v="100000"/>
    <n v="163700"/>
    <s v="SMALL"/>
    <s v="50k - 200k"/>
    <s v="Pocatello, ID"/>
    <n v="69809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ID16X040"/>
    <n v="16"/>
    <x v="25"/>
    <s v="49 USC 5310 - Elderly and Individuals with Disabilities"/>
    <n v="5310"/>
    <x v="1"/>
    <m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n v="241399"/>
    <n v="162050"/>
    <s v="MEDIUM"/>
    <s v="200k - 1m"/>
    <s v="Boise City, ID"/>
    <n v="349684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n v="118427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n v="217845"/>
    <n v="160000"/>
    <s v="STATE"/>
    <s v="Under 50k"/>
    <s v="IDAHO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s v="STATE"/>
    <s v="Under 50k"/>
    <s v="IDAHO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n v="39141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n v="70470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n v="10000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n v="-244720"/>
    <n v="160000"/>
    <s v="STATE"/>
    <s v="Under 50k"/>
    <s v="IDAHO GOV APP"/>
    <n v="0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n v="44620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n v="150000"/>
    <n v="160000"/>
    <s v="STATE"/>
    <s v="Under 50k"/>
    <s v="IDAHO GOV APP"/>
    <n v="0"/>
    <s v="63400"/>
    <s v="DF"/>
    <s v="DIESEL"/>
    <s v="N"/>
    <s v="1112"/>
    <s v="BUS PURCHASE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n v="78000"/>
    <n v="160000"/>
    <s v="STATE"/>
    <s v="Under 50k"/>
    <s v="IDAHO GOV APP"/>
    <n v="0"/>
    <s v="1130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n v="0"/>
    <n v="160000"/>
    <s v="STATE"/>
    <s v="Under 50k"/>
    <s v="IDAHO GOV APP"/>
    <n v="0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n v="69295"/>
    <n v="160000"/>
    <s v="STATE"/>
    <s v="Under 50k"/>
    <s v="IDAHO GOV APP"/>
    <n v="0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n v="0"/>
    <n v="160000"/>
    <s v="STATE"/>
    <s v="Under 50k"/>
    <s v="IDAHO GOV APP"/>
    <n v="0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n v="123730"/>
    <n v="160000"/>
    <s v="STATE"/>
    <s v="Under 50k"/>
    <s v="IDAHO GOV APP"/>
    <n v="0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s v="STATE"/>
    <s v="Under 50k"/>
    <s v="IDAHO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s v="STATE"/>
    <s v="Under 50k"/>
    <s v="IDAHO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s v="STATE"/>
    <s v="Under 50k"/>
    <s v="IDAHO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s v="STATE"/>
    <s v="Under 50k"/>
    <s v="IDAHO GOV APP"/>
    <n v="0"/>
    <s v="646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n v="0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n v="0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n v="345779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n v="979255"/>
    <n v="160000"/>
    <s v="STATE"/>
    <s v="Under 50k"/>
    <s v="IDAHO GOV APP"/>
    <n v="0"/>
    <s v="634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n v="0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n v="0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n v="0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n v="27140"/>
    <n v="160000"/>
    <s v="STATE"/>
    <s v="Under 50k"/>
    <s v="IDAHO GOV APP"/>
    <n v="0"/>
    <s v="1130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n v="-200378"/>
    <n v="160000"/>
    <s v="STATE"/>
    <s v="Under 50k"/>
    <s v="IDAHO GOV APP"/>
    <n v="0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n v="0"/>
    <n v="160000"/>
    <s v="STATE"/>
    <s v="Under 50k"/>
    <s v="IDAHO GOV APP"/>
    <n v="0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n v="238148"/>
    <n v="160000"/>
    <s v="STATE"/>
    <s v="Under 50k"/>
    <s v="IDAHO GOV APP"/>
    <n v="0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s v="STATE"/>
    <s v="Under 50k"/>
    <s v="IDAHO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s v="STATE"/>
    <s v="Under 50k"/>
    <s v="IDAHO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s v="STATE"/>
    <s v="Under 50k"/>
    <s v="IDAHO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n v="0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n v="257344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n v="660430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n v="0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n v="0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n v="48804"/>
    <n v="160000"/>
    <s v="STATE"/>
    <s v="Under 50k"/>
    <s v="IDAHO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n v="26254"/>
    <n v="160000"/>
    <s v="STATE"/>
    <s v="Under 50k"/>
    <s v="IDAHO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n v="439231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n v="236289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9"/>
    <n v="18"/>
    <x v="25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n v="4686"/>
    <n v="160000"/>
    <s v="STATE"/>
    <s v="Under 50k"/>
    <s v="IDAHO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9"/>
    <n v="18"/>
    <x v="25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n v="42170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n v="83630"/>
    <n v="160000"/>
    <s v="STATE"/>
    <s v="Under 50k"/>
    <s v="IDAHO GOV APP"/>
    <n v="0"/>
    <s v="1130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n v="115795"/>
    <n v="160000"/>
    <s v="STATE"/>
    <s v="Under 50k"/>
    <s v="IDAHO GOV APP"/>
    <n v="0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n v="1544181"/>
    <n v="160000"/>
    <s v="STATE"/>
    <s v="Under 50k"/>
    <s v="IDAHO GOV APP"/>
    <n v="0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s v="STATE"/>
    <s v="Under 50k"/>
    <s v="IDAHO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n v="765880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n v="3166553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n v="106766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n v="18841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n v="312000"/>
    <n v="160000"/>
    <s v="STATE"/>
    <s v="Under 50k"/>
    <s v="IDAHO GOV APP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n v="308427"/>
    <n v="160000"/>
    <s v="STATE"/>
    <s v="Under 50k"/>
    <s v="IDAHO GOV APP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n v="247750"/>
    <n v="162690"/>
    <s v="SMALL"/>
    <s v="50k - 200k"/>
    <s v="Nampa, ID"/>
    <n v="151499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n v="567280"/>
    <n v="160000"/>
    <s v="STATE"/>
    <s v="Under 50k"/>
    <s v="IDAHO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n v="59028"/>
    <n v="163240"/>
    <s v="SMALL"/>
    <s v="50k - 200k"/>
    <s v="Coeur D'Alene, ID"/>
    <n v="98378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n v="16000"/>
    <n v="160000"/>
    <s v="STATE"/>
    <s v="Under 50k"/>
    <s v="IDAHO GOV APP"/>
    <n v="0"/>
    <s v="11100"/>
    <s v="GA"/>
    <s v="GASOLINE"/>
    <s v="N"/>
    <s v="1114"/>
    <s v="BUS OTHER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n v="400000"/>
    <n v="163700"/>
    <s v="SMALL"/>
    <s v="50k - 200k"/>
    <s v="Pocatello, ID"/>
    <n v="69809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n v="43793"/>
    <n v="160000"/>
    <s v="STATE"/>
    <s v="Under 50k"/>
    <s v="IDAHO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D800023"/>
    <n v="80"/>
    <x v="25"/>
    <s v="49 USC 5305 - Planning Programs/5303/5313(b)"/>
    <n v="5305"/>
    <x v="14"/>
    <m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n v="110720"/>
    <n v="160000"/>
    <s v="STATE"/>
    <s v="Under 50k"/>
    <s v="IDAHO GOV APP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800025"/>
    <n v="80"/>
    <x v="25"/>
    <s v="49 USC 5305 - Planning Programs/5303/5313(b)"/>
    <n v="5305"/>
    <x v="14"/>
    <m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n v="114547"/>
    <n v="160000"/>
    <s v="STATE"/>
    <s v="Under 50k"/>
    <s v="IDAHO GOV APP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19"/>
    <n v="90"/>
    <x v="25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n v="-24431"/>
    <n v="164490"/>
    <s v="SMALL"/>
    <s v="50k - 200k"/>
    <s v="Lewiston, ID-WA"/>
    <n v="51924"/>
    <s v="11900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ID90X119"/>
    <n v="90"/>
    <x v="25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n v="109431"/>
    <n v="164490"/>
    <s v="SMALL"/>
    <s v="50k - 200k"/>
    <s v="Lewiston, ID-WA"/>
    <n v="51924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D90X119"/>
    <n v="90"/>
    <x v="25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n v="0"/>
    <n v="164490"/>
    <s v="SMALL"/>
    <s v="50k - 200k"/>
    <s v="Lewiston, ID-WA"/>
    <n v="51924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n v="0"/>
    <n v="162690"/>
    <s v="SMALL"/>
    <s v="50k - 200k"/>
    <s v="Nampa, ID"/>
    <n v="151499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n v="769438"/>
    <n v="162690"/>
    <s v="SMALL"/>
    <s v="50k - 200k"/>
    <s v="Nampa, ID"/>
    <n v="151499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s v="SMALL"/>
    <s v="50k - 200k"/>
    <s v="Nampa, ID"/>
    <n v="15149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n v="0"/>
    <n v="162690"/>
    <s v="SMALL"/>
    <s v="50k - 200k"/>
    <s v="Nampa, ID"/>
    <n v="15149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s v="SMALL"/>
    <s v="50k - 200k"/>
    <s v="Nampa, ID"/>
    <n v="15149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n v="0"/>
    <n v="162690"/>
    <s v="SMALL"/>
    <s v="50k - 200k"/>
    <s v="Nampa, ID"/>
    <n v="151499"/>
    <s v="11900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n v="0"/>
    <n v="162690"/>
    <s v="SMALL"/>
    <s v="50k - 200k"/>
    <s v="Nampa, ID"/>
    <n v="15149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n v="347431"/>
    <n v="163240"/>
    <s v="SMALL"/>
    <s v="50k - 200k"/>
    <s v="Coeur D'Alene, ID"/>
    <n v="98378"/>
    <s v="114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n v="40232"/>
    <n v="163240"/>
    <s v="SMALL"/>
    <s v="50k - 200k"/>
    <s v="Coeur D'Alene, ID"/>
    <n v="98378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n v="0"/>
    <n v="163240"/>
    <s v="SMALL"/>
    <s v="50k - 200k"/>
    <s v="Coeur D'Alene, ID"/>
    <n v="9837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s v="SMALL"/>
    <s v="50k - 200k"/>
    <s v="Coeur D'Alene, ID"/>
    <n v="9837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s v="SMALL"/>
    <s v="50k - 200k"/>
    <s v="Coeur D'Alene, ID"/>
    <n v="9837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s v="SMALL"/>
    <s v="50k - 200k"/>
    <s v="Coeur D'Alene, ID"/>
    <n v="9837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n v="0"/>
    <n v="163240"/>
    <s v="SMALL"/>
    <s v="50k - 200k"/>
    <s v="Coeur D'Alene, ID"/>
    <n v="9837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n v="65813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n v="-29420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n v="147500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n v="437715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n v="142285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n v="638000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n v="50002"/>
    <n v="163240"/>
    <s v="SMALL"/>
    <s v="50k - 200k"/>
    <s v="Coeur D'Alene, ID"/>
    <n v="98378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s v="SMALL"/>
    <s v="50k - 200k"/>
    <s v="Coeur D'Alene, ID"/>
    <n v="98378"/>
    <s v="11700"/>
    <s v="  "/>
    <m/>
    <s v="N"/>
    <s v="117C"/>
    <s v="BUS OTHER"/>
    <s v="11"/>
    <s v="Bus"/>
    <s v="7C"/>
    <s v="117"/>
    <s v="Non Fixed Route ADA Para Service"/>
    <s v="00"/>
    <s v="Non Fixed Route ADA Para Service"/>
    <m/>
    <m/>
    <s v="1"/>
    <s v="Capital"/>
    <s v="1"/>
    <m/>
    <s v="7"/>
    <m/>
    <s v="C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n v="29790"/>
    <n v="163240"/>
    <s v="SMALL"/>
    <s v="50k - 200k"/>
    <s v="Coeur D'Alene, ID"/>
    <n v="98378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s v="SMALL"/>
    <s v="50k - 200k"/>
    <s v="Nampa, ID"/>
    <n v="151499"/>
    <s v="11400"/>
    <s v="  "/>
    <m/>
    <s v="N"/>
    <s v="1142"/>
    <s v="MAINTENANCE FACILITY"/>
    <s v="11"/>
    <s v="Bus"/>
    <s v="42"/>
    <s v="114"/>
    <s v="Acquisition"/>
    <s v="07"/>
    <s v="ADP Hardware"/>
    <m/>
    <m/>
    <s v="1"/>
    <s v="Capital"/>
    <s v="1"/>
    <m/>
    <s v="4"/>
    <m/>
    <s v="2"/>
    <s v="0"/>
    <s v="7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n v="48000"/>
    <n v="162690"/>
    <s v="SMALL"/>
    <s v="50k - 200k"/>
    <s v="Nampa, ID"/>
    <n v="151499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n v="210400"/>
    <n v="162690"/>
    <s v="SMALL"/>
    <s v="50k - 200k"/>
    <s v="Nampa, ID"/>
    <n v="151499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n v="0"/>
    <n v="162690"/>
    <s v="SMALL"/>
    <s v="50k - 200k"/>
    <s v="Nampa, ID"/>
    <n v="151499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n v="191000"/>
    <n v="162690"/>
    <s v="SMALL"/>
    <s v="50k - 200k"/>
    <s v="Nampa, ID"/>
    <n v="15149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n v="66000"/>
    <n v="162690"/>
    <s v="SMALL"/>
    <s v="50k - 200k"/>
    <s v="Nampa, ID"/>
    <n v="15149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n v="145000"/>
    <n v="162690"/>
    <s v="SMALL"/>
    <s v="50k - 200k"/>
    <s v="Nampa, ID"/>
    <n v="151499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n v="0"/>
    <n v="162690"/>
    <s v="SMALL"/>
    <s v="50k - 200k"/>
    <s v="Nampa, ID"/>
    <n v="151499"/>
    <s v="11900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n v="0"/>
    <n v="162690"/>
    <s v="SMALL"/>
    <s v="50k - 200k"/>
    <s v="Nampa, ID"/>
    <n v="15149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n v="586000"/>
    <n v="162690"/>
    <s v="SMALL"/>
    <s v="50k - 200k"/>
    <s v="Nampa, ID"/>
    <n v="15149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n v="55000"/>
    <n v="162690"/>
    <s v="SMALL"/>
    <s v="50k - 200k"/>
    <s v="Nampa, ID"/>
    <n v="15149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n v="24000"/>
    <n v="162690"/>
    <s v="SMALL"/>
    <s v="50k - 200k"/>
    <s v="Nampa, ID"/>
    <n v="15149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n v="23000"/>
    <n v="162690"/>
    <s v="SMALL"/>
    <s v="50k - 200k"/>
    <s v="Nampa, ID"/>
    <n v="15149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4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n v="201000"/>
    <n v="162690"/>
    <s v="SMALL"/>
    <s v="50k - 200k"/>
    <s v="Nampa, ID"/>
    <n v="151499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34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n v="122206"/>
    <n v="162690"/>
    <s v="SMALL"/>
    <s v="50k - 200k"/>
    <s v="Nampa, ID"/>
    <n v="15149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n v="6000"/>
    <n v="164490"/>
    <s v="SMALL"/>
    <s v="50k - 200k"/>
    <s v="Lewiston, ID-WA"/>
    <n v="51924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n v="0"/>
    <n v="164490"/>
    <s v="SMALL"/>
    <s v="50k - 200k"/>
    <s v="Lewiston, ID-WA"/>
    <n v="51924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n v="-945"/>
    <n v="164490"/>
    <s v="SMALL"/>
    <s v="50k - 200k"/>
    <s v="Lewiston, ID-WA"/>
    <n v="51924"/>
    <s v="11300"/>
    <s v="  "/>
    <m/>
    <s v="N"/>
    <s v="1133"/>
    <s v="BUS OTHER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n v="0"/>
    <n v="164490"/>
    <s v="SMALL"/>
    <s v="50k - 200k"/>
    <s v="Lewiston, ID-WA"/>
    <n v="51924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n v="2945"/>
    <n v="164490"/>
    <s v="SMALL"/>
    <s v="50k - 200k"/>
    <s v="Lewiston, ID-WA"/>
    <n v="51924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n v="50000"/>
    <n v="163710"/>
    <s v="SMALL"/>
    <s v="50k - 200k"/>
    <s v="Idaho Falls, ID"/>
    <n v="90733"/>
    <s v="11300"/>
    <s v="  "/>
    <m/>
    <s v="N"/>
    <s v="1131"/>
    <s v="BUS OTHER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n v="0"/>
    <n v="163710"/>
    <s v="SMALL"/>
    <s v="50k - 200k"/>
    <s v="Idaho Falls, ID"/>
    <n v="90733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n v="25000"/>
    <n v="163710"/>
    <s v="SMALL"/>
    <s v="50k - 200k"/>
    <s v="Idaho Falls, ID"/>
    <n v="90733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n v="-30000"/>
    <n v="163710"/>
    <s v="SMALL"/>
    <s v="50k - 200k"/>
    <s v="Idaho Falls, ID"/>
    <n v="9073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n v="58000"/>
    <n v="163710"/>
    <s v="SMALL"/>
    <s v="50k - 200k"/>
    <s v="Idaho Falls, ID"/>
    <n v="9073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n v="0"/>
    <n v="163710"/>
    <s v="SMALL"/>
    <s v="50k - 200k"/>
    <s v="Idaho Falls, ID"/>
    <n v="9073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n v="72000"/>
    <n v="163710"/>
    <s v="SMALL"/>
    <s v="50k - 200k"/>
    <s v="Idaho Falls, ID"/>
    <n v="90733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n v="0"/>
    <n v="163710"/>
    <s v="SMALL"/>
    <s v="50k - 200k"/>
    <s v="Idaho Falls, ID"/>
    <n v="90733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n v="0"/>
    <n v="163710"/>
    <s v="SMALL"/>
    <s v="50k - 200k"/>
    <s v="Idaho Falls, ID"/>
    <n v="9073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n v="0"/>
    <n v="163710"/>
    <s v="SMALL"/>
    <s v="50k - 200k"/>
    <s v="Idaho Falls, ID"/>
    <n v="90733"/>
    <s v="442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n v="55804"/>
    <n v="163710"/>
    <s v="SMALL"/>
    <s v="50k - 200k"/>
    <s v="Idaho Falls, ID"/>
    <n v="90733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n v="32000"/>
    <n v="163710"/>
    <s v="SMALL"/>
    <s v="50k - 200k"/>
    <s v="Idaho Falls, ID"/>
    <n v="90733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n v="204450"/>
    <n v="163710"/>
    <s v="SMALL"/>
    <s v="50k - 200k"/>
    <s v="Idaho Falls, ID"/>
    <n v="90733"/>
    <s v="11100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n v="113600"/>
    <n v="163710"/>
    <s v="SMALL"/>
    <s v="50k - 200k"/>
    <s v="Idaho Falls, ID"/>
    <n v="9073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n v="46400"/>
    <n v="163710"/>
    <s v="SMALL"/>
    <s v="50k - 200k"/>
    <s v="Idaho Falls, ID"/>
    <n v="9073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n v="104000"/>
    <n v="163710"/>
    <s v="SMALL"/>
    <s v="50k - 200k"/>
    <s v="Idaho Falls, ID"/>
    <n v="9073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n v="16000"/>
    <n v="163710"/>
    <s v="SMALL"/>
    <s v="50k - 200k"/>
    <s v="Idaho Falls, ID"/>
    <n v="90733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n v="57600"/>
    <n v="163710"/>
    <s v="SMALL"/>
    <s v="50k - 200k"/>
    <s v="Idaho Falls, ID"/>
    <n v="90733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n v="183500"/>
    <n v="163710"/>
    <s v="SMALL"/>
    <s v="50k - 200k"/>
    <s v="Idaho Falls, ID"/>
    <n v="9073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n v="7200"/>
    <n v="163710"/>
    <s v="SMALL"/>
    <s v="50k - 200k"/>
    <s v="Idaho Falls, ID"/>
    <n v="90733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n v="0"/>
    <n v="163700"/>
    <s v="SMALL"/>
    <s v="50k - 200k"/>
    <s v="Pocatello, ID"/>
    <n v="69809"/>
    <s v="11300"/>
    <s v="  "/>
    <m/>
    <s v="N"/>
    <s v="1136"/>
    <s v="BUS OTHER"/>
    <n v="11"/>
    <s v="Bus"/>
    <s v="36"/>
    <s v="113"/>
    <s v="Lease"/>
    <s v="01"/>
    <s v="Terminal, Bus"/>
    <m/>
    <m/>
    <n v="1"/>
    <s v="Capital"/>
    <s v="1"/>
    <m/>
    <s v="3"/>
    <m/>
    <s v="6"/>
    <s v="0"/>
    <s v="1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n v="210909"/>
    <n v="163700"/>
    <s v="SMALL"/>
    <s v="50k - 200k"/>
    <s v="Pocatello, ID"/>
    <n v="69809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n v="0"/>
    <n v="163700"/>
    <s v="SMALL"/>
    <s v="50k - 200k"/>
    <s v="Pocatello, ID"/>
    <n v="6980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n v="0"/>
    <n v="163700"/>
    <s v="SMALL"/>
    <s v="50k - 200k"/>
    <s v="Pocatello, ID"/>
    <n v="6980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n v="0"/>
    <n v="163700"/>
    <s v="SMALL"/>
    <s v="50k - 200k"/>
    <s v="Pocatello, ID"/>
    <n v="6980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2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n v="45000"/>
    <n v="164490"/>
    <s v="SMALL"/>
    <s v="50k - 200k"/>
    <s v="Lewiston, ID-WA"/>
    <n v="5192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2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n v="44000"/>
    <n v="164490"/>
    <s v="SMALL"/>
    <s v="50k - 200k"/>
    <s v="Lewiston, ID-WA"/>
    <n v="5192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2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n v="150000"/>
    <n v="164490"/>
    <s v="SMALL"/>
    <s v="50k - 200k"/>
    <s v="Lewiston, ID-WA"/>
    <n v="5192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n v="200000"/>
    <n v="163240"/>
    <s v="SMALL"/>
    <s v="50k - 200k"/>
    <s v="Coeur D'Alene, ID"/>
    <n v="98378"/>
    <s v="11300"/>
    <s v="  "/>
    <m/>
    <s v="N"/>
    <s v="1131"/>
    <s v="BUS OTHER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n v="649792"/>
    <n v="163240"/>
    <s v="SMALL"/>
    <s v="50k - 200k"/>
    <s v="Coeur D'Alene, ID"/>
    <n v="98378"/>
    <s v="1130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n v="200000"/>
    <n v="163240"/>
    <s v="SMALL"/>
    <s v="50k - 200k"/>
    <s v="Coeur D'Alene, ID"/>
    <n v="98378"/>
    <s v="1130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n v="6281"/>
    <n v="163240"/>
    <s v="SMALL"/>
    <s v="50k - 200k"/>
    <s v="Coeur D'Alene, ID"/>
    <n v="98378"/>
    <s v="11300"/>
    <s v="  "/>
    <m/>
    <s v="N"/>
    <s v="1133"/>
    <s v="BUS OTHER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n v="5600"/>
    <n v="163700"/>
    <s v="SMALL"/>
    <s v="50k - 200k"/>
    <s v="Pocatello, ID"/>
    <n v="69809"/>
    <s v="11300"/>
    <s v="  "/>
    <m/>
    <s v="N"/>
    <s v="1136"/>
    <s v="BUS OTHER"/>
    <n v="11"/>
    <s v="Bus"/>
    <s v="36"/>
    <s v="113"/>
    <s v="Lease"/>
    <s v="01"/>
    <s v="Terminal, Bus"/>
    <m/>
    <m/>
    <n v="1"/>
    <s v="Capital"/>
    <s v="1"/>
    <m/>
    <s v="3"/>
    <m/>
    <s v="6"/>
    <s v="0"/>
    <s v="1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s v="SMALL"/>
    <s v="50k - 200k"/>
    <s v="Pocatello, ID"/>
    <n v="6980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s v="SMALL"/>
    <s v="50k - 200k"/>
    <s v="Pocatello, ID"/>
    <n v="6980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n v="483000"/>
    <n v="163700"/>
    <s v="SMALL"/>
    <s v="50k - 200k"/>
    <s v="Pocatello, ID"/>
    <n v="6980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7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n v="19790"/>
    <n v="164490"/>
    <s v="SMALL"/>
    <s v="50k - 200k"/>
    <s v="Lewiston, ID-WA"/>
    <n v="51924"/>
    <s v="11900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ID90X147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n v="383503"/>
    <n v="164490"/>
    <s v="SMALL"/>
    <s v="50k - 200k"/>
    <s v="Lewiston, ID-WA"/>
    <n v="51924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n v="196200"/>
    <n v="162050"/>
    <s v="MEDIUM"/>
    <s v="200k - 1m"/>
    <s v="Boise City, ID"/>
    <n v="349684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n v="77400"/>
    <n v="162690"/>
    <s v="SMALL"/>
    <s v="50k - 200k"/>
    <s v="Nampa, ID"/>
    <n v="151499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n v="130800"/>
    <n v="162050"/>
    <s v="MEDIUM"/>
    <s v="200k - 1m"/>
    <s v="Boise City, ID"/>
    <n v="349684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n v="51600"/>
    <n v="162690"/>
    <s v="SMALL"/>
    <s v="50k - 200k"/>
    <s v="Nampa, ID"/>
    <n v="15149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5X015"/>
    <n v="95"/>
    <x v="25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n v="246500"/>
    <n v="162050"/>
    <s v="MEDIUM"/>
    <s v="200k - 1m"/>
    <s v="Boise City, ID"/>
    <n v="349684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D95X015"/>
    <n v="95"/>
    <x v="25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n v="1295500"/>
    <n v="162050"/>
    <s v="MEDIUM"/>
    <s v="200k - 1m"/>
    <s v="Boise City, ID"/>
    <n v="349684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L040086"/>
    <n v="4"/>
    <x v="26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n v="102400"/>
    <n v="171620"/>
    <s v="SMALL"/>
    <s v="50k - 200k"/>
    <s v="Springfield, IL"/>
    <n v="161316"/>
    <s v="11100"/>
    <s v="DF"/>
    <s v="DIESEL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040086"/>
    <n v="4"/>
    <x v="26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n v="640000"/>
    <n v="171620"/>
    <s v="SMALL"/>
    <s v="50k - 200k"/>
    <s v="Springfield, IL"/>
    <n v="161316"/>
    <s v="11100"/>
    <s v="CN"/>
    <s v="COMPRESSED NATURAL GAS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040086"/>
    <n v="4"/>
    <x v="26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n v="20000"/>
    <n v="171620"/>
    <s v="SMALL"/>
    <s v="50k - 200k"/>
    <s v="Springfield, IL"/>
    <n v="161316"/>
    <s v="11100"/>
    <s v="  "/>
    <m/>
    <s v="N"/>
    <s v="1113"/>
    <s v="BUS PURCHASE"/>
    <n v="11"/>
    <s v="Bus"/>
    <s v="13"/>
    <s v="111"/>
    <s v="Purchase - Expansion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IL040087"/>
    <n v="4"/>
    <x v="26"/>
    <s v="49 USC 5309 - Bus and Bus Facilities (FY2006 forward)"/>
    <n v="5309"/>
    <x v="4"/>
    <s v="CAPITAL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n v="2040000"/>
    <n v="172410"/>
    <s v="SMALL"/>
    <s v="50k - 200k"/>
    <s v="Bloomington-Normal, IL"/>
    <n v="132600"/>
    <s v="11100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n v="6080"/>
    <n v="170030"/>
    <s v="LARGE"/>
    <s v="Over 1m"/>
    <s v="Chicago, IL-IN"/>
    <n v="8608208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n v="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n v="0"/>
    <n v="170030"/>
    <s v="LARGE"/>
    <s v="Over 1m"/>
    <s v="Chicago, IL-IN"/>
    <n v="8608208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913759"/>
    <n v="170030"/>
    <s v="LARGE"/>
    <s v="Over 1m"/>
    <s v="Chicago, IL-IN"/>
    <n v="8608208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n v="0"/>
    <n v="170030"/>
    <s v="LARGE"/>
    <s v="Over 1m"/>
    <s v="Chicago, IL-IN"/>
    <n v="8608208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n v="0"/>
    <n v="170030"/>
    <s v="LARGE"/>
    <s v="Over 1m"/>
    <s v="Chicago, IL-IN"/>
    <n v="8608208"/>
    <s v="64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s v="LARGE"/>
    <s v="Over 1m"/>
    <s v="Chicago, IL-IN"/>
    <n v="8608208"/>
    <s v="64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70517"/>
    <n v="173780"/>
    <s v="MEDIUM"/>
    <s v="200k - 1m"/>
    <s v="Round Lake Beach-McHenry-Grayslake, IL-WI"/>
    <n v="290373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n v="619500"/>
    <n v="170000"/>
    <s v="STATE"/>
    <s v="Under 50k"/>
    <s v="ILLINOIS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5210"/>
    <n v="170000"/>
    <s v="STATE"/>
    <s v="Under 50k"/>
    <s v="ILLINOIS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0000"/>
    <s v="STATE"/>
    <s v="Under 50k"/>
    <s v="ILLINOIS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n v="518500"/>
    <n v="170000"/>
    <s v="STATE"/>
    <s v="Under 50k"/>
    <s v="ILLINOIS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n v="20474"/>
    <n v="170000"/>
    <s v="STATE"/>
    <s v="Under 50k"/>
    <s v="ILLINOIS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02343"/>
    <n v="170000"/>
    <s v="STATE"/>
    <s v="Under 50k"/>
    <s v="ILLINOIS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n v="966500"/>
    <n v="170030"/>
    <s v="LARGE"/>
    <s v="Over 1m"/>
    <s v="Chicago, IL-IN"/>
    <n v="860820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8566"/>
    <n v="170030"/>
    <s v="LARGE"/>
    <s v="Over 1m"/>
    <s v="Chicago, IL-IN"/>
    <n v="860820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n v="195000"/>
    <n v="170030"/>
    <s v="LARGE"/>
    <s v="Over 1m"/>
    <s v="Chicago, IL-IN"/>
    <n v="8608208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73834"/>
    <n v="170030"/>
    <s v="LARGE"/>
    <s v="Over 1m"/>
    <s v="Chicago, IL-IN"/>
    <n v="8608208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30000"/>
    <n v="170100"/>
    <s v="LARGE"/>
    <s v="Over 1m"/>
    <s v="St. Louis, MO-IL"/>
    <n v="215070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9611"/>
    <n v="170100"/>
    <s v="LARGE"/>
    <s v="Over 1m"/>
    <s v="St. Louis, MO-IL"/>
    <n v="215070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n v="78000"/>
    <n v="170100"/>
    <s v="LARGE"/>
    <s v="Over 1m"/>
    <s v="St. Louis, MO-IL"/>
    <n v="215070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n v="97500"/>
    <n v="170100"/>
    <s v="LARGE"/>
    <s v="Over 1m"/>
    <s v="St. Louis, MO-IL"/>
    <n v="2150706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32738"/>
    <n v="170100"/>
    <s v="LARGE"/>
    <s v="Over 1m"/>
    <s v="St. Louis, MO-IL"/>
    <n v="2150706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0780"/>
    <s v="MEDIUM"/>
    <s v="200k - 1m"/>
    <s v="Davenport, IA-IL"/>
    <n v="28005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5994"/>
    <n v="170780"/>
    <s v="MEDIUM"/>
    <s v="200k - 1m"/>
    <s v="Davenport, IA-IL"/>
    <n v="28005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n v="109000"/>
    <n v="170780"/>
    <s v="MEDIUM"/>
    <s v="200k - 1m"/>
    <s v="Round Lake Beach-McHenry-Grayslake, IL-WI"/>
    <n v="290373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18297"/>
    <n v="170780"/>
    <s v="MEDIUM"/>
    <s v="200k - 1m"/>
    <s v="Round Lake Beach-McHenry-Grayslake, IL-WI"/>
    <n v="29037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73000"/>
    <n v="170850"/>
    <s v="MEDIUM"/>
    <s v="200k - 1m"/>
    <s v="Peoria, IL"/>
    <n v="26692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9013"/>
    <n v="170850"/>
    <s v="MEDIUM"/>
    <s v="200k - 1m"/>
    <s v="Peoria, IL"/>
    <n v="26692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n v="39000"/>
    <n v="170850"/>
    <s v="MEDIUM"/>
    <s v="200k - 1m"/>
    <s v="Peoria, IL"/>
    <n v="266921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7682"/>
    <n v="170850"/>
    <s v="MEDIUM"/>
    <s v="200k - 1m"/>
    <s v="Peoria, IL"/>
    <n v="266921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1020"/>
    <s v="MEDIUM"/>
    <s v="200k - 1m"/>
    <s v="Rockford, IL"/>
    <n v="29686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-211"/>
    <n v="171020"/>
    <s v="MEDIUM"/>
    <s v="200k - 1m"/>
    <s v="Rockford, IL"/>
    <n v="29686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9210"/>
    <n v="171020"/>
    <s v="MEDIUM"/>
    <s v="200k - 1m"/>
    <s v="Rockford, IL"/>
    <n v="29686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n v="292500"/>
    <n v="171800"/>
    <s v="SMALL"/>
    <s v="50k - 200k"/>
    <s v="Champaign, IL"/>
    <n v="145361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n v="163500"/>
    <n v="171810"/>
    <s v="SMALL"/>
    <s v="50k - 200k"/>
    <s v="Decatur, IL"/>
    <n v="9386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1810"/>
    <s v="SMALL"/>
    <s v="50k - 200k"/>
    <s v="Decatur, IL"/>
    <n v="93863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09000"/>
    <n v="172410"/>
    <s v="SMALL"/>
    <s v="50k - 200k"/>
    <s v="Bloomington-Normal, IL"/>
    <n v="13260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n v="58500"/>
    <n v="173070"/>
    <s v="SMALL"/>
    <s v="50k - 200k"/>
    <s v="Beloit, WI-IL"/>
    <n v="6383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6042"/>
    <n v="173780"/>
    <s v="MEDIUM"/>
    <s v="200k - 1m"/>
    <s v="Round Lake Beach-McHenry-Grayslake, IL-WI"/>
    <n v="29037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4090"/>
    <s v="SMALL"/>
    <s v="50k - 200k"/>
    <s v="DeKalb, IL"/>
    <n v="68545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n v="358500"/>
    <n v="174260"/>
    <s v="SMALL"/>
    <s v="50k - 200k"/>
    <s v="Danville, IL-IN"/>
    <n v="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4260"/>
    <s v="SMALL"/>
    <s v="50k - 200k"/>
    <s v="Danville, IL-IN"/>
    <n v="5099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10"/>
    <n v="16"/>
    <x v="26"/>
    <s v="49 USC 5310 - Elderly and Individuals with Disabilities"/>
    <n v="5310"/>
    <x v="1"/>
    <m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n v="268419"/>
    <n v="171020"/>
    <s v="MEDIUM"/>
    <s v="200k - 1m"/>
    <s v="Rockford, IL"/>
    <n v="296863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11"/>
    <n v="16"/>
    <x v="26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n v="156400"/>
    <n v="170030"/>
    <s v="LARGE"/>
    <s v="Over 1m"/>
    <s v="Chicago, IL-IN"/>
    <n v="8608208"/>
    <s v="12600"/>
    <s v="  "/>
    <m/>
    <s v="N"/>
    <s v="1263"/>
    <s v="FIXED GUIDEWAY"/>
    <n v="12"/>
    <s v="Fixed Guideway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IL16X011"/>
    <n v="16"/>
    <x v="26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n v="836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16X012"/>
    <n v="16"/>
    <x v="26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s v="MEDIUM"/>
    <s v="200k - 1m"/>
    <s v="Peoria, IL"/>
    <n v="266921"/>
    <s v="641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12"/>
    <n v="16"/>
    <x v="26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n v="10000"/>
    <n v="170850"/>
    <s v="MEDIUM"/>
    <s v="200k - 1m"/>
    <s v="Peoria, IL"/>
    <n v="266921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12"/>
    <n v="16"/>
    <x v="26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n v="48000"/>
    <n v="170850"/>
    <s v="MEDIUM"/>
    <s v="200k - 1m"/>
    <s v="Peoria, IL"/>
    <n v="266921"/>
    <s v="641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n v="141800"/>
    <n v="170030"/>
    <s v="LARGE"/>
    <s v="Over 1m"/>
    <s v="Chicago, IL-IN"/>
    <n v="8608208"/>
    <s v="64100"/>
    <s v="  "/>
    <m/>
    <s v="N"/>
    <s v="1172"/>
    <s v="BUS OTHER"/>
    <n v="11"/>
    <s v="Bus"/>
    <s v="72"/>
    <s v="117"/>
    <s v="Force Account"/>
    <s v="03"/>
    <s v="Force Account"/>
    <m/>
    <m/>
    <n v="1"/>
    <s v="Capital"/>
    <s v="1"/>
    <m/>
    <s v="7"/>
    <m/>
    <s v="2"/>
    <s v="0"/>
    <s v="3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n v="124200"/>
    <n v="170030"/>
    <s v="LARGE"/>
    <s v="Over 1m"/>
    <s v="Chicago, IL-IN"/>
    <n v="8608208"/>
    <s v="64100"/>
    <s v="  "/>
    <m/>
    <s v="N"/>
    <s v="1172"/>
    <s v="BUS OTHER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n v="207000"/>
    <n v="170030"/>
    <s v="LARGE"/>
    <s v="Over 1m"/>
    <s v="Chicago, IL-IN"/>
    <n v="8608208"/>
    <s v="64100"/>
    <s v="  "/>
    <m/>
    <s v="N"/>
    <s v="1161"/>
    <s v="BUS OTHER"/>
    <n v="11"/>
    <s v="Bus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n v="828000"/>
    <n v="170030"/>
    <s v="LARGE"/>
    <s v="Over 1m"/>
    <s v="Chicago, IL-IN"/>
    <n v="8608208"/>
    <s v="64100"/>
    <s v="  "/>
    <m/>
    <s v="N"/>
    <s v="1163"/>
    <s v="BUS OTHER"/>
    <n v="11"/>
    <s v="Bus"/>
    <s v="63"/>
    <s v="116"/>
    <s v="Construction"/>
    <s v="01"/>
    <s v="Train Control/Signal System"/>
    <m/>
    <m/>
    <n v="1"/>
    <s v="Capital"/>
    <s v="1"/>
    <m/>
    <s v="6"/>
    <m/>
    <s v="3"/>
    <s v="0"/>
    <s v="1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n v="3451752"/>
    <n v="170000"/>
    <s v="STATE"/>
    <s v="Under 50k"/>
    <s v="ILLINOIS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n v="516098"/>
    <n v="170000"/>
    <s v="STATE"/>
    <s v="Under 50k"/>
    <s v="ILLINOIS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n v="5177628"/>
    <n v="170000"/>
    <s v="STATE"/>
    <s v="Under 50k"/>
    <s v="ILLINOIS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n v="51610"/>
    <n v="170000"/>
    <s v="STATE"/>
    <s v="Under 50k"/>
    <s v="ILLINOIS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n v="16527"/>
    <n v="170000"/>
    <s v="STATE"/>
    <s v="Under 50k"/>
    <s v="ILLINOIS GOV APP"/>
    <n v="0"/>
    <s v="63500"/>
    <s v="  "/>
    <m/>
    <s v="N"/>
    <s v="4350"/>
    <s v="RTAP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n v="98410"/>
    <n v="170000"/>
    <s v="STATE"/>
    <s v="Under 50k"/>
    <s v="ILLINOIS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n v="825069"/>
    <n v="510080"/>
    <s v="LARGE"/>
    <s v="Over 1m"/>
    <s v="Washington, DC-VA-MD"/>
    <n v="4586770"/>
    <s v="441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n v="0"/>
    <n v="510080"/>
    <s v="LARGE"/>
    <s v="Over 1m"/>
    <s v="Washington, DC-VA-MD"/>
    <n v="4586770"/>
    <s v="44100"/>
    <s v="  "/>
    <m/>
    <s v="N"/>
    <s v="5519"/>
    <s v="RESEARCH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n v="138000"/>
    <n v="510080"/>
    <s v="LARGE"/>
    <s v="Over 1m"/>
    <s v="Washington, DC-VA-MD"/>
    <n v="4586770"/>
    <s v="441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n v="297928"/>
    <n v="510080"/>
    <s v="LARGE"/>
    <s v="Over 1m"/>
    <s v="Washington, DC-VA-MD"/>
    <n v="4586770"/>
    <s v="44100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n v="175000"/>
    <n v="510080"/>
    <s v="LARGE"/>
    <s v="Over 1m"/>
    <s v="Washington, DC-VA-MD"/>
    <n v="4586770"/>
    <s v="44100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n v="50000"/>
    <n v="510080"/>
    <s v="LARGE"/>
    <s v="Over 1m"/>
    <s v="Washington, DC-VA-MD"/>
    <n v="4586770"/>
    <s v="4410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n v="19000"/>
    <n v="510080"/>
    <s v="LARGE"/>
    <s v="Over 1m"/>
    <s v="Washington, DC-VA-MD"/>
    <n v="4586770"/>
    <s v="441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010"/>
    <n v="26"/>
    <x v="26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n v="45000"/>
    <n v="510080"/>
    <s v="LARGE"/>
    <s v="Over 1m"/>
    <s v="Washington, DC-VA-MD"/>
    <n v="4586770"/>
    <s v="44100"/>
    <s v="  "/>
    <m/>
    <s v="N"/>
    <s v="5572"/>
    <s v="RESEARCH"/>
    <n v="55"/>
    <s v="Research Projects"/>
    <s v="72"/>
    <s v="557"/>
    <s v="Research Projects"/>
    <s v="00"/>
    <s v="Service Operations"/>
    <m/>
    <m/>
    <n v="5"/>
    <s v="Research Projects"/>
    <s v="5"/>
    <m/>
    <s v="7"/>
    <m/>
    <s v="2"/>
    <s v="0"/>
    <s v="0"/>
  </r>
  <r>
    <s v="IL267010"/>
    <n v="26"/>
    <x v="26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n v="26000"/>
    <n v="510080"/>
    <s v="LARGE"/>
    <s v="Over 1m"/>
    <s v="Washington, DC-VA-MD"/>
    <n v="4586770"/>
    <s v="441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IL267010"/>
    <n v="26"/>
    <x v="26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n v="820984"/>
    <n v="510080"/>
    <s v="LARGE"/>
    <s v="Over 1m"/>
    <s v="Washington, DC-VA-MD"/>
    <n v="4586770"/>
    <s v="44100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n v="274393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n v="1043800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n v="324000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n v="499800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n v="355848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n v="210259"/>
    <n v="170000"/>
    <s v="STATE"/>
    <s v="Under 50k"/>
    <s v="ILLINOIS GOV APP"/>
    <n v="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n v="68400"/>
    <n v="170000"/>
    <s v="STATE"/>
    <s v="Under 50k"/>
    <s v="ILLINOIS GOV APP"/>
    <n v="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n v="114100"/>
    <n v="170000"/>
    <s v="STATE"/>
    <s v="Under 50k"/>
    <s v="ILLINOIS GOV APP"/>
    <n v="0"/>
    <s v="55000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n v="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n v="0"/>
    <n v="170030"/>
    <s v="LARGE"/>
    <s v="Over 1m"/>
    <s v="Chicago, IL-IN"/>
    <n v="8608208"/>
    <s v="11100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n v="0"/>
    <n v="170030"/>
    <s v="LARGE"/>
    <s v="Over 1m"/>
    <s v="Chicago, IL-IN"/>
    <n v="8608208"/>
    <s v="11100"/>
    <s v="DF"/>
    <s v="DIESEL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n v="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n v="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n v="0"/>
    <n v="170030"/>
    <s v="LARGE"/>
    <s v="Over 1m"/>
    <s v="Chicago, IL-IN"/>
    <n v="8608208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n v="33889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n v="1179651"/>
    <n v="170030"/>
    <s v="LARGE"/>
    <s v="Over 1m"/>
    <s v="Chicago, IL-IN"/>
    <n v="8608208"/>
    <s v="11200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n v="6276135"/>
    <n v="170030"/>
    <s v="LARGE"/>
    <s v="Over 1m"/>
    <s v="Chicago, IL-IN"/>
    <n v="8608208"/>
    <s v="11400"/>
    <s v="DP"/>
    <s v="DIESEL (PARTICULATE TRAP)"/>
    <s v="N"/>
    <s v="1114"/>
    <s v="BUS OTHER"/>
    <n v="11"/>
    <s v="Bus"/>
    <s v="14"/>
    <s v="111"/>
    <s v="Rehabilitation / Rebuild"/>
    <s v="06"/>
    <s v="Bus Articulated"/>
    <m/>
    <s v="Bus Articulated"/>
    <n v="1"/>
    <s v="Capital"/>
    <s v="1"/>
    <m/>
    <s v="1"/>
    <m/>
    <s v="4"/>
    <s v="0"/>
    <s v="6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n v="217778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n v="25000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n v="119362"/>
    <n v="170030"/>
    <s v="LARGE"/>
    <s v="Over 1m"/>
    <s v="Chicago, IL-IN"/>
    <n v="8608208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n v="429000"/>
    <n v="170000"/>
    <s v="STATE"/>
    <s v="Under 50k"/>
    <s v="ILLINOIS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n v="78000"/>
    <n v="170000"/>
    <s v="STATE"/>
    <s v="Under 50k"/>
    <s v="ILLINOIS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n v="1314628"/>
    <n v="170000"/>
    <s v="STATE"/>
    <s v="Under 50k"/>
    <s v="ILLINOIS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n v="732500"/>
    <n v="170000"/>
    <s v="STATE"/>
    <s v="Under 50k"/>
    <s v="ILLINOIS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n v="184003"/>
    <n v="170000"/>
    <s v="STATE"/>
    <s v="Under 50k"/>
    <s v="ILLINOIS GOV APP"/>
    <n v="0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n v="1347000"/>
    <n v="170030"/>
    <s v="LARGE"/>
    <s v="Over 1m"/>
    <s v="Chicago, IL-IN"/>
    <n v="8608208"/>
    <s v="11100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n v="31350"/>
    <n v="170030"/>
    <s v="LARGE"/>
    <s v="Over 1m"/>
    <s v="Chicago, IL-IN"/>
    <n v="8608208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n v="248637"/>
    <n v="173780"/>
    <s v="MEDIUM"/>
    <s v="200k - 1m"/>
    <s v="Round Lake Beach-McHenry-Grayslake, IL-WI"/>
    <n v="290373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n v="3000"/>
    <n v="173780"/>
    <s v="MEDIUM"/>
    <s v="200k - 1m"/>
    <s v="Round Lake Beach-McHenry-Grayslake, IL-WI"/>
    <n v="290373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n v="43370"/>
    <n v="173780"/>
    <s v="MEDIUM"/>
    <s v="200k - 1m"/>
    <s v="Round Lake Beach-McHenry-Grayslake, IL-WI"/>
    <n v="290373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80042"/>
    <n v="38"/>
    <x v="26"/>
    <s v="TEA-21 3038 - Over-the-Road Bus"/>
    <n v="3038"/>
    <x v="8"/>
    <m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n v="29896"/>
    <n v="170000"/>
    <s v="STATE"/>
    <s v="Under 50k"/>
    <s v="ILLINOIS GOV APP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L540005"/>
    <n v="54"/>
    <x v="26"/>
    <s v="49 USC 5337 - State of Good Repair Formula Grants"/>
    <n v="5337"/>
    <x v="5"/>
    <s v="CAPITAL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n v="86754771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n v="400000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s v="Rehabilitation / Rebuild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n v="10900000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n v="14395000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9332393"/>
    <n v="170030"/>
    <s v="LARGE"/>
    <s v="Over 1m"/>
    <s v="Chicago, IL-IN"/>
    <n v="8608208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n v="825000"/>
    <n v="170030"/>
    <s v="LARGE"/>
    <s v="Over 1m"/>
    <s v="Chicago, IL-IN"/>
    <n v="8608208"/>
    <s v="12300"/>
    <s v="  "/>
    <m/>
    <s v="N"/>
    <s v="1234"/>
    <s v="FIXED GUIDEWAY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n v="2000000"/>
    <n v="17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n v="300000"/>
    <n v="17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n v="243400"/>
    <n v="170030"/>
    <s v="LARGE"/>
    <s v="Over 1m"/>
    <s v="Chicago, IL-IN"/>
    <n v="8608208"/>
    <s v="12500"/>
    <s v="  "/>
    <m/>
    <s v="N"/>
    <s v="1254"/>
    <s v="FIXED GUIDEWAY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n v="700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n v="200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n v="45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n v="1125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61066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n v="965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n v="915650"/>
    <n v="170030"/>
    <s v="LARGE"/>
    <s v="Over 1m"/>
    <s v="Chicago, IL-IN"/>
    <n v="8608208"/>
    <s v="12700"/>
    <s v="  "/>
    <m/>
    <s v="N"/>
    <s v="1273"/>
    <s v="FIXED GUIDEWAY"/>
    <n v="12"/>
    <s v="Fixed Guideway"/>
    <s v="73"/>
    <s v="127"/>
    <s v="Contingencies"/>
    <s v="00"/>
    <s v="Contingencies"/>
    <m/>
    <m/>
    <n v="1"/>
    <s v="Capital"/>
    <s v="2"/>
    <m/>
    <s v="7"/>
    <m/>
    <s v="3"/>
    <s v="0"/>
    <s v="0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n v="400000"/>
    <n v="170030"/>
    <s v="LARGE"/>
    <s v="Over 1m"/>
    <s v="Chicago, IL-IN"/>
    <n v="8608208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1562607"/>
    <n v="173780"/>
    <s v="MEDIUM"/>
    <s v="200k - 1m"/>
    <s v="Round Lake Beach-McHenry-Grayslake, IL-WI"/>
    <n v="290373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2755000"/>
    <n v="173780"/>
    <s v="MEDIUM"/>
    <s v="200k - 1m"/>
    <s v="Round Lake Beach-McHenry-Grayslake, IL-WI"/>
    <n v="290373"/>
    <s v="127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n v="356261"/>
    <n v="170030"/>
    <s v="LARGE"/>
    <s v="Over 1m"/>
    <s v="Chicago, IL-IN"/>
    <n v="8608208"/>
    <s v="55000"/>
    <s v="  "/>
    <m/>
    <s v="N"/>
    <s v="5510"/>
    <s v="RESEARCH"/>
    <n v="55"/>
    <s v="Research Projects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n v="0"/>
    <n v="170030"/>
    <s v="LARGE"/>
    <s v="Over 1m"/>
    <s v="Chicago, IL-IN"/>
    <n v="8608208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n v="3739"/>
    <n v="170030"/>
    <s v="LARGE"/>
    <s v="Over 1m"/>
    <s v="Chicago, IL-IN"/>
    <n v="8608208"/>
    <s v="5500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n v="390000"/>
    <n v="170030"/>
    <s v="LARGE"/>
    <s v="Over 1m"/>
    <s v="Chicago, IL-IN"/>
    <n v="8608208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n v="360000"/>
    <n v="170000"/>
    <s v="STATE"/>
    <s v="Under 50k"/>
    <s v="ILLINOIS GOV APP"/>
    <n v="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n v="550000"/>
    <n v="170000"/>
    <s v="STATE"/>
    <s v="Under 50k"/>
    <s v="ILLINOIS GOV APP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n v="825000"/>
    <n v="170000"/>
    <s v="STATE"/>
    <s v="Under 50k"/>
    <s v="ILLINOIS GOV APP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n v="1247256"/>
    <n v="170000"/>
    <s v="STATE"/>
    <s v="Under 50k"/>
    <s v="ILLINOIS GOV APP"/>
    <n v="0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n v="550000"/>
    <n v="170000"/>
    <s v="STATE"/>
    <s v="Under 50k"/>
    <s v="ILLINOIS GOV APP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n v="375000"/>
    <n v="170000"/>
    <s v="STATE"/>
    <s v="Under 50k"/>
    <s v="ILLINOIS GOV APP"/>
    <n v="0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n v="450000"/>
    <n v="170000"/>
    <s v="STATE"/>
    <s v="Under 50k"/>
    <s v="ILLINOIS GOV APP"/>
    <n v="0"/>
    <s v="442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n v="973609"/>
    <n v="170000"/>
    <s v="STATE"/>
    <s v="Under 50k"/>
    <s v="ILLINOIS GOV APP"/>
    <n v="0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n v="700000"/>
    <n v="170000"/>
    <s v="STATE"/>
    <s v="Under 50k"/>
    <s v="ILLINOIS GOV APP"/>
    <n v="0"/>
    <s v="44200"/>
    <s v="  "/>
    <m/>
    <s v="N"/>
    <s v="4426"/>
    <s v="PLANNING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IL90X596"/>
    <n v="90"/>
    <x v="26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n v="0"/>
    <n v="173070"/>
    <s v="SMALL"/>
    <s v="50k - 200k"/>
    <s v="Beloit, WI-IL"/>
    <n v="63835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L90X596"/>
    <n v="90"/>
    <x v="26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n v="303754"/>
    <n v="173070"/>
    <s v="SMALL"/>
    <s v="50k - 200k"/>
    <s v="Beloit, WI-IL"/>
    <n v="6383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596"/>
    <n v="90"/>
    <x v="26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n v="0"/>
    <n v="173070"/>
    <s v="SMALL"/>
    <s v="50k - 200k"/>
    <s v="Beloit, WI-IL"/>
    <n v="63835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n v="305280"/>
    <n v="172410"/>
    <s v="SMALL"/>
    <s v="50k - 200k"/>
    <s v="Bloomington-Normal, IL"/>
    <n v="132600"/>
    <s v="11400"/>
    <s v="LN"/>
    <s v="LIQUEFI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n v="106800"/>
    <n v="172410"/>
    <s v="SMALL"/>
    <s v="50k - 200k"/>
    <s v="Bloomington-Normal, IL"/>
    <n v="132600"/>
    <s v="11400"/>
    <s v="BD"/>
    <s v="BIODIESEL"/>
    <s v="N"/>
    <s v="1114"/>
    <s v="BUS OTHER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n v="0"/>
    <n v="172410"/>
    <s v="SMALL"/>
    <s v="50k - 200k"/>
    <s v="Bloomington-Normal, IL"/>
    <n v="132600"/>
    <s v="11400"/>
    <s v="  "/>
    <m/>
    <s v="N"/>
    <s v="1141"/>
    <s v="MAINTENANCE FACILITY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n v="0"/>
    <n v="172410"/>
    <s v="SMALL"/>
    <s v="50k - 200k"/>
    <s v="Bloomington-Normal, IL"/>
    <n v="132600"/>
    <s v="11400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n v="2148231"/>
    <n v="172410"/>
    <s v="SMALL"/>
    <s v="50k - 200k"/>
    <s v="Bloomington-Normal, IL"/>
    <n v="13260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n v="0"/>
    <n v="172410"/>
    <s v="SMALL"/>
    <s v="50k - 200k"/>
    <s v="Bloomington-Normal, IL"/>
    <n v="132600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n v="0"/>
    <n v="172410"/>
    <s v="SMALL"/>
    <s v="50k - 200k"/>
    <s v="Bloomington-Normal, IL"/>
    <n v="13260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L90X720"/>
    <n v="90"/>
    <x v="26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n v="0"/>
    <n v="173490"/>
    <s v="SMALL"/>
    <s v="50k - 200k"/>
    <s v="Kankakee, IL"/>
    <n v="8192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20"/>
    <n v="90"/>
    <x v="26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n v="1337925"/>
    <n v="173490"/>
    <s v="SMALL"/>
    <s v="50k - 200k"/>
    <s v="Kankakee, IL"/>
    <n v="8192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n v="31000"/>
    <n v="171020"/>
    <s v="MEDIUM"/>
    <s v="200k - 1m"/>
    <s v="Rockford, IL"/>
    <n v="296863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n v="462992"/>
    <n v="171020"/>
    <s v="MEDIUM"/>
    <s v="200k - 1m"/>
    <s v="Rockford, IL"/>
    <n v="296863"/>
    <s v="1130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s v="MEDIUM"/>
    <s v="200k - 1m"/>
    <s v="Rockford, IL"/>
    <n v="29686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s v="MEDIUM"/>
    <s v="200k - 1m"/>
    <s v="Rockford, IL"/>
    <n v="29686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n v="0"/>
    <n v="171020"/>
    <s v="MEDIUM"/>
    <s v="200k - 1m"/>
    <s v="Rockford, IL"/>
    <n v="296863"/>
    <s v="11900"/>
    <s v="  "/>
    <m/>
    <s v="N"/>
    <s v="1194"/>
    <s v="BUS OTHER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n v="163896"/>
    <n v="171020"/>
    <s v="MEDIUM"/>
    <s v="200k - 1m"/>
    <s v="Rockford, IL"/>
    <n v="296863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n v="-3195"/>
    <n v="171020"/>
    <s v="MEDIUM"/>
    <s v="200k - 1m"/>
    <s v="Rockford, IL"/>
    <n v="296863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n v="71203"/>
    <n v="171020"/>
    <s v="MEDIUM"/>
    <s v="200k - 1m"/>
    <s v="Rockford, IL"/>
    <n v="296863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23"/>
    <n v="90"/>
    <x v="26"/>
    <s v="49 USC 5307 - Urbanized Area Formula (FY2006 forward)"/>
    <n v="5307"/>
    <x v="6"/>
    <m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n v="-4954009"/>
    <n v="171800"/>
    <s v="SMALL"/>
    <s v="50k - 200k"/>
    <s v="Champaign, IL"/>
    <n v="145361"/>
    <s v="11400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IL90X731"/>
    <n v="90"/>
    <x v="26"/>
    <s v="49 USC 5307 - Urbanized Area Formula (FY2006 forward)"/>
    <n v="5307"/>
    <x v="6"/>
    <m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n v="303580"/>
    <n v="175910"/>
    <s v="SMALL"/>
    <s v="50k - 200k"/>
    <s v="Carbondale, IL"/>
    <n v="6782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2920530"/>
    <n v="170100"/>
    <s v="LARGE"/>
    <s v="Over 1m"/>
    <s v="St. Louis, MO-IL"/>
    <n v="2150706"/>
    <s v="11400"/>
    <s v="  "/>
    <m/>
    <s v="N"/>
    <s v="1143"/>
    <s v="MAINTENANCE FACILITY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n v="0"/>
    <n v="171860"/>
    <s v="SMALL"/>
    <s v="50k - 200k"/>
    <s v="Alton, IL - MO"/>
    <n v="8389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n v="0"/>
    <n v="171860"/>
    <s v="SMALL"/>
    <s v="50k - 200k"/>
    <s v="Alton, IL - MO"/>
    <n v="83890"/>
    <s v="11400"/>
    <s v="  "/>
    <m/>
    <s v="N"/>
    <s v="1142"/>
    <s v="MAINTENANCE FACILITY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1012708"/>
    <n v="171860"/>
    <s v="SMALL"/>
    <s v="50k - 200k"/>
    <s v="Alton, IL - MO"/>
    <n v="83890"/>
    <s v="11400"/>
    <s v="  "/>
    <m/>
    <s v="N"/>
    <s v="1143"/>
    <s v="MAINTENANCE FACILITY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n v="40000"/>
    <n v="171860"/>
    <s v="SMALL"/>
    <s v="50k - 200k"/>
    <s v="Alton, IL - MO"/>
    <n v="83890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n v="0"/>
    <n v="171860"/>
    <s v="SMALL"/>
    <s v="50k - 200k"/>
    <s v="Alton, IL - MO"/>
    <n v="8389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n v="123750"/>
    <n v="174090"/>
    <s v="SMALL"/>
    <s v="50k - 200k"/>
    <s v="DeKalb, IL"/>
    <n v="68545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n v="280000"/>
    <n v="174090"/>
    <s v="SMALL"/>
    <s v="50k - 200k"/>
    <s v="DeKalb, IL"/>
    <n v="68545"/>
    <s v="11100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n v="887190"/>
    <n v="174090"/>
    <s v="SMALL"/>
    <s v="50k - 200k"/>
    <s v="DeKalb, IL"/>
    <n v="6854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n v="0"/>
    <n v="174090"/>
    <s v="SMALL"/>
    <s v="50k - 200k"/>
    <s v="DeKalb, IL"/>
    <n v="68545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n v="600000"/>
    <n v="174090"/>
    <s v="SMALL"/>
    <s v="50k - 200k"/>
    <s v="DeKalb, IL"/>
    <n v="6854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n v="64939"/>
    <n v="174090"/>
    <s v="SMALL"/>
    <s v="50k - 200k"/>
    <s v="DeKalb, IL"/>
    <n v="68545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n v="440000"/>
    <n v="170850"/>
    <s v="MEDIUM"/>
    <s v="200k - 1m"/>
    <s v="Peoria, IL"/>
    <n v="266921"/>
    <s v="111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n v="968000"/>
    <n v="170850"/>
    <s v="MEDIUM"/>
    <s v="200k - 1m"/>
    <s v="Peoria, IL"/>
    <n v="266921"/>
    <s v="11100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n v="85600"/>
    <n v="170850"/>
    <s v="MEDIUM"/>
    <s v="200k - 1m"/>
    <s v="Peoria, IL"/>
    <n v="266921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n v="188000"/>
    <n v="170850"/>
    <s v="MEDIUM"/>
    <s v="200k - 1m"/>
    <s v="Peoria, IL"/>
    <n v="266921"/>
    <s v="1110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s v="MEDIUM"/>
    <s v="200k - 1m"/>
    <s v="Peoria, IL"/>
    <n v="26692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n v="729153"/>
    <n v="170850"/>
    <s v="MEDIUM"/>
    <s v="200k - 1m"/>
    <s v="Peoria, IL"/>
    <n v="266921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n v="398000"/>
    <n v="170850"/>
    <s v="MEDIUM"/>
    <s v="200k - 1m"/>
    <s v="Peoria, IL"/>
    <n v="266921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n v="398000"/>
    <n v="170850"/>
    <s v="MEDIUM"/>
    <s v="200k - 1m"/>
    <s v="Peoria, IL"/>
    <n v="266921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n v="20000"/>
    <n v="170850"/>
    <s v="MEDIUM"/>
    <s v="200k - 1m"/>
    <s v="Peoria, IL"/>
    <n v="266921"/>
    <s v="111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n v="64000"/>
    <n v="170850"/>
    <s v="MEDIUM"/>
    <s v="200k - 1m"/>
    <s v="Peoria, IL"/>
    <n v="266921"/>
    <s v="111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L90X737"/>
    <n v="90"/>
    <x v="26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n v="2040000"/>
    <n v="171800"/>
    <s v="SMALL"/>
    <s v="50k - 200k"/>
    <s v="Champaign, IL"/>
    <n v="145361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7"/>
    <n v="90"/>
    <x v="26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n v="6120000"/>
    <n v="171800"/>
    <s v="SMALL"/>
    <s v="50k - 200k"/>
    <s v="Champaign, IL"/>
    <n v="145361"/>
    <s v="11100"/>
    <s v="HE"/>
    <s v="HYBRID ELECTRIC - 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n v="1769295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n v="4444245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n v="130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n v="15552620"/>
    <n v="170030"/>
    <s v="LARGE"/>
    <s v="Over 1m"/>
    <s v="Chicago, IL-IN"/>
    <n v="8608208"/>
    <s v="11100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n v="7911701"/>
    <n v="170030"/>
    <s v="LARGE"/>
    <s v="Over 1m"/>
    <s v="Chicago, IL-IN"/>
    <n v="8608208"/>
    <s v="11100"/>
    <s v="DP"/>
    <s v="DIESEL (PARTICULATE TRAP)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n v="6189400"/>
    <n v="170030"/>
    <s v="LARGE"/>
    <s v="Over 1m"/>
    <s v="Chicago, IL-IN"/>
    <n v="8608208"/>
    <s v="12400"/>
    <s v="  "/>
    <m/>
    <s v="N"/>
    <s v="1246"/>
    <s v="FIXED GUIDEWAY"/>
    <n v="12"/>
    <s v="Fixed Guideway"/>
    <s v="46"/>
    <s v="124"/>
    <s v="Lease"/>
    <s v="01"/>
    <s v="Admin/Maint Facility"/>
    <m/>
    <m/>
    <n v="1"/>
    <s v="Capital"/>
    <s v="2"/>
    <m/>
    <s v="4"/>
    <m/>
    <s v="6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n v="6542713"/>
    <n v="170030"/>
    <s v="LARGE"/>
    <s v="Over 1m"/>
    <s v="Chicago, IL-IN"/>
    <n v="8608208"/>
    <s v="11100"/>
    <s v="DP"/>
    <s v="DIESEL (PARTICULATE TRAP)"/>
    <s v="N"/>
    <s v="1116"/>
    <s v="BUS OTHER"/>
    <n v="11"/>
    <s v="Bus"/>
    <s v="16"/>
    <s v="111"/>
    <s v="Lease - Replacement"/>
    <s v="06"/>
    <s v="Bus Articulated"/>
    <m/>
    <s v="Bus Articulated"/>
    <n v="1"/>
    <s v="Capital"/>
    <s v="1"/>
    <m/>
    <s v="1"/>
    <m/>
    <s v="6"/>
    <s v="0"/>
    <s v="6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n v="1000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n v="25000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n v="4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n v="15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n v="237189"/>
    <n v="170030"/>
    <s v="LARGE"/>
    <s v="Over 1m"/>
    <s v="Chicago, IL-IN"/>
    <n v="8608208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n v="52423"/>
    <n v="170030"/>
    <s v="LARGE"/>
    <s v="Over 1m"/>
    <s v="Chicago, IL-IN"/>
    <n v="8608208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90X739"/>
    <n v="90"/>
    <x v="26"/>
    <s v="49 USC 5307 - Urbanized Area Formula (FY2006 forward)"/>
    <n v="5307"/>
    <x v="6"/>
    <m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n v="1475000"/>
    <n v="171810"/>
    <s v="SMALL"/>
    <s v="50k - 200k"/>
    <s v="Decatur, IL"/>
    <n v="9386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n v="150000"/>
    <n v="174260"/>
    <s v="SMALL"/>
    <s v="50k - 200k"/>
    <s v="Danville, IL-IN"/>
    <n v="50996"/>
    <s v="11600"/>
    <s v="BD"/>
    <s v="BIODIESEL"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n v="60000"/>
    <n v="174260"/>
    <s v="SMALL"/>
    <s v="50k - 200k"/>
    <s v="Danville, IL-IN"/>
    <n v="50996"/>
    <s v="11400"/>
    <s v="BD"/>
    <s v="BIODIESEL"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n v="560000"/>
    <n v="174260"/>
    <s v="SMALL"/>
    <s v="50k - 200k"/>
    <s v="Danville, IL-IN"/>
    <n v="50996"/>
    <s v="30000"/>
    <s v="BD"/>
    <s v="BIO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n v="10000"/>
    <n v="174260"/>
    <s v="SMALL"/>
    <s v="50k - 200k"/>
    <s v="Danville, IL-IN"/>
    <n v="50996"/>
    <s v="11400"/>
    <s v="BD"/>
    <s v="BIODIESEL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n v="25000"/>
    <n v="174260"/>
    <s v="SMALL"/>
    <s v="50k - 200k"/>
    <s v="Danville, IL-IN"/>
    <n v="50996"/>
    <s v="11400"/>
    <s v="BD"/>
    <s v="BIODIESEL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41"/>
    <n v="90"/>
    <x v="26"/>
    <s v="49 USC 5307 - Urbanized Area Formula (FY2006 forward)"/>
    <n v="5307"/>
    <x v="6"/>
    <m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n v="424304"/>
    <n v="175910"/>
    <s v="SMALL"/>
    <s v="50k - 200k"/>
    <s v="Carbondale, IL"/>
    <n v="67821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n v="500000"/>
    <n v="173780"/>
    <s v="MEDIUM"/>
    <s v="200k - 1m"/>
    <s v="Round Lake Beach-McHenry-Grayslake, IL-WI"/>
    <n v="290373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n v="500000"/>
    <n v="173780"/>
    <s v="MEDIUM"/>
    <s v="200k - 1m"/>
    <s v="Round Lake Beach-McHenry-Grayslake, IL-WI"/>
    <n v="290373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n v="27880000"/>
    <n v="173780"/>
    <s v="MEDIUM"/>
    <s v="200k - 1m"/>
    <s v="Round Lake Beach-McHenry-Grayslake, IL-WI"/>
    <n v="290373"/>
    <s v="11100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n v="2450000"/>
    <n v="173780"/>
    <s v="MEDIUM"/>
    <s v="200k - 1m"/>
    <s v="Round Lake Beach-McHenry-Grayslake, IL-WI"/>
    <n v="290373"/>
    <s v="11100"/>
    <s v="DP"/>
    <s v="DIESEL (PARTICULATE TRAP)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n v="300000"/>
    <n v="173780"/>
    <s v="MEDIUM"/>
    <s v="200k - 1m"/>
    <s v="Round Lake Beach-McHenry-Grayslake, IL-WI"/>
    <n v="290373"/>
    <s v="11400"/>
    <s v="  "/>
    <m/>
    <s v="N"/>
    <s v="1141"/>
    <s v="MAINTENANCE FACILITY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n v="2750000"/>
    <n v="173780"/>
    <s v="MEDIUM"/>
    <s v="200k - 1m"/>
    <s v="Round Lake Beach-McHenry-Grayslake, IL-WI"/>
    <n v="290373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n v="70000"/>
    <n v="173780"/>
    <s v="MEDIUM"/>
    <s v="200k - 1m"/>
    <s v="Round Lake Beach-McHenry-Grayslake, IL-WI"/>
    <n v="290373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n v="250000"/>
    <n v="173780"/>
    <s v="MEDIUM"/>
    <s v="200k - 1m"/>
    <s v="Round Lake Beach-McHenry-Grayslake, IL-WI"/>
    <n v="290373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n v="475630"/>
    <n v="173780"/>
    <s v="MEDIUM"/>
    <s v="200k - 1m"/>
    <s v="Round Lake Beach-McHenry-Grayslake, IL-WI"/>
    <n v="290373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n v="10550000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n v="16000000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450382"/>
    <n v="170030"/>
    <s v="LARGE"/>
    <s v="Over 1m"/>
    <s v="Chicago, IL-IN"/>
    <n v="8608208"/>
    <s v="12200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800000"/>
    <n v="170030"/>
    <s v="LARGE"/>
    <s v="Over 1m"/>
    <s v="Chicago, IL-IN"/>
    <n v="8608208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n v="1000000"/>
    <n v="17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n v="14400000"/>
    <n v="17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n v="750000"/>
    <n v="170030"/>
    <s v="LARGE"/>
    <s v="Over 1m"/>
    <s v="Chicago, IL-IN"/>
    <n v="8608208"/>
    <s v="12400"/>
    <s v="  "/>
    <m/>
    <s v="N"/>
    <s v="1244"/>
    <s v="FIXED GUIDEWAY"/>
    <n v="12"/>
    <s v="Fixed Guideway"/>
    <s v="44"/>
    <s v="124"/>
    <s v="Rehab / Renovation"/>
    <s v="01"/>
    <s v="Admin Building"/>
    <m/>
    <m/>
    <n v="1"/>
    <s v="Capital"/>
    <s v="2"/>
    <m/>
    <s v="4"/>
    <m/>
    <s v="4"/>
    <s v="0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3493400"/>
    <n v="170030"/>
    <s v="LARGE"/>
    <s v="Over 1m"/>
    <s v="Chicago, IL-IN"/>
    <n v="8608208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4425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n v="200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n v="270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n v="1625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2816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n v="1140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n v="976987"/>
    <n v="170030"/>
    <s v="LARGE"/>
    <s v="Over 1m"/>
    <s v="Chicago, IL-IN"/>
    <n v="8608208"/>
    <s v="12700"/>
    <s v="  "/>
    <m/>
    <s v="N"/>
    <s v="1273"/>
    <s v="FIXED GUIDEWAY"/>
    <n v="12"/>
    <s v="Fixed Guideway"/>
    <s v="73"/>
    <s v="127"/>
    <s v="Contingencies"/>
    <s v="00"/>
    <s v="Contingencies"/>
    <m/>
    <m/>
    <n v="1"/>
    <s v="Capital"/>
    <s v="2"/>
    <m/>
    <s v="7"/>
    <m/>
    <s v="3"/>
    <s v="0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136500"/>
    <n v="170030"/>
    <s v="LARGE"/>
    <s v="Over 1m"/>
    <s v="Chicago, IL-IN"/>
    <n v="8608208"/>
    <s v="12700"/>
    <s v="  "/>
    <m/>
    <s v="N"/>
    <s v="1276"/>
    <s v="FIXED GUIDEWAY"/>
    <n v="12"/>
    <s v="Fixed Guideway"/>
    <s v="76"/>
    <s v="127"/>
    <s v="Real Estate (Other)"/>
    <s v="91"/>
    <s v="Real Estate (Other)"/>
    <m/>
    <m/>
    <n v="1"/>
    <s v="Capital"/>
    <s v="2"/>
    <m/>
    <s v="7"/>
    <m/>
    <s v="6"/>
    <s v="9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n v="400000"/>
    <n v="170030"/>
    <s v="LARGE"/>
    <s v="Over 1m"/>
    <s v="Chicago, IL-IN"/>
    <n v="8608208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1352156"/>
    <n v="173780"/>
    <s v="MEDIUM"/>
    <s v="200k - 1m"/>
    <s v="Round Lake Beach-McHenry-Grayslake, IL-WI"/>
    <n v="290373"/>
    <s v="12200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500000"/>
    <n v="173780"/>
    <s v="MEDIUM"/>
    <s v="200k - 1m"/>
    <s v="Round Lake Beach-McHenry-Grayslake, IL-WI"/>
    <n v="290373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750000"/>
    <n v="173780"/>
    <s v="MEDIUM"/>
    <s v="200k - 1m"/>
    <s v="Round Lake Beach-McHenry-Grayslake, IL-WI"/>
    <n v="290373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75000"/>
    <n v="173780"/>
    <s v="MEDIUM"/>
    <s v="200k - 1m"/>
    <s v="Round Lake Beach-McHenry-Grayslake, IL-WI"/>
    <n v="290373"/>
    <s v="12700"/>
    <s v="  "/>
    <m/>
    <s v="N"/>
    <s v="1271"/>
    <s v="FIXED GUIDEWAY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00000"/>
    <n v="173780"/>
    <s v="MEDIUM"/>
    <s v="200k - 1m"/>
    <s v="Round Lake Beach-McHenry-Grayslake, IL-WI"/>
    <n v="290373"/>
    <s v="127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409500"/>
    <n v="173780"/>
    <s v="MEDIUM"/>
    <s v="200k - 1m"/>
    <s v="Round Lake Beach-McHenry-Grayslake, IL-WI"/>
    <n v="290373"/>
    <s v="12700"/>
    <s v="  "/>
    <m/>
    <s v="N"/>
    <s v="1276"/>
    <s v="FIXED GUIDEWAY"/>
    <n v="12"/>
    <s v="Fixed Guideway"/>
    <s v="76"/>
    <s v="127"/>
    <s v="Real Estate (Other)"/>
    <s v="91"/>
    <s v="Real Estate (Other)"/>
    <m/>
    <m/>
    <n v="1"/>
    <s v="Capital"/>
    <s v="2"/>
    <m/>
    <s v="7"/>
    <m/>
    <s v="6"/>
    <s v="9"/>
    <s v="1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n v="70000"/>
    <n v="171620"/>
    <s v="SMALL"/>
    <s v="50k - 200k"/>
    <s v="Springfield, IL"/>
    <n v="161316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n v="1002194"/>
    <n v="171620"/>
    <s v="SMALL"/>
    <s v="50k - 200k"/>
    <s v="Springfield, IL"/>
    <n v="161316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n v="25000"/>
    <n v="171620"/>
    <s v="SMALL"/>
    <s v="50k - 200k"/>
    <s v="Springfield, IL"/>
    <n v="161316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n v="175000"/>
    <n v="171620"/>
    <s v="SMALL"/>
    <s v="50k - 200k"/>
    <s v="Springfield, IL"/>
    <n v="161316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n v="1105188"/>
    <n v="171620"/>
    <s v="SMALL"/>
    <s v="50k - 200k"/>
    <s v="Springfield, IL"/>
    <n v="16131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n v="64000"/>
    <n v="190780"/>
    <s v="MEDIUM"/>
    <s v="200k - 1m"/>
    <s v="Davenport, IA-IL"/>
    <n v="280051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n v="16000"/>
    <n v="190780"/>
    <s v="MEDIUM"/>
    <s v="200k - 1m"/>
    <s v="Davenport, IA-IL"/>
    <n v="280051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s v="MEDIUM"/>
    <s v="200k - 1m"/>
    <s v="Davenport, IA-IL"/>
    <n v="28005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n v="176000"/>
    <n v="190780"/>
    <s v="MEDIUM"/>
    <s v="200k - 1m"/>
    <s v="Davenport, IA-IL"/>
    <n v="280051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s v="Chicago, IL-IN"/>
    <n v="8608208"/>
    <s v="11300"/>
    <s v="  "/>
    <m/>
    <s v="N"/>
    <s v="1171"/>
    <s v="BUS OTHER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s v="Chicago, IL-IN"/>
    <n v="8608208"/>
    <s v="11300"/>
    <s v="  "/>
    <m/>
    <s v="N"/>
    <s v="1171"/>
    <s v="BUS OTHER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n v="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n v="3400000"/>
    <n v="170030"/>
    <s v="LARGE"/>
    <s v="Over 1m"/>
    <s v="Chicago, IL-IN"/>
    <n v="8608208"/>
    <s v="11700"/>
    <s v="  "/>
    <m/>
    <s v="N"/>
    <s v="1175"/>
    <s v="BUS OTHER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n v="0"/>
    <n v="170030"/>
    <s v="LARGE"/>
    <s v="Over 1m"/>
    <s v="Chicago, IL-IN"/>
    <n v="8608208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n v="0"/>
    <n v="170030"/>
    <s v="LARGE"/>
    <s v="Over 1m"/>
    <s v="Chicago, IL-IN"/>
    <n v="8608208"/>
    <s v="11700"/>
    <s v="  "/>
    <m/>
    <s v="N"/>
    <s v="1176"/>
    <s v="BUS OTHER"/>
    <n v="11"/>
    <s v="Bus"/>
    <s v="76"/>
    <s v="117"/>
    <s v="Real Estate (Other)"/>
    <s v="93"/>
    <s v="Demolition"/>
    <m/>
    <m/>
    <n v="1"/>
    <s v="Capital"/>
    <s v="1"/>
    <m/>
    <s v="7"/>
    <m/>
    <s v="6"/>
    <s v="9"/>
    <s v="3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n v="0"/>
    <n v="170030"/>
    <s v="LARGE"/>
    <s v="Over 1m"/>
    <s v="Chicago, IL-IN"/>
    <n v="8608208"/>
    <s v="11300"/>
    <s v="  "/>
    <m/>
    <s v="N"/>
    <s v="1172"/>
    <s v="BUS OTHER"/>
    <n v="11"/>
    <s v="Bus"/>
    <s v="72"/>
    <s v="117"/>
    <s v="Force Account"/>
    <s v="01"/>
    <s v="Force Account"/>
    <m/>
    <m/>
    <n v="1"/>
    <s v="Capital"/>
    <s v="1"/>
    <m/>
    <s v="7"/>
    <m/>
    <s v="2"/>
    <s v="0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n v="0"/>
    <n v="170030"/>
    <s v="LARGE"/>
    <s v="Over 1m"/>
    <s v="Chicago, IL-IN"/>
    <n v="8608208"/>
    <s v="11300"/>
    <s v="  "/>
    <m/>
    <s v="N"/>
    <s v="1172"/>
    <s v="BUS OTHER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n v="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n v="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n v="0"/>
    <n v="170030"/>
    <s v="LARGE"/>
    <s v="Over 1m"/>
    <s v="Chicago, IL-IN"/>
    <n v="8608208"/>
    <s v="113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n v="0"/>
    <n v="170030"/>
    <s v="LARGE"/>
    <s v="Over 1m"/>
    <s v="Chicago, IL-IN"/>
    <n v="8608208"/>
    <s v="113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n v="0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n v="0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n v="0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n v="0"/>
    <n v="170030"/>
    <s v="LARGE"/>
    <s v="Over 1m"/>
    <s v="Chicago, IL-IN"/>
    <n v="8608208"/>
    <s v="11700"/>
    <s v="  "/>
    <m/>
    <s v="N"/>
    <s v="1176"/>
    <s v="BUS OTHER"/>
    <n v="11"/>
    <s v="Bus"/>
    <s v="76"/>
    <s v="117"/>
    <s v="Real Estate (Other)"/>
    <s v="95"/>
    <s v="Utility Relocation"/>
    <m/>
    <m/>
    <n v="1"/>
    <s v="Capital"/>
    <s v="1"/>
    <m/>
    <s v="7"/>
    <m/>
    <s v="6"/>
    <s v="9"/>
    <s v="5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n v="2280000"/>
    <n v="170030"/>
    <s v="LARGE"/>
    <s v="Over 1m"/>
    <s v="Chicago, IL-IN"/>
    <n v="8608208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n v="0"/>
    <n v="170030"/>
    <s v="LARGE"/>
    <s v="Over 1m"/>
    <s v="Chicago, IL-IN"/>
    <n v="8608208"/>
    <s v="11100"/>
    <s v="DF"/>
    <s v="DIESEL"/>
    <s v="N"/>
    <s v="1124"/>
    <s v="BUS OTHER"/>
    <n v="11"/>
    <s v="Bus"/>
    <s v="24"/>
    <s v="112"/>
    <s v="Rehab / Renovation"/>
    <s v="20"/>
    <s v="Miscellaneous Equipment"/>
    <m/>
    <m/>
    <n v="1"/>
    <s v="Capital"/>
    <s v="1"/>
    <m/>
    <s v="2"/>
    <m/>
    <s v="4"/>
    <s v="2"/>
    <s v="0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n v="9438033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n v="150000"/>
    <n v="170030"/>
    <s v="LARGE"/>
    <s v="Over 1m"/>
    <s v="Chicago, IL-IN"/>
    <n v="8608208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n v="0"/>
    <n v="170030"/>
    <s v="LARGE"/>
    <s v="Over 1m"/>
    <s v="Chicago, IL-IN"/>
    <n v="8608208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n v="400000"/>
    <n v="170030"/>
    <s v="LARGE"/>
    <s v="Over 1m"/>
    <s v="Chicago, IL-IN"/>
    <n v="8608208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n v="719250"/>
    <n v="170030"/>
    <s v="LARGE"/>
    <s v="Over 1m"/>
    <s v="Chicago, IL-IN"/>
    <n v="8608208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n v="0"/>
    <n v="170030"/>
    <s v="LARGE"/>
    <s v="Over 1m"/>
    <s v="Chicago, IL-IN"/>
    <n v="8608208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L95X041"/>
    <n v="95"/>
    <x v="26"/>
    <s v="49 USC 5307 - Urbanized Area Formula (FHWA xfer FY 2007 fwd)"/>
    <n v="5307"/>
    <x v="6"/>
    <m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n v="1216088"/>
    <n v="170100"/>
    <s v="LARGE"/>
    <s v="Over 1m"/>
    <s v="St. Louis, MO-IL"/>
    <n v="215070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n v="12450000"/>
    <n v="170030"/>
    <s v="LARGE"/>
    <s v="Over 1m"/>
    <s v="Chicago, IL-IN"/>
    <n v="8608208"/>
    <s v="11100"/>
    <s v="DP"/>
    <s v="DIESEL (PARTICULATE TRAP)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n v="9940000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n v="5000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n v="10360350"/>
    <n v="170030"/>
    <s v="LARGE"/>
    <s v="Over 1m"/>
    <s v="Chicago, IL-IN"/>
    <n v="8608208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n v="160000"/>
    <n v="170030"/>
    <s v="LARGE"/>
    <s v="Over 1m"/>
    <s v="Chicago, IL-IN"/>
    <n v="8608208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L95X043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n v="464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5X043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n v="4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5X044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n v="200000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95X044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n v="16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IL95X044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n v="364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N040014"/>
    <n v="4"/>
    <x v="27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n v="-600000"/>
    <n v="180030"/>
    <s v="LARGE"/>
    <s v="Over 1m"/>
    <s v="Chicago, IL-IN"/>
    <n v="8608208"/>
    <s v="11300"/>
    <s v="  "/>
    <m/>
    <s v="N"/>
    <s v="1133"/>
    <s v="BUS OTHER"/>
    <s v="11"/>
    <s v="Bus"/>
    <s v="33"/>
    <s v="113"/>
    <s v="Construction"/>
    <s v="10"/>
    <s v="Passenger Shelters"/>
    <m/>
    <m/>
    <s v="1"/>
    <s v="Capital"/>
    <s v="1"/>
    <m/>
    <s v="3"/>
    <m/>
    <s v="3"/>
    <s v="1"/>
    <s v="0"/>
  </r>
  <r>
    <s v="IN040014"/>
    <n v="4"/>
    <x v="27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n v="-856500"/>
    <n v="180030"/>
    <s v="LARGE"/>
    <s v="Over 1m"/>
    <s v="Chicago, IL-IN"/>
    <n v="8608208"/>
    <s v="11300"/>
    <s v="  "/>
    <m/>
    <s v="N"/>
    <s v="1134"/>
    <s v="BUS OTHER"/>
    <s v="11"/>
    <s v="Bus"/>
    <s v="34"/>
    <s v="113"/>
    <s v="Rehab / Renovation"/>
    <s v="03"/>
    <s v="Terminal, Intermodal (Transit)"/>
    <m/>
    <m/>
    <s v="1"/>
    <s v="Capital"/>
    <s v="1"/>
    <m/>
    <s v="3"/>
    <m/>
    <s v="4"/>
    <s v="0"/>
    <s v="3"/>
  </r>
  <r>
    <s v="IN040014"/>
    <n v="4"/>
    <x v="27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n v="-34528"/>
    <n v="180030"/>
    <s v="LARGE"/>
    <s v="Over 1m"/>
    <s v="Chicago, IL-IN"/>
    <n v="8608208"/>
    <s v="11300"/>
    <s v="  "/>
    <m/>
    <s v="N"/>
    <s v="1131"/>
    <s v="BUS OTHER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n v="644012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n v="112460"/>
    <n v="180300"/>
    <s v="LARGE"/>
    <s v="Over 1m"/>
    <s v="Indianapolis, IN"/>
    <n v="1487483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n v="0"/>
    <n v="180300"/>
    <s v="LARGE"/>
    <s v="Over 1m"/>
    <s v="Indianapolis, IN"/>
    <n v="148748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n v="368510"/>
    <n v="180300"/>
    <s v="LARGE"/>
    <s v="Over 1m"/>
    <s v="Indianapolis, IN"/>
    <n v="148748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09"/>
    <n v="16"/>
    <x v="27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n v="110617"/>
    <n v="181420"/>
    <s v="MEDIUM"/>
    <s v="200k - 1m"/>
    <s v="Evansville, IN-KY"/>
    <n v="229351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16X011"/>
    <n v="16"/>
    <x v="27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n v="145600"/>
    <n v="180960"/>
    <s v="MEDIUM"/>
    <s v="200k - 1m"/>
    <s v="Fort Wayne, IN"/>
    <n v="313492"/>
    <s v="11100"/>
    <s v="BD"/>
    <s v="BIO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1"/>
    <n v="16"/>
    <x v="27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n v="38900"/>
    <n v="180960"/>
    <s v="MEDIUM"/>
    <s v="200k - 1m"/>
    <s v="Fort Wayne, IN"/>
    <n v="313492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1"/>
    <n v="16"/>
    <x v="27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n v="204500"/>
    <n v="180960"/>
    <s v="MEDIUM"/>
    <s v="200k - 1m"/>
    <s v="Fort Wayne, IN"/>
    <n v="31349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12"/>
    <n v="16"/>
    <x v="27"/>
    <s v="49 USC 5310 - Elderly and Individuals with Disabilities"/>
    <n v="5310"/>
    <x v="1"/>
    <m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n v="276068"/>
    <n v="180030"/>
    <s v="LARGE"/>
    <s v="Over 1m"/>
    <s v="Chicago, IL-IN"/>
    <n v="8608208"/>
    <s v="64700"/>
    <s v="DM"/>
    <s v="DUAL MODE (DIESEL / ELEC)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13"/>
    <n v="16"/>
    <x v="27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n v="21768"/>
    <n v="181420"/>
    <s v="MEDIUM"/>
    <s v="200k - 1m"/>
    <s v="Evansville, IN-KY"/>
    <n v="229351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n v="1507090"/>
    <n v="180000"/>
    <s v="STATE"/>
    <s v="Under 50k"/>
    <s v="INDIAN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n v="142491"/>
    <n v="180000"/>
    <s v="STATE"/>
    <s v="Under 50k"/>
    <s v="INDIA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n v="78400"/>
    <n v="182000"/>
    <s v="SMALL"/>
    <s v="50k - 200k"/>
    <s v="Muncie, IN"/>
    <n v="9058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n v="156800"/>
    <n v="182100"/>
    <s v="SMALL"/>
    <s v="50k - 200k"/>
    <s v="Terre Haute, IN"/>
    <n v="9274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n v="156000"/>
    <n v="182120"/>
    <s v="SMALL"/>
    <s v="50k - 200k"/>
    <s v="Lafayette, IN"/>
    <n v="14772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n v="215200"/>
    <n v="183240"/>
    <s v="SMALL"/>
    <s v="50k - 200k"/>
    <s v="Elkhart, IN-MI"/>
    <n v="14359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n v="128800"/>
    <n v="183540"/>
    <s v="SMALL"/>
    <s v="50k - 200k"/>
    <s v="Michigan City-La Porte, IN-MI"/>
    <n v="6602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6"/>
    <n v="16"/>
    <x v="27"/>
    <s v="49 USC 5310 - Elderly and Individuals with Disabilities"/>
    <n v="5310"/>
    <x v="1"/>
    <m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n v="148000"/>
    <n v="181420"/>
    <s v="MEDIUM"/>
    <s v="200k - 1m"/>
    <s v="Evansville, IN-KY"/>
    <n v="229351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n v="9600"/>
    <n v="180000"/>
    <s v="STATE"/>
    <s v="Under 50k"/>
    <s v="INDIANA GOV APP"/>
    <n v="0"/>
    <s v="6340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n v="287000"/>
    <n v="180000"/>
    <s v="STATE"/>
    <s v="Under 50k"/>
    <s v="INDIANA GOV APP"/>
    <n v="0"/>
    <s v="60001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n v="13226314"/>
    <n v="180000"/>
    <s v="STATE"/>
    <s v="Under 50k"/>
    <s v="INDIANA GOV APP"/>
    <n v="0"/>
    <s v="30001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n v="2375103"/>
    <n v="180000"/>
    <s v="STATE"/>
    <s v="Under 50k"/>
    <s v="INDIANA GOV APP"/>
    <n v="0"/>
    <s v="63401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n v="280161"/>
    <n v="180000"/>
    <s v="STATE"/>
    <s v="Under 50k"/>
    <s v="INDIANA GOV APP"/>
    <n v="0"/>
    <s v="63501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n v="9600"/>
    <n v="180000"/>
    <s v="STATE"/>
    <s v="Under 50k"/>
    <s v="INDIANA GOV APP"/>
    <n v="0"/>
    <s v="6340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n v="282989"/>
    <n v="180000"/>
    <s v="STATE"/>
    <s v="Under 50k"/>
    <s v="INDIANA GOV APP"/>
    <n v="0"/>
    <s v="60001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n v="13180470"/>
    <n v="180000"/>
    <s v="STATE"/>
    <s v="Under 50k"/>
    <s v="INDIANA GOV APP"/>
    <n v="0"/>
    <s v="30001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n v="2366305"/>
    <n v="180000"/>
    <s v="STATE"/>
    <s v="Under 50k"/>
    <s v="INDIANA GOV APP"/>
    <n v="0"/>
    <s v="63401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n v="271822"/>
    <n v="180000"/>
    <s v="STATE"/>
    <s v="Under 50k"/>
    <s v="INDIANA GOV APP"/>
    <n v="0"/>
    <s v="63501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n v="0"/>
    <n v="180300"/>
    <s v="LARGE"/>
    <s v="Over 1m"/>
    <s v="Indianapolis, IN"/>
    <n v="1487483"/>
    <s v="1112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n v="1469671"/>
    <n v="180300"/>
    <s v="LARGE"/>
    <s v="Over 1m"/>
    <s v="Indianapolis, IN"/>
    <n v="1487483"/>
    <s v="1112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n v="0"/>
    <n v="180300"/>
    <s v="LARGE"/>
    <s v="Over 1m"/>
    <s v="Indianapolis, IN"/>
    <n v="1487483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N340006"/>
    <n v="34"/>
    <x v="27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n v="-1353420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340006"/>
    <n v="34"/>
    <x v="27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n v="-304000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8"/>
    <n v="34"/>
    <x v="27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n v="2328361"/>
    <n v="180000"/>
    <s v="STATE"/>
    <s v="Under 50k"/>
    <s v="INDIAN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340011"/>
    <n v="34"/>
    <x v="27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n v="431200"/>
    <n v="180000"/>
    <s v="STATE"/>
    <s v="Under 50k"/>
    <s v="INDIAN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340011"/>
    <n v="34"/>
    <x v="27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n v="972000"/>
    <n v="180000"/>
    <s v="STATE"/>
    <s v="Under 50k"/>
    <s v="INDIAN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80022"/>
    <n v="38"/>
    <x v="27"/>
    <s v="TEA-21 3038 - Over-the-Road Bus"/>
    <n v="3038"/>
    <x v="8"/>
    <m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n v="125130"/>
    <n v="180000"/>
    <s v="STATE"/>
    <s v="Under 50k"/>
    <s v="INDIANA GOV APP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3"/>
    <n v="38"/>
    <x v="27"/>
    <s v="TEA-21 3038 - Over-the-Road Bus"/>
    <n v="3038"/>
    <x v="8"/>
    <m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n v="31950"/>
    <n v="180000"/>
    <s v="STATE"/>
    <s v="Under 50k"/>
    <s v="INDIANA GOV APP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4"/>
    <n v="38"/>
    <x v="27"/>
    <s v="TEA-21 3038 - Over-the-Road Bus"/>
    <n v="3038"/>
    <x v="8"/>
    <m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n v="29644"/>
    <n v="180000"/>
    <s v="STATE"/>
    <s v="Under 50k"/>
    <s v="INDIANA GOV APP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6"/>
    <n v="38"/>
    <x v="27"/>
    <s v="TEA-21 3038 - Over-the-Road Bus"/>
    <n v="3038"/>
    <x v="8"/>
    <m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n v="29127"/>
    <n v="180000"/>
    <s v="STATE"/>
    <s v="Under 50k"/>
    <s v="INDIANA GOV APP"/>
    <n v="0"/>
    <s v="11400"/>
    <s v="DF"/>
    <s v="DIESEL"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n v="340000"/>
    <n v="18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s v="Rehabilitation / Rebuild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n v="500000"/>
    <n v="180030"/>
    <s v="LARGE"/>
    <s v="Over 1m"/>
    <s v="Chicago, IL-IN"/>
    <n v="8608208"/>
    <s v="12100"/>
    <s v="  "/>
    <m/>
    <s v="N"/>
    <s v="1215"/>
    <s v="FIXED GUIDEWAY"/>
    <n v="12"/>
    <s v="Fixed Guideway"/>
    <s v="15"/>
    <s v="121"/>
    <s v="Mid Life Rebuild (Rail)"/>
    <s v="22"/>
    <s v="Commuter Rail Self Propelled - Elec."/>
    <s v="Commuter Rail Self Propelled - Elec."/>
    <m/>
    <n v="1"/>
    <s v="Capital"/>
    <s v="2"/>
    <m/>
    <s v="1"/>
    <m/>
    <s v="5"/>
    <s v="2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n v="2020000"/>
    <n v="180030"/>
    <s v="LARGE"/>
    <s v="Over 1m"/>
    <s v="Chicago, IL-IN"/>
    <n v="8608208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n v="352000"/>
    <n v="180030"/>
    <s v="LARGE"/>
    <s v="Over 1m"/>
    <s v="Chicago, IL-IN"/>
    <n v="8608208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n v="1200000"/>
    <n v="180030"/>
    <s v="LARGE"/>
    <s v="Over 1m"/>
    <s v="Chicago, IL-IN"/>
    <n v="8608208"/>
    <s v="12200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n v="680000"/>
    <n v="180030"/>
    <s v="LARGE"/>
    <s v="Over 1m"/>
    <s v="Chicago, IL-IN"/>
    <n v="8608208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n v="400000"/>
    <n v="180030"/>
    <s v="LARGE"/>
    <s v="Over 1m"/>
    <s v="Chicago, IL-IN"/>
    <n v="8608208"/>
    <s v="12400"/>
    <s v="  "/>
    <m/>
    <s v="N"/>
    <s v="1241"/>
    <s v="FIXED GUIDEWAY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n v="244764"/>
    <n v="18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n v="468850"/>
    <n v="18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n v="580000"/>
    <n v="180030"/>
    <s v="LARGE"/>
    <s v="Over 1m"/>
    <s v="Chicago, IL-IN"/>
    <n v="8608208"/>
    <s v="12400"/>
    <s v="  "/>
    <m/>
    <s v="N"/>
    <s v="1244"/>
    <s v="FIXED GUIDEWAY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n v="1000000"/>
    <n v="180030"/>
    <s v="LARGE"/>
    <s v="Over 1m"/>
    <s v="Chicago, IL-IN"/>
    <n v="8608208"/>
    <s v="12500"/>
    <s v="  "/>
    <m/>
    <s v="N"/>
    <s v="1251"/>
    <s v="FIXED GUIDEWAY"/>
    <n v="12"/>
    <s v="Fixed Guideway"/>
    <s v="51"/>
    <s v="125"/>
    <s v="Engineering and Design"/>
    <s v="03"/>
    <s v="Power Distribution Substation"/>
    <m/>
    <m/>
    <n v="1"/>
    <s v="Capital"/>
    <s v="2"/>
    <m/>
    <s v="5"/>
    <m/>
    <s v="1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23757"/>
    <n v="180030"/>
    <s v="LARGE"/>
    <s v="Over 1m"/>
    <s v="Chicago, IL-IN"/>
    <n v="8608208"/>
    <s v="12500"/>
    <s v="  "/>
    <m/>
    <s v="N"/>
    <s v="1253"/>
    <s v="FIXED GUIDEWAY"/>
    <n v="12"/>
    <s v="Fixed Guideway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n v="1800000"/>
    <n v="180030"/>
    <s v="LARGE"/>
    <s v="Over 1m"/>
    <s v="Chicago, IL-IN"/>
    <n v="8608208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n v="1000000"/>
    <n v="18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n v="1160000"/>
    <n v="18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n v="420000"/>
    <n v="18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n v="484000"/>
    <n v="180030"/>
    <s v="LARGE"/>
    <s v="Over 1m"/>
    <s v="Chicago, IL-IN"/>
    <n v="8608208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n v="720000"/>
    <n v="180730"/>
    <s v="MEDIUM"/>
    <s v="200k - 1m"/>
    <s v="South Bend, IN-MI"/>
    <n v="278165"/>
    <s v="12400"/>
    <s v="  "/>
    <m/>
    <s v="N"/>
    <s v="1241"/>
    <s v="FIXED GUIDEWAY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356243"/>
    <n v="180730"/>
    <s v="MEDIUM"/>
    <s v="200k - 1m"/>
    <s v="South Bend, IN-MI"/>
    <n v="278165"/>
    <s v="12500"/>
    <s v="  "/>
    <m/>
    <s v="N"/>
    <s v="1253"/>
    <s v="FIXED GUIDEWAY"/>
    <n v="12"/>
    <s v="Fixed Guideway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n v="1240000"/>
    <n v="180730"/>
    <s v="MEDIUM"/>
    <s v="200k - 1m"/>
    <s v="South Bend, IN-MI"/>
    <n v="278165"/>
    <s v="12500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IN791001"/>
    <n v="79"/>
    <x v="27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n v="1534168"/>
    <n v="180300"/>
    <s v="LARGE"/>
    <s v="Over 1m"/>
    <s v="Indianapolis, IN"/>
    <n v="1487483"/>
    <s v="12200"/>
    <s v="  "/>
    <m/>
    <s v="N"/>
    <s v="1221"/>
    <s v="FIXED GUIDEWAY"/>
    <n v="12"/>
    <s v="Fixed Guideway"/>
    <s v="21"/>
    <s v="122"/>
    <s v="Engineering and Design"/>
    <s v="01"/>
    <s v="Busway"/>
    <m/>
    <m/>
    <n v="1"/>
    <s v="Capital"/>
    <s v="2"/>
    <m/>
    <s v="2"/>
    <m/>
    <s v="1"/>
    <s v="0"/>
    <s v="1"/>
  </r>
  <r>
    <s v="IN791001"/>
    <n v="79"/>
    <x v="27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n v="539032"/>
    <n v="180300"/>
    <s v="LARGE"/>
    <s v="Over 1m"/>
    <s v="Indianapolis, IN"/>
    <n v="1487483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n v="20000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n v="0"/>
    <n v="180030"/>
    <s v="LARGE"/>
    <s v="Over 1m"/>
    <s v="Chicago, IL-IN"/>
    <n v="8608208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n v="0"/>
    <n v="180030"/>
    <s v="LARGE"/>
    <s v="Over 1m"/>
    <s v="Chicago, IL-IN"/>
    <n v="860820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n v="100000"/>
    <n v="180030"/>
    <s v="LARGE"/>
    <s v="Over 1m"/>
    <s v="Chicago, IL-IN"/>
    <n v="8608208"/>
    <s v="11400"/>
    <s v="  "/>
    <m/>
    <s v="N"/>
    <s v="1141"/>
    <s v="MAINTENANCE FACILITY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n v="336364"/>
    <n v="180030"/>
    <s v="LARGE"/>
    <s v="Over 1m"/>
    <s v="Chicago, IL-IN"/>
    <n v="8608208"/>
    <s v="11400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n v="50000"/>
    <n v="180030"/>
    <s v="LARGE"/>
    <s v="Over 1m"/>
    <s v="Chicago, IL-IN"/>
    <n v="8608208"/>
    <s v="11900"/>
    <s v="  "/>
    <m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n v="80000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s v="LARGE"/>
    <s v="Over 1m"/>
    <s v="Chicago, IL-IN"/>
    <n v="860820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n v="711478"/>
    <n v="180030"/>
    <s v="LARGE"/>
    <s v="Over 1m"/>
    <s v="Chicago, IL-IN"/>
    <n v="8608208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n v="682771"/>
    <n v="180030"/>
    <s v="LARGE"/>
    <s v="Over 1m"/>
    <s v="Chicago, IL-IN"/>
    <n v="8608208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s v="LARGE"/>
    <s v="Over 1m"/>
    <s v="Chicago, IL-IN"/>
    <n v="860820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n v="1230000"/>
    <n v="18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09"/>
    <s v="Rolling Stock Rehab (FA)"/>
    <m/>
    <m/>
    <n v="1"/>
    <s v="Capital"/>
    <s v="1"/>
    <m/>
    <s v="7"/>
    <m/>
    <s v="1"/>
    <s v="0"/>
    <s v="9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n v="160000"/>
    <n v="180030"/>
    <s v="LARGE"/>
    <s v="Over 1m"/>
    <s v="Chicago, IL-IN"/>
    <n v="8608208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n v="0"/>
    <n v="180030"/>
    <s v="LARGE"/>
    <s v="Over 1m"/>
    <s v="Chicago, IL-IN"/>
    <n v="8608208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n v="0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n v="50000"/>
    <n v="180030"/>
    <s v="LARGE"/>
    <s v="Over 1m"/>
    <s v="Chicago, IL-IN"/>
    <n v="8608208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n v="0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n v="0"/>
    <n v="180030"/>
    <s v="LARGE"/>
    <s v="Over 1m"/>
    <s v="Chicago, IL-IN"/>
    <n v="8608208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n v="0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n v="0"/>
    <n v="18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n v="118184"/>
    <n v="180030"/>
    <s v="LARGE"/>
    <s v="Over 1m"/>
    <s v="Chicago, IL-IN"/>
    <n v="8608208"/>
    <s v="111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n v="0"/>
    <n v="180030"/>
    <s v="LARGE"/>
    <s v="Over 1m"/>
    <s v="Chicago, IL-IN"/>
    <n v="860820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n v="0"/>
    <n v="180030"/>
    <s v="LARGE"/>
    <s v="Over 1m"/>
    <s v="Chicago, IL-IN"/>
    <n v="8608208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s v="LARGE"/>
    <s v="Over 1m"/>
    <s v="Chicago, IL-IN"/>
    <n v="8608208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n v="0"/>
    <n v="180030"/>
    <s v="LARGE"/>
    <s v="Over 1m"/>
    <s v="Chicago, IL-IN"/>
    <n v="8608208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n v="240000"/>
    <n v="180030"/>
    <s v="LARGE"/>
    <s v="Over 1m"/>
    <s v="Chicago, IL-IN"/>
    <n v="8608208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n v="24400"/>
    <n v="180030"/>
    <s v="LARGE"/>
    <s v="Over 1m"/>
    <s v="Chicago, IL-IN"/>
    <n v="8608208"/>
    <s v="117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n v="0"/>
    <n v="180030"/>
    <s v="LARGE"/>
    <s v="Over 1m"/>
    <s v="Chicago, IL-IN"/>
    <n v="8608208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n v="12000"/>
    <n v="182120"/>
    <s v="SMALL"/>
    <s v="50k - 200k"/>
    <s v="Lafayette, IN"/>
    <n v="147725"/>
    <s v="11400"/>
    <s v="CN"/>
    <s v="COMPRESSED NATURAL GAS"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n v="12000"/>
    <n v="182120"/>
    <s v="SMALL"/>
    <s v="50k - 200k"/>
    <s v="Lafayette, IN"/>
    <n v="147725"/>
    <s v="11400"/>
    <s v="CN"/>
    <s v="COMPRESSED NATURAL GAS"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n v="124000"/>
    <n v="182120"/>
    <s v="SMALL"/>
    <s v="50k - 200k"/>
    <s v="Lafayette, IN"/>
    <n v="147725"/>
    <s v="11400"/>
    <s v="CN"/>
    <s v="COMPRESSED NATURAL GAS"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n v="1953433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n v="48000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n v="191200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n v="40000"/>
    <n v="182120"/>
    <s v="SMALL"/>
    <s v="50k - 200k"/>
    <s v="Lafayette, IN"/>
    <n v="147725"/>
    <s v="11400"/>
    <s v="CN"/>
    <s v="COMPRESSED NATURAL GAS"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n v="1300000"/>
    <n v="182120"/>
    <s v="SMALL"/>
    <s v="50k - 200k"/>
    <s v="Lafayette, IN"/>
    <n v="147725"/>
    <s v="30000"/>
    <s v="CN"/>
    <s v="COMPRESSED NATURAL GAS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n v="80000"/>
    <n v="182120"/>
    <s v="SMALL"/>
    <s v="50k - 200k"/>
    <s v="Lafayette, IN"/>
    <n v="147725"/>
    <s v="11100"/>
    <s v="CN"/>
    <s v="COMPRESSED NATURAL GAS"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n v="48000"/>
    <n v="182120"/>
    <s v="SMALL"/>
    <s v="50k - 200k"/>
    <s v="Lafayette, IN"/>
    <n v="147725"/>
    <s v="11100"/>
    <s v="CN"/>
    <s v="COMPRESSED NATURAL GAS"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n v="28000"/>
    <n v="182120"/>
    <s v="SMALL"/>
    <s v="50k - 200k"/>
    <s v="Lafayette, IN"/>
    <n v="147725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74"/>
    <n v="90"/>
    <x v="27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n v="48000"/>
    <n v="184500"/>
    <s v="SMALL"/>
    <s v="50k - 200k"/>
    <s v="Columbus, IN"/>
    <n v="5493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0X674"/>
    <n v="90"/>
    <x v="27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n v="692204"/>
    <n v="184500"/>
    <s v="SMALL"/>
    <s v="50k - 200k"/>
    <s v="Columbus, IN"/>
    <n v="5493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4"/>
    <n v="90"/>
    <x v="27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n v="33200"/>
    <n v="184500"/>
    <s v="SMALL"/>
    <s v="50k - 200k"/>
    <s v="Columbus, IN"/>
    <n v="54933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75"/>
    <n v="90"/>
    <x v="27"/>
    <s v="49 USC 5307 - Urbanized Area Formula (FY2006 forward)"/>
    <n v="5307"/>
    <x v="6"/>
    <m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n v="953000"/>
    <n v="182110"/>
    <s v="SMALL"/>
    <s v="50k - 200k"/>
    <s v="Anderson, IN"/>
    <n v="8813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6"/>
    <n v="90"/>
    <x v="27"/>
    <s v="49 USC 5307 - Urbanized Area Formula (FY2006 forward)"/>
    <n v="5307"/>
    <x v="6"/>
    <m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n v="1896550"/>
    <n v="182000"/>
    <s v="SMALL"/>
    <s v="50k - 200k"/>
    <s v="Muncie, IN"/>
    <n v="9058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7"/>
    <n v="90"/>
    <x v="27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n v="641000"/>
    <n v="183500"/>
    <s v="SMALL"/>
    <s v="50k - 200k"/>
    <s v="Kokomo, IN"/>
    <n v="62182"/>
    <s v="11100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IN90X677"/>
    <n v="90"/>
    <x v="27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n v="592955"/>
    <n v="183500"/>
    <s v="SMALL"/>
    <s v="50k - 200k"/>
    <s v="Kokomo, IN"/>
    <n v="62182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n v="40000"/>
    <n v="182100"/>
    <s v="SMALL"/>
    <s v="50k - 200k"/>
    <s v="Terre Haute, IN"/>
    <n v="92742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n v="92830"/>
    <n v="182100"/>
    <s v="SMALL"/>
    <s v="50k - 200k"/>
    <s v="Terre Haute, IN"/>
    <n v="92742"/>
    <s v="11100"/>
    <s v="DF"/>
    <s v="DIESEL"/>
    <s v="N"/>
    <s v="1116"/>
    <s v="BUS OTHER"/>
    <n v="11"/>
    <s v="Bus"/>
    <s v="16"/>
    <s v="111"/>
    <s v="Lease - Replacement"/>
    <s v="03"/>
    <s v="30 ft Bus"/>
    <m/>
    <s v="30 ft Bus"/>
    <n v="1"/>
    <s v="Capital"/>
    <s v="1"/>
    <m/>
    <s v="1"/>
    <m/>
    <s v="6"/>
    <s v="0"/>
    <s v="3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s v="SMALL"/>
    <s v="50k - 200k"/>
    <s v="Terre Haute, IN"/>
    <n v="9274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n v="1108865"/>
    <n v="182100"/>
    <s v="SMALL"/>
    <s v="50k - 200k"/>
    <s v="Terre Haute, IN"/>
    <n v="9274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0"/>
    <n v="90"/>
    <x v="27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3850290"/>
    <n v="180030"/>
    <s v="LARGE"/>
    <s v="Over 1m"/>
    <s v="Chicago, IL-IN"/>
    <n v="860820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IN90X680"/>
    <n v="90"/>
    <x v="27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1214039"/>
    <n v="180730"/>
    <s v="MEDIUM"/>
    <s v="200k - 1m"/>
    <s v="South Bend, IN-MI"/>
    <n v="278165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IN90X681"/>
    <n v="90"/>
    <x v="27"/>
    <s v="49 USC 5307 - Urbanized Area Formula (FY2006 forward)"/>
    <n v="5307"/>
    <x v="6"/>
    <m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n v="608605"/>
    <n v="183540"/>
    <s v="SMALL"/>
    <s v="50k - 200k"/>
    <s v="Michigan City-La Porte, IN-MI"/>
    <n v="66025"/>
    <s v="30000"/>
    <s v="BD"/>
    <s v="BIO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n v="1031999"/>
    <n v="180300"/>
    <s v="LARGE"/>
    <s v="Over 1m"/>
    <s v="Indianapolis, IN"/>
    <n v="1487483"/>
    <s v="114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n v="240000"/>
    <n v="180300"/>
    <s v="LARGE"/>
    <s v="Over 1m"/>
    <s v="Indianapolis, IN"/>
    <n v="1487483"/>
    <s v="1144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n v="1961347"/>
    <n v="180300"/>
    <s v="LARGE"/>
    <s v="Over 1m"/>
    <s v="Indianapolis, IN"/>
    <n v="1487483"/>
    <s v="1144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n v="100000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s v="LARGE"/>
    <s v="Over 1m"/>
    <s v="Indianapolis, IN"/>
    <n v="148748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s v="LARGE"/>
    <s v="Over 1m"/>
    <s v="Indianapolis, IN"/>
    <n v="148748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n v="140000"/>
    <n v="180300"/>
    <s v="LARGE"/>
    <s v="Over 1m"/>
    <s v="Indianapolis, IN"/>
    <n v="1487483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n v="176001"/>
    <n v="180300"/>
    <s v="LARGE"/>
    <s v="Over 1m"/>
    <s v="Indianapolis, IN"/>
    <n v="1487483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n v="168000"/>
    <n v="180300"/>
    <s v="LARGE"/>
    <s v="Over 1m"/>
    <s v="Indianapolis, IN"/>
    <n v="1487483"/>
    <s v="1142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n v="240000"/>
    <n v="180300"/>
    <s v="LARGE"/>
    <s v="Over 1m"/>
    <s v="Indianapolis, IN"/>
    <n v="1487483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n v="40000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n v="80000"/>
    <n v="180730"/>
    <s v="MEDIUM"/>
    <s v="200k - 1m"/>
    <s v="South Bend, IN-MI"/>
    <n v="278165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n v="50000"/>
    <n v="180730"/>
    <s v="MEDIUM"/>
    <s v="200k - 1m"/>
    <s v="South Bend, IN-MI"/>
    <n v="278165"/>
    <s v="11100"/>
    <s v="BD"/>
    <s v="BIODIESEL"/>
    <s v="N"/>
    <s v="1114"/>
    <s v="BUS OTHER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n v="160000"/>
    <n v="180730"/>
    <s v="MEDIUM"/>
    <s v="200k - 1m"/>
    <s v="South Bend, IN-MI"/>
    <n v="278165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s v="MEDIUM"/>
    <s v="200k - 1m"/>
    <s v="South Bend, IN-MI"/>
    <n v="27816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s v="MEDIUM"/>
    <s v="200k - 1m"/>
    <s v="South Bend, IN-MI"/>
    <n v="27816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n v="600000"/>
    <n v="180730"/>
    <s v="MEDIUM"/>
    <s v="200k - 1m"/>
    <s v="South Bend, IN-MI"/>
    <n v="278165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n v="28000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n v="40000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n v="120000"/>
    <n v="189490"/>
    <s v="SMALL"/>
    <s v="50k - 200k"/>
    <s v="Bloomington, IN"/>
    <n v="108657"/>
    <s v="11400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n v="42700"/>
    <n v="189490"/>
    <s v="SMALL"/>
    <s v="50k - 200k"/>
    <s v="Bloomington, IN"/>
    <n v="108657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n v="42700"/>
    <n v="189490"/>
    <s v="SMALL"/>
    <s v="50k - 200k"/>
    <s v="Bloomington, IN"/>
    <n v="108657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n v="704000"/>
    <n v="189490"/>
    <s v="SMALL"/>
    <s v="50k - 200k"/>
    <s v="Bloomington, IN"/>
    <n v="108657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n v="104000"/>
    <n v="189490"/>
    <s v="SMALL"/>
    <s v="50k - 200k"/>
    <s v="Bloomington, IN"/>
    <n v="108657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n v="1982617"/>
    <n v="189490"/>
    <s v="SMALL"/>
    <s v="50k - 200k"/>
    <s v="Bloomington, IN"/>
    <n v="10865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n v="20000"/>
    <n v="189490"/>
    <s v="SMALL"/>
    <s v="50k - 200k"/>
    <s v="Bloomington, IN"/>
    <n v="10865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n v="70720"/>
    <n v="189490"/>
    <s v="SMALL"/>
    <s v="50k - 200k"/>
    <s v="Bloomington, IN"/>
    <n v="108657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n v="30000"/>
    <n v="183240"/>
    <s v="SMALL"/>
    <s v="50k - 200k"/>
    <s v="Elkhart, IN-MI"/>
    <n v="143592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n v="30000"/>
    <n v="183240"/>
    <s v="SMALL"/>
    <s v="50k - 200k"/>
    <s v="Elkhart, IN-MI"/>
    <n v="143592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n v="60000"/>
    <n v="183240"/>
    <s v="SMALL"/>
    <s v="50k - 200k"/>
    <s v="Elkhart, IN-MI"/>
    <n v="143592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n v="1800000"/>
    <n v="183240"/>
    <s v="SMALL"/>
    <s v="50k - 200k"/>
    <s v="Elkhart, IN-MI"/>
    <n v="143592"/>
    <s v="11100"/>
    <s v="DF"/>
    <s v="DIESEL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s v="SMALL"/>
    <s v="50k - 200k"/>
    <s v="Elkhart, IN-MI"/>
    <n v="143592"/>
    <s v="114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s v="SMALL"/>
    <s v="50k - 200k"/>
    <s v="Elkhart, IN-MI"/>
    <n v="143592"/>
    <s v="114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n v="1000000"/>
    <n v="183240"/>
    <s v="SMALL"/>
    <s v="50k - 200k"/>
    <s v="Elkhart, IN-MI"/>
    <n v="14359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n v="0"/>
    <n v="180030"/>
    <s v="LARGE"/>
    <s v="Over 1m"/>
    <s v="Chicago, IL-IN"/>
    <n v="8608208"/>
    <s v="11100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n v="272000"/>
    <n v="180030"/>
    <s v="LARGE"/>
    <s v="Over 1m"/>
    <s v="Chicago, IL-IN"/>
    <n v="8608208"/>
    <s v="30000"/>
    <s v="GA"/>
    <s v="GASOLINE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n v="0"/>
    <n v="180030"/>
    <s v="LARGE"/>
    <s v="Over 1m"/>
    <s v="Chicago, IL-IN"/>
    <n v="8608208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n v="0"/>
    <n v="180030"/>
    <s v="LARGE"/>
    <s v="Over 1m"/>
    <s v="Chicago, IL-IN"/>
    <n v="8608208"/>
    <s v="30000"/>
    <s v="GA"/>
    <s v="GASOLINE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n v="480000"/>
    <n v="180030"/>
    <s v="LARGE"/>
    <s v="Over 1m"/>
    <s v="Chicago, IL-IN"/>
    <n v="8608208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n v="0"/>
    <n v="180030"/>
    <s v="LARGE"/>
    <s v="Over 1m"/>
    <s v="Chicago, IL-IN"/>
    <n v="8608208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N95X038"/>
    <n v="95"/>
    <x v="27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n v="0"/>
    <n v="180300"/>
    <s v="LARGE"/>
    <s v="Over 1m"/>
    <s v="Indianapolis, IN"/>
    <n v="1487483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8"/>
    <n v="95"/>
    <x v="27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n v="360000"/>
    <n v="180300"/>
    <s v="LARGE"/>
    <s v="Over 1m"/>
    <s v="Indianapolis, IN"/>
    <n v="1487483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8"/>
    <n v="95"/>
    <x v="27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n v="720000"/>
    <n v="180300"/>
    <s v="LARGE"/>
    <s v="Over 1m"/>
    <s v="Indianapolis, IN"/>
    <n v="1487483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n v="-128000"/>
    <n v="180300"/>
    <s v="LARGE"/>
    <s v="Over 1m"/>
    <s v="Indianapolis, IN"/>
    <n v="1487483"/>
    <s v="1142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n v="446400"/>
    <n v="180300"/>
    <s v="LARGE"/>
    <s v="Over 1m"/>
    <s v="Indianapolis, IN"/>
    <n v="1487483"/>
    <s v="1142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n v="324800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n v="0"/>
    <n v="180300"/>
    <s v="LARGE"/>
    <s v="Over 1m"/>
    <s v="Indianapolis, IN"/>
    <n v="1487483"/>
    <s v="1142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n v="800000"/>
    <n v="180730"/>
    <s v="MEDIUM"/>
    <s v="200k - 1m"/>
    <s v="South Bend, IN-MI"/>
    <n v="278165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n v="240000"/>
    <n v="180730"/>
    <s v="MEDIUM"/>
    <s v="200k - 1m"/>
    <s v="South Bend, IN-MI"/>
    <n v="278165"/>
    <s v="11100"/>
    <s v="BD"/>
    <s v="BIO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n v="0"/>
    <n v="180730"/>
    <s v="MEDIUM"/>
    <s v="200k - 1m"/>
    <s v="South Bend, IN-MI"/>
    <n v="278165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n v="1760000"/>
    <n v="180730"/>
    <s v="MEDIUM"/>
    <s v="200k - 1m"/>
    <s v="South Bend, IN-MI"/>
    <n v="278165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N95X051"/>
    <n v="95"/>
    <x v="27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n v="5600"/>
    <n v="181420"/>
    <s v="MEDIUM"/>
    <s v="200k - 1m"/>
    <s v="Evansville, IN-KY"/>
    <n v="229351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IN95X051"/>
    <n v="95"/>
    <x v="27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n v="73168"/>
    <n v="181420"/>
    <s v="MEDIUM"/>
    <s v="200k - 1m"/>
    <s v="Evansville, IN-KY"/>
    <n v="22935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5X052"/>
    <n v="95"/>
    <x v="27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n v="106180"/>
    <n v="183540"/>
    <s v="SMALL"/>
    <s v="50k - 200k"/>
    <s v="Michigan City-La Porte, IN-MI"/>
    <n v="66025"/>
    <s v="11100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IN95X052"/>
    <n v="95"/>
    <x v="27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n v="308788"/>
    <n v="183540"/>
    <s v="SMALL"/>
    <s v="50k - 200k"/>
    <s v="Michigan City-La Porte, IN-MI"/>
    <n v="66025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53"/>
    <n v="95"/>
    <x v="27"/>
    <s v="49 USC 5307 - Urbanized Area Formula (FHWA xfer FY 2007 fwd)"/>
    <n v="5307"/>
    <x v="6"/>
    <m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n v="332800"/>
    <n v="180030"/>
    <s v="LARGE"/>
    <s v="Over 1m"/>
    <s v="Chicago, IL-IN"/>
    <n v="8608208"/>
    <s v="11100"/>
    <s v="OR"/>
    <s v="OTHER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N95X055"/>
    <n v="95"/>
    <x v="27"/>
    <s v="49 USC 5307 - Urbanized Area Formula (FHWA xfer FY 2007 fwd)"/>
    <n v="5307"/>
    <x v="6"/>
    <m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n v="453903"/>
    <n v="180030"/>
    <s v="LARGE"/>
    <s v="Over 1m"/>
    <s v="Chicago, IL-IN"/>
    <n v="8608208"/>
    <s v="12100"/>
    <s v="EP"/>
    <s v="ELECTRIC TRACKLESS TROLLEY"/>
    <s v="N"/>
    <s v="1213"/>
    <s v="FIXED GUIDEWAY"/>
    <n v="12"/>
    <s v="Fixed Guideway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IN95X056"/>
    <n v="95"/>
    <x v="27"/>
    <s v="49 USC 5307 - Urbanized Area Formula (FHWA xfer FY 2007 fwd)"/>
    <n v="5307"/>
    <x v="6"/>
    <m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n v="24000"/>
    <n v="182120"/>
    <s v="SMALL"/>
    <s v="50k - 200k"/>
    <s v="Lafayette, IN"/>
    <n v="147725"/>
    <s v="11700"/>
    <s v="CN"/>
    <s v="COMPRESSED NATURAL GAS"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040017"/>
    <n v="4"/>
    <x v="28"/>
    <s v="49 USC 5309 - Bus and Bus Facilities (FY2006 forward)"/>
    <n v="5309"/>
    <x v="4"/>
    <s v="CAPITAL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n v="66308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n v="47600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n v="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n v="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n v="330994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2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n v="370136"/>
    <n v="200700"/>
    <s v="MEDIUM"/>
    <s v="200k - 1m"/>
    <s v="Wichita, KS"/>
    <n v="47287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2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n v="117359"/>
    <n v="200700"/>
    <s v="MEDIUM"/>
    <s v="200k - 1m"/>
    <s v="Wichita, KS"/>
    <n v="47287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3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n v="178080"/>
    <n v="201500"/>
    <s v="SMALL"/>
    <s v="50k - 200k"/>
    <s v="Topeka, KS"/>
    <n v="15000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3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n v="205867"/>
    <n v="201500"/>
    <s v="SMALL"/>
    <s v="50k - 200k"/>
    <s v="Topeka, KS"/>
    <n v="15000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3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n v="72102"/>
    <n v="201500"/>
    <s v="SMALL"/>
    <s v="50k - 200k"/>
    <s v="Topeka, KS"/>
    <n v="150003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n v="1051901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n v="118652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n v="0"/>
    <n v="200000"/>
    <s v="STATE"/>
    <s v="Under 50k"/>
    <s v="KANSAS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n v="0"/>
    <n v="200000"/>
    <s v="STATE"/>
    <s v="Under 50k"/>
    <s v="KANSAS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n v="1540787"/>
    <n v="200000"/>
    <s v="STATE"/>
    <s v="Under 50k"/>
    <s v="KANSAS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n v="0"/>
    <n v="200000"/>
    <s v="STATE"/>
    <s v="Under 50k"/>
    <s v="KANSAS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n v="0"/>
    <n v="200000"/>
    <s v="STATE"/>
    <s v="Under 50k"/>
    <s v="KANSAS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n v="481000"/>
    <n v="200000"/>
    <s v="STATE"/>
    <s v="Under 50k"/>
    <s v="KANSAS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n v="0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n v="4484558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n v="0"/>
    <n v="200000"/>
    <s v="STATE"/>
    <s v="Under 50k"/>
    <s v="KANSAS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s v="KANSAS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n v="493000"/>
    <n v="200000"/>
    <s v="STATE"/>
    <s v="Under 50k"/>
    <s v="KANSAS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n v="56074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n v="4800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n v="3200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n v="4000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8"/>
    <n v="18"/>
    <x v="28"/>
    <s v="49 USC 5311 - Nonurbanized Area Programs"/>
    <n v="5311"/>
    <x v="2"/>
    <m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n v="89597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KS18X039"/>
    <n v="18"/>
    <x v="28"/>
    <s v="49 USC 5311 - Nonurbanized Area Programs"/>
    <n v="5311"/>
    <x v="2"/>
    <m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n v="215381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KS340002"/>
    <n v="34"/>
    <x v="28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n v="701633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340002"/>
    <n v="34"/>
    <x v="28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n v="54848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340004"/>
    <n v="34"/>
    <x v="28"/>
    <s v="49 USC 5339 - Bus and Bus Facilities Formula (FY2013 and forward)"/>
    <n v="5339"/>
    <x v="4"/>
    <s v="CAPITAL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n v="461131"/>
    <n v="200700"/>
    <s v="MEDIUM"/>
    <s v="200k - 1m"/>
    <s v="Wichita, KS"/>
    <n v="47287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n v="12184"/>
    <n v="201500"/>
    <s v="SMALL"/>
    <s v="50k - 200k"/>
    <s v="Topeka, KS"/>
    <n v="150003"/>
    <s v="11900"/>
    <s v="  "/>
    <m/>
    <s v="N"/>
    <s v="1192"/>
    <s v="BUS OTHER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n v="2720"/>
    <n v="201500"/>
    <s v="SMALL"/>
    <s v="50k - 200k"/>
    <s v="Topeka, KS"/>
    <n v="150003"/>
    <s v="11300"/>
    <s v="  "/>
    <m/>
    <s v="N"/>
    <s v="1131"/>
    <s v="BUS OTHER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n v="-33989"/>
    <n v="201500"/>
    <s v="SMALL"/>
    <s v="50k - 200k"/>
    <s v="Topeka, KS"/>
    <n v="150003"/>
    <s v="1130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n v="11760"/>
    <n v="201500"/>
    <s v="SMALL"/>
    <s v="50k - 200k"/>
    <s v="Topeka, KS"/>
    <n v="150003"/>
    <s v="11900"/>
    <s v="  "/>
    <m/>
    <s v="N"/>
    <s v="1191"/>
    <s v="BUS OTHER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n v="59946"/>
    <n v="201500"/>
    <s v="SMALL"/>
    <s v="50k - 200k"/>
    <s v="Topeka, KS"/>
    <n v="150003"/>
    <s v="11900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n v="-52621"/>
    <n v="201500"/>
    <s v="SMALL"/>
    <s v="50k - 200k"/>
    <s v="Topeka, KS"/>
    <n v="150003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KS800015"/>
    <n v="80"/>
    <x v="28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n v="235598"/>
    <n v="200000"/>
    <s v="STATE"/>
    <s v="Under 50k"/>
    <s v="KANSAS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800015"/>
    <n v="80"/>
    <x v="28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n v="36200"/>
    <n v="200000"/>
    <s v="STATE"/>
    <s v="Under 50k"/>
    <s v="KANSAS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800015"/>
    <n v="80"/>
    <x v="28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n v="4800"/>
    <n v="200000"/>
    <s v="STATE"/>
    <s v="Under 50k"/>
    <s v="KANSAS GOV APP"/>
    <n v="0"/>
    <s v="441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n v="1572685"/>
    <n v="200000"/>
    <s v="STATE"/>
    <s v="Under 50k"/>
    <s v="KANSAS GOV APP"/>
    <n v="0"/>
    <s v="44300"/>
    <s v="  "/>
    <m/>
    <s v="N"/>
    <s v="4431"/>
    <s v="PLANNING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n v="63850"/>
    <n v="200000"/>
    <s v="STATE"/>
    <s v="Under 50k"/>
    <s v="KANSAS GOV APP"/>
    <n v="0"/>
    <s v="44300"/>
    <s v="  "/>
    <m/>
    <s v="N"/>
    <s v="4431"/>
    <s v="PLANNING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n v="1308341"/>
    <n v="200000"/>
    <s v="STATE"/>
    <s v="Under 50k"/>
    <s v="KANSAS GOV APP"/>
    <n v="0"/>
    <s v="44300"/>
    <s v="  "/>
    <m/>
    <s v="N"/>
    <s v="4431"/>
    <s v="PLANNING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n v="66726"/>
    <n v="200000"/>
    <s v="STATE"/>
    <s v="Under 50k"/>
    <s v="KANSAS GOV APP"/>
    <n v="0"/>
    <s v="44300"/>
    <s v="  "/>
    <m/>
    <s v="N"/>
    <s v="4431"/>
    <s v="PLANNING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n v="50000"/>
    <n v="200700"/>
    <s v="MEDIUM"/>
    <s v="200k - 1m"/>
    <s v="Wichita, KS"/>
    <n v="472870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n v="2075725"/>
    <n v="200700"/>
    <s v="MEDIUM"/>
    <s v="200k - 1m"/>
    <s v="Wichita, KS"/>
    <n v="47287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n v="613020"/>
    <n v="200700"/>
    <s v="MEDIUM"/>
    <s v="200k - 1m"/>
    <s v="Wichita, KS"/>
    <n v="472870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s v="MEDIUM"/>
    <s v="200k - 1m"/>
    <s v="Wichita, KS"/>
    <n v="47287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s v="MEDIUM"/>
    <s v="200k - 1m"/>
    <s v="Wichita, KS"/>
    <n v="47287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s v="MEDIUM"/>
    <s v="200k - 1m"/>
    <s v="Wichita, KS"/>
    <n v="47287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s v="MEDIUM"/>
    <s v="200k - 1m"/>
    <s v="Wichita, KS"/>
    <n v="472870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n v="1246370"/>
    <n v="200700"/>
    <s v="MEDIUM"/>
    <s v="200k - 1m"/>
    <s v="Wichita, KS"/>
    <n v="472870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n v="29000"/>
    <n v="200700"/>
    <s v="MEDIUM"/>
    <s v="200k - 1m"/>
    <s v="Wichita, KS"/>
    <n v="47287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n v="184000"/>
    <n v="200700"/>
    <s v="MEDIUM"/>
    <s v="200k - 1m"/>
    <s v="Wichita, KS"/>
    <n v="47287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n v="44000"/>
    <n v="200700"/>
    <s v="MEDIUM"/>
    <s v="200k - 1m"/>
    <s v="Wichita, KS"/>
    <n v="47287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n v="100000"/>
    <n v="203530"/>
    <s v="SMALL"/>
    <s v="50k - 200k"/>
    <s v="Lawrence, KS"/>
    <n v="88053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s v="SMALL"/>
    <s v="50k - 200k"/>
    <s v="Lawrence, KS"/>
    <n v="88053"/>
    <s v="11700"/>
    <s v="DF"/>
    <s v="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s v="SMALL"/>
    <s v="50k - 200k"/>
    <s v="Lawrence, KS"/>
    <n v="88053"/>
    <s v="111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n v="1404970"/>
    <n v="203530"/>
    <s v="SMALL"/>
    <s v="50k - 200k"/>
    <s v="Lawrence, KS"/>
    <n v="8805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n v="165000"/>
    <n v="203530"/>
    <s v="SMALL"/>
    <s v="50k - 200k"/>
    <s v="Lawrence, KS"/>
    <n v="88053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S90X155"/>
    <n v="90"/>
    <x v="28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n v="72000"/>
    <n v="201500"/>
    <s v="SMALL"/>
    <s v="50k - 200k"/>
    <s v="Topeka, KS"/>
    <n v="15000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5"/>
    <n v="90"/>
    <x v="28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n v="568000"/>
    <n v="201500"/>
    <s v="SMALL"/>
    <s v="50k - 200k"/>
    <s v="Topeka, KS"/>
    <n v="15000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5"/>
    <n v="90"/>
    <x v="28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n v="785253"/>
    <n v="201500"/>
    <s v="SMALL"/>
    <s v="50k - 200k"/>
    <s v="Topeka, KS"/>
    <n v="150003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n v="5760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n v="400000"/>
    <n v="290220"/>
    <s v="LARGE"/>
    <s v="Over 1m"/>
    <s v="Kansas City, MO-KS"/>
    <n v="1519417"/>
    <s v="11100"/>
    <s v="DF"/>
    <s v="DIESEL"/>
    <s v="N"/>
    <s v="1112"/>
    <s v="BUS PURCHASE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n v="63200"/>
    <n v="290220"/>
    <s v="LARGE"/>
    <s v="Over 1m"/>
    <s v="Kansas City, MO-KS"/>
    <n v="1519417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s v="LARGE"/>
    <s v="Over 1m"/>
    <s v="Kansas City, MO-KS"/>
    <n v="1519417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n v="700000"/>
    <n v="290220"/>
    <s v="LARGE"/>
    <s v="Over 1m"/>
    <s v="Kansas City, MO-KS"/>
    <n v="1519417"/>
    <s v="3009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n v="77174"/>
    <n v="290220"/>
    <s v="LARGE"/>
    <s v="Over 1m"/>
    <s v="Kansas City, MO-KS"/>
    <n v="1519417"/>
    <s v="3009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n v="45000"/>
    <n v="290220"/>
    <s v="LARGE"/>
    <s v="Over 1m"/>
    <s v="Kansas City, MO-KS"/>
    <n v="1519417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n v="30000"/>
    <n v="290220"/>
    <s v="LARGE"/>
    <s v="Over 1m"/>
    <s v="Kansas City, MO-KS"/>
    <n v="1519417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n v="1600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S95X005"/>
    <n v="95"/>
    <x v="28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n v="80000"/>
    <n v="200700"/>
    <s v="MEDIUM"/>
    <s v="200k - 1m"/>
    <s v="Wichita, KS"/>
    <n v="47287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S95X005"/>
    <n v="95"/>
    <x v="28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n v="0"/>
    <n v="200700"/>
    <s v="MEDIUM"/>
    <s v="200k - 1m"/>
    <s v="Wichita, KS"/>
    <n v="47287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KS95X005"/>
    <n v="95"/>
    <x v="28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s v="MEDIUM"/>
    <s v="200k - 1m"/>
    <s v="Wichita, KS"/>
    <n v="472870"/>
    <s v="44200"/>
    <s v="  "/>
    <m/>
    <s v="N"/>
    <s v="4426"/>
    <s v="PLANNING"/>
    <s v="44"/>
    <s v="Planning"/>
    <s v="26"/>
    <s v="442"/>
    <s v="Planning Emphasis Area"/>
    <s v="15"/>
    <s v="Support Transit Capital investment decisions "/>
    <m/>
    <m/>
    <s v="4"/>
    <s v="Planning"/>
    <s v="4"/>
    <m/>
    <s v="2"/>
    <m/>
    <s v="6"/>
    <s v="1"/>
    <s v="5"/>
  </r>
  <r>
    <s v="KS95X009"/>
    <n v="95"/>
    <x v="28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n v="0"/>
    <n v="200700"/>
    <s v="MEDIUM"/>
    <s v="200k - 1m"/>
    <s v="Wichita, KS"/>
    <n v="472870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95X009"/>
    <n v="95"/>
    <x v="28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n v="840000"/>
    <n v="200700"/>
    <s v="MEDIUM"/>
    <s v="200k - 1m"/>
    <s v="Wichita, KS"/>
    <n v="47287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KS95X011"/>
    <n v="95"/>
    <x v="28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S95X011"/>
    <n v="95"/>
    <x v="28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n v="549293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S95X013"/>
    <n v="95"/>
    <x v="28"/>
    <s v="49 USC 5307 - Urbanized Area Formula (FHWA xfer FY 2007 fwd)"/>
    <n v="5307"/>
    <x v="6"/>
    <m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n v="866959"/>
    <n v="200700"/>
    <s v="MEDIUM"/>
    <s v="200k - 1m"/>
    <s v="Wichita, KS"/>
    <n v="47287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Y040047"/>
    <n v="4"/>
    <x v="29"/>
    <s v="49 USC 5309 - Bus and Bus Facilities (FY2006 forward)"/>
    <n v="5309"/>
    <x v="4"/>
    <s v="CAPITAL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n v="8700000"/>
    <n v="210340"/>
    <s v="MEDIUM"/>
    <s v="200k - 1m"/>
    <s v="Louisville/Jefferson County, KY-IN"/>
    <n v="972546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n v="0"/>
    <n v="210000"/>
    <s v="STATE"/>
    <s v="Under 50k"/>
    <s v="KENTUCKY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n v="0"/>
    <n v="210000"/>
    <s v="STATE"/>
    <s v="Under 50k"/>
    <s v="KENTUCKY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n v="1023011"/>
    <n v="210000"/>
    <s v="STATE"/>
    <s v="Under 50k"/>
    <s v="KENTUCKY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n v="72719"/>
    <n v="210000"/>
    <s v="STATE"/>
    <s v="Under 50k"/>
    <s v="KENTUCKY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n v="0"/>
    <n v="210000"/>
    <s v="STATE"/>
    <s v="Under 50k"/>
    <s v="KENTUCKY GOV APP"/>
    <n v="0"/>
    <s v="641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n v="0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n v="0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07"/>
    <n v="16"/>
    <x v="29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n v="92005"/>
    <n v="211250"/>
    <s v="MEDIUM"/>
    <s v="200k - 1m"/>
    <s v="Lexington-Fayette, KY"/>
    <n v="290263"/>
    <s v="647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7"/>
    <n v="16"/>
    <x v="29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n v="99744"/>
    <n v="211250"/>
    <s v="MEDIUM"/>
    <s v="200k - 1m"/>
    <s v="Lexington-Fayette, KY"/>
    <n v="290263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n v="72366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n v="38265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n v="22545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n v="92928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n v="35569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n v="46240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n v="35200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n v="38024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n v="19416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n v="39100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n v="38024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n v="83252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n v="458942"/>
    <n v="210340"/>
    <s v="MEDIUM"/>
    <s v="200k - 1m"/>
    <s v="Louisville/Jefferson County, KY-IN"/>
    <n v="972546"/>
    <s v="641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10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n v="325530"/>
    <n v="211250"/>
    <s v="MEDIUM"/>
    <s v="200k - 1m"/>
    <s v="Lexington-Fayette, KY"/>
    <n v="29026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11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150"/>
    <n v="212750"/>
    <s v="SMALL"/>
    <s v="50k - 200k"/>
    <s v="Owensboro, KY"/>
    <n v="7054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11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429"/>
    <n v="213620"/>
    <s v="SMALL"/>
    <s v="50k - 200k"/>
    <s v="Elizabethtown-Radcliff, KY"/>
    <n v="7346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11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n v="3037"/>
    <n v="213620"/>
    <s v="SMALL"/>
    <s v="50k - 200k"/>
    <s v="Elizabethtown-Radcliff, KY"/>
    <n v="73467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11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n v="200518"/>
    <n v="213900"/>
    <s v="SMALL"/>
    <s v="50k - 200k"/>
    <s v="Bowling Green, KY"/>
    <n v="7830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n v="0"/>
    <n v="210000"/>
    <s v="STATE"/>
    <s v="Under 50k"/>
    <s v="KENTUCKY GOV APP"/>
    <n v="0"/>
    <s v="634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n v="92739"/>
    <n v="210000"/>
    <s v="STATE"/>
    <s v="Under 50k"/>
    <s v="KENTUCKY GOV APP"/>
    <n v="0"/>
    <s v="634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n v="136512"/>
    <n v="210000"/>
    <s v="STATE"/>
    <s v="Under 50k"/>
    <s v="KENTUCKY GOV APP"/>
    <n v="0"/>
    <s v="648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n v="197440"/>
    <n v="210000"/>
    <s v="STATE"/>
    <s v="Under 50k"/>
    <s v="KENTUCKY GOV APP"/>
    <n v="0"/>
    <s v="300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s v="STATE"/>
    <s v="Under 50k"/>
    <s v="KENTUCKY GOV APP"/>
    <n v="0"/>
    <s v="62000"/>
    <s v="  "/>
    <m/>
    <s v="N"/>
    <s v="1179"/>
    <s v="BUS OTHER"/>
    <s v="11"/>
    <s v="Bus"/>
    <s v="79"/>
    <s v="117"/>
    <s v="Project Admin."/>
    <s v="00"/>
    <s v="Project Admin."/>
    <m/>
    <m/>
    <s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n v="30584"/>
    <n v="210000"/>
    <s v="STATE"/>
    <s v="Under 50k"/>
    <s v="KENTUCKY GOV APP"/>
    <n v="0"/>
    <s v="634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n v="50000"/>
    <n v="210000"/>
    <s v="STATE"/>
    <s v="Under 50k"/>
    <s v="KENTUCKY GOV APP"/>
    <n v="0"/>
    <s v="634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n v="369182"/>
    <n v="210000"/>
    <s v="STATE"/>
    <s v="Under 50k"/>
    <s v="KENTUCKY GOV APP"/>
    <n v="0"/>
    <s v="634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n v="897311"/>
    <n v="210000"/>
    <s v="STATE"/>
    <s v="Under 50k"/>
    <s v="KENTUCKY GOV APP"/>
    <n v="0"/>
    <s v="648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n v="0"/>
    <n v="210000"/>
    <s v="STATE"/>
    <s v="Under 50k"/>
    <s v="KENTUCKY GOV APP"/>
    <n v="0"/>
    <s v="634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n v="0"/>
    <n v="210000"/>
    <s v="STATE"/>
    <s v="Under 50k"/>
    <s v="KENTUCKY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n v="1413264"/>
    <n v="210000"/>
    <s v="STATE"/>
    <s v="Under 50k"/>
    <s v="KENTUCKY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n v="1381451"/>
    <n v="210000"/>
    <s v="STATE"/>
    <s v="Under 50k"/>
    <s v="KENTUCKY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n v="130000"/>
    <n v="210000"/>
    <s v="STATE"/>
    <s v="Under 50k"/>
    <s v="KENTUCKY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n v="0"/>
    <n v="210000"/>
    <s v="STATE"/>
    <s v="Under 50k"/>
    <s v="KENTUCKY GOV APP"/>
    <n v="0"/>
    <s v="634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n v="0"/>
    <n v="210000"/>
    <s v="STATE"/>
    <s v="Under 50k"/>
    <s v="KENTUCKY GOV APP"/>
    <n v="0"/>
    <s v="634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n v="96568"/>
    <n v="210000"/>
    <s v="STATE"/>
    <s v="Under 50k"/>
    <s v="KENTUCKY GOV APP"/>
    <n v="0"/>
    <s v="634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s v="STATE"/>
    <s v="Under 50k"/>
    <s v="KENTUCKY GOV APP"/>
    <n v="0"/>
    <s v="300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n v="0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n v="0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n v="800000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n v="50000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n v="0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n v="-624328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n v="6444252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n v="1910000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n v="0"/>
    <n v="210000"/>
    <s v="STATE"/>
    <s v="Under 50k"/>
    <s v="KENTUCKY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n v="0"/>
    <n v="210000"/>
    <s v="STATE"/>
    <s v="Under 50k"/>
    <s v="KENTUCKY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n v="1469131"/>
    <n v="210000"/>
    <s v="STATE"/>
    <s v="Under 50k"/>
    <s v="KENTUCKY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n v="366876"/>
    <n v="210000"/>
    <s v="STATE"/>
    <s v="Under 50k"/>
    <s v="KENTUCKY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n v="0"/>
    <n v="210000"/>
    <s v="STATE"/>
    <s v="Under 50k"/>
    <s v="KENTUCKY GOV APP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n v="0"/>
    <n v="210000"/>
    <s v="STATE"/>
    <s v="Under 50k"/>
    <s v="KENTUCKY GOV APP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n v="1037877"/>
    <n v="210000"/>
    <s v="STATE"/>
    <s v="Under 50k"/>
    <s v="KENTUCKY GOV APP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n v="294805"/>
    <n v="210000"/>
    <s v="STATE"/>
    <s v="Under 50k"/>
    <s v="KENTUCKY GOV APP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n v="0"/>
    <n v="210000"/>
    <s v="STATE"/>
    <s v="Under 50k"/>
    <s v="KENTUCKY GOV APP"/>
    <n v="0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n v="0"/>
    <n v="210000"/>
    <s v="STATE"/>
    <s v="Under 50k"/>
    <s v="KENTUCKY GOV APP"/>
    <n v="0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n v="756390"/>
    <n v="210000"/>
    <s v="STATE"/>
    <s v="Under 50k"/>
    <s v="KENTUCKY GOV APP"/>
    <n v="0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n v="150000"/>
    <n v="210000"/>
    <s v="STATE"/>
    <s v="Under 50k"/>
    <s v="KENTUCKY GOV APP"/>
    <n v="0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n v="228767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n v="232640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n v="111186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n v="49444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n v="55000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n v="22871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n v="23000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n v="35000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s v="Rural Transit Assistance Program"/>
    <s v="01"/>
    <s v="Training"/>
    <m/>
    <m/>
    <s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s v="Rural Transit Assistance Program"/>
    <s v="01"/>
    <s v="Training"/>
    <m/>
    <m/>
    <s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s v="Rural Transit Assistance Program"/>
    <s v="02"/>
    <s v="Technical Assistance"/>
    <m/>
    <m/>
    <s v="4"/>
    <s v="Planning"/>
    <s v="3"/>
    <m/>
    <s v="5"/>
    <m/>
    <s v="0"/>
    <s v="0"/>
    <s v="2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s v="Rural Transit Assistance Program"/>
    <s v="02"/>
    <s v="Technical Assistance"/>
    <m/>
    <m/>
    <s v="4"/>
    <s v="Planning"/>
    <s v="3"/>
    <m/>
    <s v="5"/>
    <m/>
    <s v="0"/>
    <s v="0"/>
    <s v="2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s v="Rural Transit Assistance Program"/>
    <s v="04"/>
    <s v="Related Support Services"/>
    <m/>
    <m/>
    <s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s v="Rural Transit Assistance Program"/>
    <s v="04"/>
    <s v="Related Support Services"/>
    <m/>
    <m/>
    <s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s v="STATE"/>
    <s v="Under 50k"/>
    <s v="KENTUCKY GOV APP"/>
    <n v="0"/>
    <s v="11100"/>
    <s v="GA"/>
    <s v="GASOLINE"/>
    <s v="N"/>
    <s v="1113"/>
    <s v="BUS PURCHASE"/>
    <s v="11"/>
    <s v="Bus"/>
    <s v="13"/>
    <s v="111"/>
    <s v="Purchase - Replacement"/>
    <s v="15"/>
    <s v="Vans"/>
    <m/>
    <s v="Vans"/>
    <s v="1"/>
    <s v="Capital"/>
    <s v="1"/>
    <m/>
    <s v="1"/>
    <m/>
    <s v="3"/>
    <s v="1"/>
    <s v="5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n v="2061250"/>
    <n v="210340"/>
    <s v="MEDIUM"/>
    <s v="200k - 1m"/>
    <s v="Louisville/Jefferson County, KY-IN"/>
    <n v="972546"/>
    <s v="11100"/>
    <s v="BP"/>
    <s v="BATTERY-POWERED"/>
    <s v="N"/>
    <s v="1112"/>
    <s v="BUS PURCHASE"/>
    <n v="11"/>
    <s v="Bus"/>
    <s v="12"/>
    <s v="111"/>
    <s v="Purchase - Replacement"/>
    <s v="14"/>
    <s v="Bus Dual Mode"/>
    <m/>
    <s v="Bus Dual Mode"/>
    <n v="1"/>
    <s v="Capital"/>
    <s v="1"/>
    <m/>
    <s v="1"/>
    <m/>
    <s v="2"/>
    <s v="1"/>
    <s v="4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n v="27000"/>
    <n v="210340"/>
    <s v="MEDIUM"/>
    <s v="200k - 1m"/>
    <s v="Louisville/Jefferson County, KY-IN"/>
    <n v="972546"/>
    <s v="11400"/>
    <s v="  "/>
    <m/>
    <s v="N"/>
    <s v="1141"/>
    <s v="MAINTENANCE FACILITY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n v="153000"/>
    <n v="210340"/>
    <s v="MEDIUM"/>
    <s v="200k - 1m"/>
    <s v="Louisville/Jefferson County, KY-IN"/>
    <n v="972546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n v="180000"/>
    <n v="210340"/>
    <s v="MEDIUM"/>
    <s v="200k - 1m"/>
    <s v="Louisville/Jefferson County, KY-IN"/>
    <n v="972546"/>
    <s v="11500"/>
    <s v="  "/>
    <m/>
    <s v="N"/>
    <s v="1153"/>
    <s v="BUS OTHER"/>
    <n v="11"/>
    <s v="Bus"/>
    <s v="53"/>
    <s v="115"/>
    <s v="Construction"/>
    <s v="03"/>
    <s v="Power Distribution Substation"/>
    <m/>
    <m/>
    <n v="1"/>
    <s v="Capital"/>
    <s v="1"/>
    <m/>
    <s v="5"/>
    <m/>
    <s v="3"/>
    <s v="0"/>
    <s v="3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n v="450000"/>
    <n v="210340"/>
    <s v="MEDIUM"/>
    <s v="200k - 1m"/>
    <s v="Louisville/Jefferson County, KY-IN"/>
    <n v="972546"/>
    <s v="11500"/>
    <s v="  "/>
    <m/>
    <s v="N"/>
    <s v="1152"/>
    <s v="BUS OTHER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n v="450000"/>
    <n v="210340"/>
    <s v="MEDIUM"/>
    <s v="200k - 1m"/>
    <s v="Louisville/Jefferson County, KY-IN"/>
    <n v="972546"/>
    <s v="11500"/>
    <s v="  "/>
    <m/>
    <s v="N"/>
    <s v="1152"/>
    <s v="BUS OTHER"/>
    <n v="11"/>
    <s v="Bus"/>
    <s v="52"/>
    <s v="115"/>
    <s v="Acquisition"/>
    <s v="03"/>
    <s v="Power Distribution Substation"/>
    <m/>
    <m/>
    <n v="1"/>
    <s v="Capital"/>
    <s v="1"/>
    <m/>
    <s v="5"/>
    <m/>
    <s v="2"/>
    <s v="0"/>
    <s v="3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n v="4775000"/>
    <n v="211250"/>
    <s v="MEDIUM"/>
    <s v="200k - 1m"/>
    <s v="Lexington-Fayette, KY"/>
    <n v="290263"/>
    <s v="11100"/>
    <s v="EP"/>
    <s v="ELECTRIC TRACKLESS TROLLEY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n v="160000"/>
    <n v="211250"/>
    <s v="MEDIUM"/>
    <s v="200k - 1m"/>
    <s v="Lexington-Fayette, KY"/>
    <n v="290263"/>
    <s v="11500"/>
    <s v="  "/>
    <m/>
    <s v="N"/>
    <s v="1151"/>
    <s v="BUS OTHER"/>
    <n v="11"/>
    <s v="Bus"/>
    <s v="51"/>
    <s v="115"/>
    <s v="Engineering and Design"/>
    <s v="20"/>
    <s v="Miscellaneous"/>
    <m/>
    <m/>
    <n v="1"/>
    <s v="Capital"/>
    <s v="1"/>
    <m/>
    <s v="5"/>
    <m/>
    <s v="1"/>
    <s v="2"/>
    <s v="0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n v="160000"/>
    <n v="211250"/>
    <s v="MEDIUM"/>
    <s v="200k - 1m"/>
    <s v="Lexington-Fayette, KY"/>
    <n v="290263"/>
    <s v="11500"/>
    <s v="  "/>
    <m/>
    <s v="N"/>
    <s v="1153"/>
    <s v="BUS OTHER"/>
    <n v="11"/>
    <s v="Bus"/>
    <s v="53"/>
    <s v="115"/>
    <s v="Construction"/>
    <s v="20"/>
    <s v="Miscellaneous"/>
    <m/>
    <m/>
    <n v="1"/>
    <s v="Capital"/>
    <s v="1"/>
    <m/>
    <s v="5"/>
    <m/>
    <s v="3"/>
    <s v="2"/>
    <s v="0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n v="582400"/>
    <n v="211250"/>
    <s v="MEDIUM"/>
    <s v="200k - 1m"/>
    <s v="Lexington-Fayette, KY"/>
    <n v="290263"/>
    <s v="11700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n v="326134"/>
    <n v="211250"/>
    <s v="MEDIUM"/>
    <s v="200k - 1m"/>
    <s v="Lexington-Fayette, KY"/>
    <n v="290263"/>
    <s v="11500"/>
    <s v="  "/>
    <m/>
    <s v="N"/>
    <s v="1152"/>
    <s v="BUS OTHER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s v="MAINTENANCE FACILITY"/>
    <s v="11"/>
    <s v="Bus"/>
    <s v="42"/>
    <s v="114"/>
    <s v="Acquisition"/>
    <s v="08"/>
    <s v="ADP Hardware"/>
    <m/>
    <m/>
    <s v="1"/>
    <s v="Capital"/>
    <s v="1"/>
    <m/>
    <s v="4"/>
    <m/>
    <s v="2"/>
    <s v="0"/>
    <s v="8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n v="0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n v="550300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n v="515221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n v="0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n v="0"/>
    <n v="210340"/>
    <s v="MEDIUM"/>
    <s v="200k - 1m"/>
    <s v="Louisville/Jefferson County, KY-IN"/>
    <n v="972546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n v="77309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n v="375582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n v="217617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n v="72346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n v="66205"/>
    <n v="210340"/>
    <s v="MEDIUM"/>
    <s v="200k - 1m"/>
    <s v="Louisville/Jefferson County, KY-IN"/>
    <n v="972546"/>
    <s v="11400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n v="16400"/>
    <n v="210340"/>
    <s v="MEDIUM"/>
    <s v="200k - 1m"/>
    <s v="Louisville/Jefferson County, KY-IN"/>
    <n v="972546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n v="54517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n v="-446"/>
    <n v="210340"/>
    <s v="MEDIUM"/>
    <s v="200k - 1m"/>
    <s v="Louisville/Jefferson County, KY-IN"/>
    <n v="972546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n v="0"/>
    <n v="210340"/>
    <s v="MEDIUM"/>
    <s v="200k - 1m"/>
    <s v="Louisville/Jefferson County, KY-IN"/>
    <n v="972546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n v="52012"/>
    <n v="210340"/>
    <s v="MEDIUM"/>
    <s v="200k - 1m"/>
    <s v="Louisville/Jefferson County, KY-IN"/>
    <n v="972546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n v="85128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340006"/>
    <n v="34"/>
    <x v="29"/>
    <s v="49 USC 5339 - Bus and Bus Facilities Formula (FY2013 and forward)"/>
    <n v="5339"/>
    <x v="4"/>
    <s v="CAPITAL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n v="44646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340007"/>
    <n v="34"/>
    <x v="29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n v="47571"/>
    <n v="21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7"/>
    <n v="34"/>
    <x v="29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n v="186717"/>
    <n v="211180"/>
    <s v="MEDIUM"/>
    <s v="200k - 1m"/>
    <s v="HUNTINGTON, WV-KY-OH"/>
    <n v="202637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n v="280000"/>
    <n v="210340"/>
    <s v="MEDIUM"/>
    <s v="200k - 1m"/>
    <s v="Louisville/Jefferson County, KY-IN"/>
    <n v="972546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n v="600000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n v="320000"/>
    <n v="210340"/>
    <s v="MEDIUM"/>
    <s v="200k - 1m"/>
    <s v="Louisville/Jefferson County, KY-IN"/>
    <n v="972546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n v="1520000"/>
    <n v="210340"/>
    <s v="MEDIUM"/>
    <s v="200k - 1m"/>
    <s v="Louisville/Jefferson County, KY-IN"/>
    <n v="972546"/>
    <s v="11400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n v="80000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n v="86617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KY340009"/>
    <n v="34"/>
    <x v="29"/>
    <s v="49 USC 5339 - Bus and Bus Facilities Formula (FY2013 and forward)"/>
    <n v="5339"/>
    <x v="4"/>
    <s v="CAPITAL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n v="512497"/>
    <n v="211250"/>
    <s v="MEDIUM"/>
    <s v="200k - 1m"/>
    <s v="Lexington-Fayette, KY"/>
    <n v="290263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340010"/>
    <n v="34"/>
    <x v="29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n v="15920"/>
    <n v="181420"/>
    <s v="MEDIUM"/>
    <s v="200k - 1m"/>
    <s v="Evansville, IN-KY"/>
    <n v="229351"/>
    <s v="114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340010"/>
    <n v="34"/>
    <x v="29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n v="4080"/>
    <n v="181420"/>
    <s v="MEDIUM"/>
    <s v="200k - 1m"/>
    <s v="Evansville, IN-KY"/>
    <n v="229351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n v="0"/>
    <n v="210000"/>
    <s v="STATE"/>
    <s v="Under 50k"/>
    <s v="KENTUCKY GOV APP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n v="212439"/>
    <n v="210000"/>
    <s v="STATE"/>
    <s v="Under 50k"/>
    <s v="KENTUCKY GOV APP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n v="40877"/>
    <n v="210000"/>
    <s v="STATE"/>
    <s v="Under 50k"/>
    <s v="KENTUCKY GOV APP"/>
    <n v="0"/>
    <s v="44201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n v="25600"/>
    <n v="210000"/>
    <s v="STATE"/>
    <s v="Under 50k"/>
    <s v="KENTUCKY GOV APP"/>
    <n v="0"/>
    <s v="44202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n v="20000"/>
    <n v="210000"/>
    <s v="STATE"/>
    <s v="Under 50k"/>
    <s v="KENTUCKY GOV APP"/>
    <n v="0"/>
    <s v="44205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n v="10117"/>
    <n v="210000"/>
    <s v="STATE"/>
    <s v="Under 50k"/>
    <s v="KENTUCKY GOV APP"/>
    <n v="0"/>
    <s v="44208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n v="8500"/>
    <n v="210000"/>
    <s v="STATE"/>
    <s v="Under 50k"/>
    <s v="KENTUCKY GOV APP"/>
    <n v="0"/>
    <s v="4420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n v="92400"/>
    <n v="210000"/>
    <s v="STATE"/>
    <s v="Under 50k"/>
    <s v="KENTUCKY GOV APP"/>
    <n v="0"/>
    <s v="44201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n v="39720"/>
    <n v="210000"/>
    <s v="STATE"/>
    <s v="Under 50k"/>
    <s v="KENTUCKY GOV APP"/>
    <n v="0"/>
    <s v="44207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n v="30695"/>
    <n v="210000"/>
    <s v="STATE"/>
    <s v="Under 50k"/>
    <s v="KENTUCKY GOV APP"/>
    <n v="0"/>
    <s v="44208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n v="20559"/>
    <n v="210000"/>
    <s v="STATE"/>
    <s v="Under 50k"/>
    <s v="KENTUCKY GOV APP"/>
    <n v="0"/>
    <s v="44204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n v="31264"/>
    <n v="210000"/>
    <s v="STATE"/>
    <s v="Under 50k"/>
    <s v="KENTUCKY GOV APP"/>
    <n v="0"/>
    <s v="44201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n v="3006"/>
    <n v="210000"/>
    <s v="STATE"/>
    <s v="Under 50k"/>
    <s v="KENTUCKY GOV APP"/>
    <n v="0"/>
    <s v="4420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n v="5058"/>
    <n v="210000"/>
    <s v="STATE"/>
    <s v="Under 50k"/>
    <s v="KENTUCKY GOV APP"/>
    <n v="0"/>
    <s v="44208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n v="2600"/>
    <n v="210000"/>
    <s v="STATE"/>
    <s v="Under 50k"/>
    <s v="KENTUCKY GOV APP"/>
    <n v="0"/>
    <s v="44202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n v="12000"/>
    <n v="210000"/>
    <s v="STATE"/>
    <s v="Under 50k"/>
    <s v="KENTUCKY GOV APP"/>
    <n v="0"/>
    <s v="44205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n v="21297"/>
    <n v="210000"/>
    <s v="STATE"/>
    <s v="Under 50k"/>
    <s v="KENTUCKY GOV APP"/>
    <n v="0"/>
    <s v="44207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n v="1500"/>
    <n v="210000"/>
    <s v="STATE"/>
    <s v="Under 50k"/>
    <s v="KENTUCKY GOV APP"/>
    <n v="0"/>
    <s v="4420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n v="56823"/>
    <n v="210000"/>
    <s v="STATE"/>
    <s v="Under 50k"/>
    <s v="KENTUCKY GOV APP"/>
    <n v="0"/>
    <s v="44201"/>
    <s v="  "/>
    <m/>
    <s v="N"/>
    <s v="4426"/>
    <s v="PLANNING"/>
    <n v="44"/>
    <s v="Planning"/>
    <s v="26"/>
    <s v="442"/>
    <s v="Planning Emphasis Area"/>
    <s v="82"/>
    <s v="FHWA/FTA Metro. Planning"/>
    <m/>
    <m/>
    <n v="4"/>
    <s v="Planning"/>
    <s v="4"/>
    <m/>
    <s v="2"/>
    <m/>
    <s v="6"/>
    <s v="8"/>
    <s v="2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n v="28636"/>
    <n v="210000"/>
    <s v="STATE"/>
    <s v="Under 50k"/>
    <s v="KENTUCKY GOV APP"/>
    <n v="0"/>
    <s v="44201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n v="16800"/>
    <n v="210000"/>
    <s v="STATE"/>
    <s v="Under 50k"/>
    <s v="KENTUCKY GOV APP"/>
    <n v="0"/>
    <s v="44202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n v="44000"/>
    <n v="210000"/>
    <s v="STATE"/>
    <s v="Under 50k"/>
    <s v="KENTUCKY GOV APP"/>
    <n v="0"/>
    <s v="44203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n v="68000"/>
    <n v="210000"/>
    <s v="STATE"/>
    <s v="Under 50k"/>
    <s v="KENTUCKY GOV APP"/>
    <n v="0"/>
    <s v="44205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n v="6000"/>
    <n v="210000"/>
    <s v="STATE"/>
    <s v="Under 50k"/>
    <s v="KENTUCKY GOV APP"/>
    <n v="0"/>
    <s v="44206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n v="74821"/>
    <n v="210000"/>
    <s v="STATE"/>
    <s v="Under 50k"/>
    <s v="KENTUCKY GOV APP"/>
    <n v="0"/>
    <s v="44207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n v="2530"/>
    <n v="210000"/>
    <s v="STATE"/>
    <s v="Under 50k"/>
    <s v="KENTUCKY GOV APP"/>
    <n v="0"/>
    <s v="44208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n v="6000"/>
    <n v="210000"/>
    <s v="STATE"/>
    <s v="Under 50k"/>
    <s v="KENTUCKY GOV APP"/>
    <n v="0"/>
    <s v="4420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n v="-1742"/>
    <n v="213620"/>
    <s v="SMALL"/>
    <s v="50k - 200k"/>
    <s v="Elizabethtown-Radcliff, KY"/>
    <n v="73467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n v="55177"/>
    <n v="213620"/>
    <s v="SMALL"/>
    <s v="50k - 200k"/>
    <s v="Elizabethtown-Radcliff, KY"/>
    <n v="73467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n v="0"/>
    <n v="213620"/>
    <s v="SMALL"/>
    <s v="50k - 200k"/>
    <s v="Elizabethtown-Radcliff, KY"/>
    <n v="73467"/>
    <s v="11900"/>
    <s v="  "/>
    <m/>
    <s v="N"/>
    <s v="1194"/>
    <s v="BUS OTHER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n v="0"/>
    <n v="213620"/>
    <s v="SMALL"/>
    <s v="50k - 200k"/>
    <s v="Elizabethtown-Radcliff, KY"/>
    <n v="7346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n v="0"/>
    <n v="213620"/>
    <s v="SMALL"/>
    <s v="50k - 200k"/>
    <s v="Elizabethtown-Radcliff, KY"/>
    <n v="7346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n v="950000"/>
    <n v="213620"/>
    <s v="SMALL"/>
    <s v="50k - 200k"/>
    <s v="Elizabethtown-Radcliff, KY"/>
    <n v="7346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n v="0"/>
    <n v="213620"/>
    <s v="SMALL"/>
    <s v="50k - 200k"/>
    <s v="Elizabethtown-Radcliff, KY"/>
    <n v="73467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n v="-53435"/>
    <n v="213620"/>
    <s v="SMALL"/>
    <s v="50k - 200k"/>
    <s v="Elizabethtown-Radcliff, KY"/>
    <n v="73467"/>
    <s v="11400"/>
    <s v="GA"/>
    <s v="GASOLINE"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s v="MEDIUM"/>
    <s v="200k - 1m"/>
    <s v="HUNTINGTON, WV-KY-OH"/>
    <n v="20263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s v="MEDIUM"/>
    <s v="200k - 1m"/>
    <s v="HUNTINGTON, WV-KY-OH"/>
    <n v="20263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s v="MEDIUM"/>
    <s v="200k - 1m"/>
    <s v="HUNTINGTON, WV-KY-OH"/>
    <n v="20263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n v="630483"/>
    <n v="211180"/>
    <s v="MEDIUM"/>
    <s v="200k - 1m"/>
    <s v="HUNTINGTON, WV-KY-OH"/>
    <n v="20263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n v="90149"/>
    <n v="390210"/>
    <s v="LARGE"/>
    <s v="Over 1m"/>
    <s v="Cincinnati, OH-KY-IN"/>
    <n v="1624827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n v="1802978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n v="888092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n v="90149"/>
    <n v="390210"/>
    <s v="LARGE"/>
    <s v="Over 1m"/>
    <s v="Cincinnati, OH-KY-IN"/>
    <n v="1624827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n v="45074"/>
    <n v="390210"/>
    <s v="LARGE"/>
    <s v="Over 1m"/>
    <s v="Cincinnati, OH-KY-IN"/>
    <n v="1624827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s v="LARGE"/>
    <s v="Over 1m"/>
    <s v="Cincinnati, OH-KY-IN"/>
    <n v="1624827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n v="18030"/>
    <n v="390210"/>
    <s v="LARGE"/>
    <s v="Over 1m"/>
    <s v="Cincinnati, OH-KY-IN"/>
    <n v="1624827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n v="24340"/>
    <n v="390210"/>
    <s v="LARGE"/>
    <s v="Over 1m"/>
    <s v="Cincinnati, OH-KY-IN"/>
    <n v="1624827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n v="45074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n v="27045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n v="10000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n v="3000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n v="35500"/>
    <n v="211250"/>
    <s v="MEDIUM"/>
    <s v="200k - 1m"/>
    <s v="Lexington-Fayette, KY"/>
    <n v="290263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n v="284752"/>
    <n v="211250"/>
    <s v="MEDIUM"/>
    <s v="200k - 1m"/>
    <s v="Lexington-Fayette, KY"/>
    <n v="290263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n v="2000000"/>
    <n v="211250"/>
    <s v="MEDIUM"/>
    <s v="200k - 1m"/>
    <s v="Lexington-Fayette, KY"/>
    <n v="290263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s v="MEDIUM"/>
    <s v="200k - 1m"/>
    <s v="Lexington-Fayette, KY"/>
    <n v="29026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n v="10000"/>
    <n v="211250"/>
    <s v="MEDIUM"/>
    <s v="200k - 1m"/>
    <s v="Lexington-Fayette, KY"/>
    <n v="290263"/>
    <s v="11900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n v="200000"/>
    <n v="211250"/>
    <s v="MEDIUM"/>
    <s v="200k - 1m"/>
    <s v="Lexington-Fayette, KY"/>
    <n v="290263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n v="5000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n v="189479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n v="45500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n v="14786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n v="4353"/>
    <n v="213900"/>
    <s v="SMALL"/>
    <s v="50k - 200k"/>
    <s v="Bowling Green, KY"/>
    <n v="78306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n v="33741"/>
    <n v="213900"/>
    <s v="SMALL"/>
    <s v="50k - 200k"/>
    <s v="Bowling Green, KY"/>
    <n v="7830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n v="159173"/>
    <n v="213900"/>
    <s v="SMALL"/>
    <s v="50k - 200k"/>
    <s v="Bowling Green, KY"/>
    <n v="7830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s v="SMALL"/>
    <s v="50k - 200k"/>
    <s v="Bowling Green, KY"/>
    <n v="7830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s v="SMALL"/>
    <s v="50k - 200k"/>
    <s v="Bowling Green, KY"/>
    <n v="7830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n v="643114"/>
    <n v="213900"/>
    <s v="SMALL"/>
    <s v="50k - 200k"/>
    <s v="Bowling Green, KY"/>
    <n v="7830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n v="4000"/>
    <n v="213900"/>
    <s v="SMALL"/>
    <s v="50k - 200k"/>
    <s v="Bowling Green, KY"/>
    <n v="78306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n v="4500"/>
    <n v="213900"/>
    <s v="SMALL"/>
    <s v="50k - 200k"/>
    <s v="Bowling Green, KY"/>
    <n v="78306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n v="23400"/>
    <n v="213900"/>
    <s v="SMALL"/>
    <s v="50k - 200k"/>
    <s v="Bowling Green, KY"/>
    <n v="78306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n v="2769770"/>
    <n v="210340"/>
    <s v="MEDIUM"/>
    <s v="200k - 1m"/>
    <s v="Louisville/Jefferson County, KY-IN"/>
    <n v="972546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s v="MEDIUM"/>
    <s v="200k - 1m"/>
    <s v="Louisville/Jefferson County, KY-IN"/>
    <n v="97254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n v="117250"/>
    <n v="210340"/>
    <s v="MEDIUM"/>
    <s v="200k - 1m"/>
    <s v="Louisville/Jefferson County, KY-IN"/>
    <n v="972546"/>
    <s v="11900"/>
    <s v="  "/>
    <m/>
    <s v="N"/>
    <s v="1194"/>
    <s v="BUS OTHER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n v="117249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30"/>
    <n v="90"/>
    <x v="29"/>
    <s v="49 USC 5307 - Urbanized Area Formula (FY2006 forward)"/>
    <n v="5307"/>
    <x v="6"/>
    <m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n v="513165"/>
    <n v="212750"/>
    <s v="SMALL"/>
    <s v="50k - 200k"/>
    <s v="Owensboro, KY"/>
    <n v="7054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n v="7280"/>
    <n v="181420"/>
    <s v="MEDIUM"/>
    <s v="200k - 1m"/>
    <s v="Evansville, IN-KY"/>
    <n v="229351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s v="MEDIUM"/>
    <s v="200k - 1m"/>
    <s v="Evansville, IN-KY"/>
    <n v="22935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s v="MEDIUM"/>
    <s v="200k - 1m"/>
    <s v="Evansville, IN-KY"/>
    <n v="22935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n v="289707"/>
    <n v="181420"/>
    <s v="MEDIUM"/>
    <s v="200k - 1m"/>
    <s v="Evansville, IN-KY"/>
    <n v="229351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n v="14000"/>
    <n v="181420"/>
    <s v="MEDIUM"/>
    <s v="200k - 1m"/>
    <s v="Evansville, IN-KY"/>
    <n v="229351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95X013"/>
    <n v="95"/>
    <x v="29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n v="720000"/>
    <n v="211250"/>
    <s v="MEDIUM"/>
    <s v="200k - 1m"/>
    <s v="Lexington-Fayette, KY"/>
    <n v="290263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5X013"/>
    <n v="95"/>
    <x v="29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n v="1782000"/>
    <n v="211250"/>
    <s v="MEDIUM"/>
    <s v="200k - 1m"/>
    <s v="Lexington-Fayette, KY"/>
    <n v="290263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Y95X014"/>
    <n v="95"/>
    <x v="29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n v="250000"/>
    <n v="210340"/>
    <s v="MEDIUM"/>
    <s v="200k - 1m"/>
    <s v="Louisville/Jefferson County, KY-IN"/>
    <n v="972546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KY95X014"/>
    <n v="95"/>
    <x v="29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n v="750000"/>
    <n v="210340"/>
    <s v="MEDIUM"/>
    <s v="200k - 1m"/>
    <s v="Louisville/Jefferson County, KY-IN"/>
    <n v="972546"/>
    <s v="11900"/>
    <s v="  "/>
    <m/>
    <s v="N"/>
    <s v="1194"/>
    <s v="BUS OTHER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KY95X015"/>
    <n v="95"/>
    <x v="29"/>
    <s v="49 USC 5307 - Urbanized Area Formula (FHWA xfer FY 2007 fwd)"/>
    <n v="5307"/>
    <x v="6"/>
    <m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n v="603000"/>
    <n v="180340"/>
    <s v="MEDIUM"/>
    <s v="200k - 1m"/>
    <s v="Louisville/Jefferson County, KY-IN"/>
    <n v="972546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n v="0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n v="44767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n v="-16329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n v="54986"/>
    <n v="220260"/>
    <s v="MEDIUM"/>
    <s v="200k - 1m"/>
    <s v="New Orleans, LA"/>
    <n v="89970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n v="-3533"/>
    <n v="220260"/>
    <s v="MEDIUM"/>
    <s v="200k - 1m"/>
    <s v="New Orleans, LA"/>
    <n v="89970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n v="144590"/>
    <n v="220830"/>
    <s v="MEDIUM"/>
    <s v="200k - 1m"/>
    <s v="Baton Rouge, LA"/>
    <n v="594309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n v="20492"/>
    <n v="220830"/>
    <s v="MEDIUM"/>
    <s v="200k - 1m"/>
    <s v="Baton Rouge, LA"/>
    <n v="594309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n v="93360"/>
    <n v="220910"/>
    <s v="MEDIUM"/>
    <s v="200k - 1m"/>
    <s v="Shreveport, LA"/>
    <n v="298317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n v="56568"/>
    <n v="220910"/>
    <s v="MEDIUM"/>
    <s v="200k - 1m"/>
    <s v="Shreveport, LA"/>
    <n v="298317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81656"/>
    <n v="221990"/>
    <s v="SMALL"/>
    <s v="50k - 200k"/>
    <s v="Monroe, LA"/>
    <n v="11653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99186"/>
    <n v="222010"/>
    <s v="SMALL"/>
    <s v="50k - 200k"/>
    <s v="Lake Charles, LA"/>
    <n v="14344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n v="165747"/>
    <n v="223410"/>
    <s v="SMALL"/>
    <s v="50k - 200k"/>
    <s v="Houma, LA"/>
    <n v="144875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n v="5841"/>
    <n v="223410"/>
    <s v="SMALL"/>
    <s v="50k - 200k"/>
    <s v="Houma, LA"/>
    <n v="144875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n v="200998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n v="78372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n v="-27731"/>
    <n v="220000"/>
    <s v="STATE"/>
    <s v="Under 50k"/>
    <s v="LOUISIANA GOV APP"/>
    <n v="0"/>
    <s v="11100"/>
    <s v="GA"/>
    <s v="GASOLINE"/>
    <s v="N"/>
    <s v="1113"/>
    <s v="BUS PURCHASE"/>
    <s v="11"/>
    <s v="Bus"/>
    <s v="13"/>
    <s v="111"/>
    <s v="Purchase - Replacement"/>
    <s v="15"/>
    <s v="Vans"/>
    <m/>
    <s v="Vans"/>
    <s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n v="55743"/>
    <n v="220260"/>
    <s v="MEDIUM"/>
    <s v="200k - 1m"/>
    <s v="New Orleans, LA"/>
    <n v="899703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n v="49593"/>
    <n v="220830"/>
    <s v="MEDIUM"/>
    <s v="200k - 1m"/>
    <s v="Baton Rouge, LA"/>
    <n v="594309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n v="80091"/>
    <n v="220910"/>
    <s v="MEDIUM"/>
    <s v="200k - 1m"/>
    <s v="Shreveport, LA"/>
    <n v="298317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n v="100684"/>
    <n v="222190"/>
    <s v="SMALL"/>
    <s v="50k - 200k"/>
    <s v="Alexandria, LA"/>
    <n v="82804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n v="33411"/>
    <n v="223410"/>
    <s v="SMALL"/>
    <s v="50k - 200k"/>
    <s v="Houma, LA"/>
    <n v="144875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n v="39130"/>
    <n v="223410"/>
    <s v="SMALL"/>
    <s v="50k - 200k"/>
    <s v="Houma, LA"/>
    <n v="144875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n v="166493"/>
    <n v="223670"/>
    <s v="SMALL"/>
    <s v="50k - 200k"/>
    <s v="Mandeville-Covington, LA"/>
    <n v="88925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n v="0"/>
    <n v="220000"/>
    <s v="STATE"/>
    <s v="Under 50k"/>
    <s v="LOUISIANA GOV APP"/>
    <n v="0"/>
    <s v="630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n v="0"/>
    <n v="220000"/>
    <s v="STATE"/>
    <s v="Under 50k"/>
    <s v="LOUISIANA GOV APP"/>
    <n v="0"/>
    <s v="630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n v="0"/>
    <n v="220000"/>
    <s v="STATE"/>
    <s v="Under 50k"/>
    <s v="LOUISIANA GOV APP"/>
    <n v="0"/>
    <s v="630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n v="0"/>
    <n v="220000"/>
    <s v="STATE"/>
    <s v="Under 50k"/>
    <s v="LOUISIANA GOV APP"/>
    <n v="0"/>
    <s v="630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n v="0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n v="0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n v="0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n v="0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n v="0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n v="39662"/>
    <n v="220260"/>
    <s v="MEDIUM"/>
    <s v="200k - 1m"/>
    <s v="New Orleans, LA"/>
    <n v="89970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n v="40208"/>
    <n v="220000"/>
    <s v="STATE"/>
    <s v="Under 50k"/>
    <s v="LOUISIAN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n v="230742"/>
    <n v="220260"/>
    <s v="MEDIUM"/>
    <s v="200k - 1m"/>
    <s v="New Orleans, LA"/>
    <n v="89970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n v="31950"/>
    <n v="220260"/>
    <s v="MEDIUM"/>
    <s v="200k - 1m"/>
    <s v="New Orleans, LA"/>
    <n v="89970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n v="39419"/>
    <n v="220910"/>
    <s v="MEDIUM"/>
    <s v="200k - 1m"/>
    <s v="Shreveport, LA"/>
    <n v="29831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n v="163801"/>
    <n v="223410"/>
    <s v="SMALL"/>
    <s v="50k - 200k"/>
    <s v="Houma, LA"/>
    <n v="14487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n v="406854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n v="55462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n v="330902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n v="6343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n v="126091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n v="101186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n v="80011"/>
    <n v="220260"/>
    <s v="MEDIUM"/>
    <s v="200k - 1m"/>
    <s v="New Orleans, LA"/>
    <n v="89970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n v="47725"/>
    <n v="220830"/>
    <s v="MEDIUM"/>
    <s v="200k - 1m"/>
    <s v="Baton Rouge, LA"/>
    <n v="594309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n v="27093"/>
    <n v="220910"/>
    <s v="MEDIUM"/>
    <s v="200k - 1m"/>
    <s v="Shreveport, LA"/>
    <n v="298317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n v="41033"/>
    <n v="222010"/>
    <s v="SMALL"/>
    <s v="50k - 200k"/>
    <s v="Lake Charles, LA"/>
    <n v="14344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n v="31638"/>
    <n v="222140"/>
    <s v="MEDIUM"/>
    <s v="200k - 1m"/>
    <s v="Lafayette, LA"/>
    <n v="25272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n v="21158"/>
    <n v="222140"/>
    <s v="MEDIUM"/>
    <s v="200k - 1m"/>
    <s v="Lafayette, LA"/>
    <n v="25272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n v="46680"/>
    <n v="225140"/>
    <s v="SMALL"/>
    <s v="50k - 200k"/>
    <s v="Hammond, LA"/>
    <n v="67629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n v="590558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n v="337581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n v="26741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n v="355236"/>
    <n v="220000"/>
    <s v="STATE"/>
    <s v="Under 50k"/>
    <s v="LOUISIAN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n v="-22479"/>
    <n v="220000"/>
    <s v="STATE"/>
    <s v="Under 50k"/>
    <s v="LOUISIANA GOV APP"/>
    <n v="0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n v="1685155"/>
    <n v="220000"/>
    <s v="STATE"/>
    <s v="Under 50k"/>
    <s v="LOUISIANA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n v="0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n v="-294755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n v="0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n v="0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n v="7478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n v="1138842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n v="50000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n v="150000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n v="5186816"/>
    <n v="220000"/>
    <s v="STATE"/>
    <s v="Under 50k"/>
    <s v="LOUISIAN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n v="119055"/>
    <n v="220260"/>
    <s v="MEDIUM"/>
    <s v="200k - 1m"/>
    <s v="New Orleans, LA"/>
    <n v="899703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n v="25945"/>
    <n v="220260"/>
    <s v="MEDIUM"/>
    <s v="200k - 1m"/>
    <s v="New Orleans, LA"/>
    <n v="899703"/>
    <s v="55000"/>
    <s v="  "/>
    <m/>
    <s v="N"/>
    <s v="5710"/>
    <s v="SAFETY AND SECURITY"/>
    <n v="57"/>
    <s v="Safety &amp; Security"/>
    <s v="10"/>
    <s v="571"/>
    <s v="Safety &amp; Security"/>
    <s v="01"/>
    <s v="Drills"/>
    <m/>
    <m/>
    <n v="5"/>
    <s v="Research Projects"/>
    <s v="7"/>
    <m/>
    <s v="1"/>
    <m/>
    <s v="0"/>
    <s v="0"/>
    <s v="1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n v="260329"/>
    <n v="220260"/>
    <s v="MEDIUM"/>
    <s v="200k - 1m"/>
    <s v="New Orleans, LA"/>
    <n v="899703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n v="95000"/>
    <n v="220260"/>
    <s v="MEDIUM"/>
    <s v="200k - 1m"/>
    <s v="New Orleans, LA"/>
    <n v="899703"/>
    <s v="550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n v="519753"/>
    <n v="220000"/>
    <s v="STATE"/>
    <s v="Under 50k"/>
    <s v="LOUISIANA GOV APP"/>
    <n v="0"/>
    <s v="11100"/>
    <s v="GA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n v="0"/>
    <n v="220000"/>
    <s v="STATE"/>
    <s v="Under 50k"/>
    <s v="LOUISIANA GOV APP"/>
    <n v="0"/>
    <s v="11400"/>
    <s v="  "/>
    <m/>
    <s v="N"/>
    <s v="1142"/>
    <s v="MAINTENANCE FACILITY"/>
    <s v="11"/>
    <s v="Bus"/>
    <s v="42"/>
    <s v="114"/>
    <s v="Acquisition"/>
    <s v="20"/>
    <s v="Miscellaneous"/>
    <m/>
    <m/>
    <s v="1"/>
    <s v="Capital"/>
    <s v="1"/>
    <m/>
    <s v="4"/>
    <m/>
    <s v="2"/>
    <s v="2"/>
    <s v="0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n v="0"/>
    <n v="220000"/>
    <s v="STATE"/>
    <s v="Under 50k"/>
    <s v="LOUISIANA GOV APP"/>
    <n v="0"/>
    <s v="11400"/>
    <s v="  "/>
    <m/>
    <s v="N"/>
    <s v="1142"/>
    <s v="MAINTENANCE FACILITY"/>
    <s v="11"/>
    <s v="Bus"/>
    <s v="42"/>
    <s v="114"/>
    <s v="Acquisition"/>
    <s v="11"/>
    <s v="Support Vehicles"/>
    <m/>
    <m/>
    <s v="1"/>
    <s v="Capital"/>
    <s v="1"/>
    <m/>
    <s v="4"/>
    <m/>
    <s v="2"/>
    <s v="1"/>
    <s v="1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n v="0"/>
    <n v="220830"/>
    <s v="MEDIUM"/>
    <s v="200k - 1m"/>
    <s v="Baton Rouge, LA"/>
    <n v="594309"/>
    <s v="11900"/>
    <s v="GA"/>
    <s v="GASOLINE"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n v="-168194"/>
    <n v="220830"/>
    <s v="MEDIUM"/>
    <s v="200k - 1m"/>
    <s v="Baton Rouge, LA"/>
    <n v="594309"/>
    <s v="11400"/>
    <s v="DF"/>
    <s v="DIESEL"/>
    <s v="N"/>
    <s v="1116"/>
    <s v="BUS OTHER"/>
    <s v="11"/>
    <s v="Bus"/>
    <s v="16"/>
    <s v="111"/>
    <s v="Lease - Replacement"/>
    <s v="02"/>
    <s v="35 ft Bus"/>
    <m/>
    <s v="35 ft Bus"/>
    <s v="1"/>
    <s v="Capital"/>
    <s v="1"/>
    <m/>
    <s v="1"/>
    <m/>
    <s v="6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n v="149201"/>
    <n v="220830"/>
    <s v="MEDIUM"/>
    <s v="200k - 1m"/>
    <s v="Baton Rouge, LA"/>
    <n v="594309"/>
    <s v="1110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n v="168194"/>
    <n v="220830"/>
    <s v="MEDIUM"/>
    <s v="200k - 1m"/>
    <s v="Baton Rouge, LA"/>
    <n v="594309"/>
    <s v="11100"/>
    <s v="GA"/>
    <s v="DIESEL"/>
    <s v="N"/>
    <s v="1116"/>
    <s v="BUS OTHER"/>
    <n v="11"/>
    <s v="Bus"/>
    <s v="16"/>
    <s v="111"/>
    <s v="Lease - Replacement"/>
    <s v="02"/>
    <s v="35 ft Bus"/>
    <m/>
    <s v="35 ft Bus"/>
    <n v="1"/>
    <s v="Capital"/>
    <s v="1"/>
    <m/>
    <s v="1"/>
    <m/>
    <s v="6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n v="-149201"/>
    <n v="220830"/>
    <s v="MEDIUM"/>
    <s v="200k - 1m"/>
    <s v="Baton Rouge, LA"/>
    <n v="594309"/>
    <s v="11400"/>
    <s v="GA"/>
    <s v="GASOLINE"/>
    <s v="N"/>
    <s v="1112"/>
    <s v="BUS PURCHASE"/>
    <s v="11"/>
    <s v="Bus"/>
    <s v="12"/>
    <s v="111"/>
    <s v="Purchase - Replacement"/>
    <s v="15"/>
    <s v="Vans"/>
    <m/>
    <s v="Vans"/>
    <s v="1"/>
    <s v="Capital"/>
    <s v="1"/>
    <m/>
    <s v="1"/>
    <m/>
    <s v="2"/>
    <s v="1"/>
    <s v="5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n v="0"/>
    <n v="220830"/>
    <s v="MEDIUM"/>
    <s v="200k - 1m"/>
    <s v="Baton Rouge, LA"/>
    <n v="594309"/>
    <s v="11400"/>
    <s v="DF"/>
    <s v="DIESEL"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340007"/>
    <n v="34"/>
    <x v="19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n v="379358"/>
    <n v="220910"/>
    <s v="MEDIUM"/>
    <s v="200k - 1m"/>
    <s v="Shreveport, LA"/>
    <n v="298317"/>
    <s v="11300"/>
    <s v="DF"/>
    <s v="DIESEL"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LA340007"/>
    <n v="34"/>
    <x v="19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n v="0"/>
    <n v="220910"/>
    <s v="MEDIUM"/>
    <s v="200k - 1m"/>
    <s v="Shreveport, LA"/>
    <n v="298317"/>
    <s v="11700"/>
    <s v="GA"/>
    <s v="GASOLINE"/>
    <s v="N"/>
    <s v="1175"/>
    <s v="BUS OTHER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LA340008"/>
    <n v="34"/>
    <x v="19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n v="140000"/>
    <n v="220260"/>
    <s v="MEDIUM"/>
    <s v="200k - 1m"/>
    <s v="New Orleans, LA"/>
    <n v="899703"/>
    <s v="11400"/>
    <s v="GA"/>
    <s v="GASOLINE"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340008"/>
    <n v="34"/>
    <x v="19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n v="61100"/>
    <n v="220260"/>
    <s v="MEDIUM"/>
    <s v="200k - 1m"/>
    <s v="New Orleans, LA"/>
    <n v="899703"/>
    <s v="11400"/>
    <s v="DF"/>
    <s v="DIESEL"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LA340008"/>
    <n v="34"/>
    <x v="19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n v="123558"/>
    <n v="220260"/>
    <s v="MEDIUM"/>
    <s v="200k - 1m"/>
    <s v="New Orleans, LA"/>
    <n v="899703"/>
    <s v="11100"/>
    <s v="DF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340009"/>
    <n v="34"/>
    <x v="19"/>
    <s v="49 USC 5339 - Bus and Bus Facilities Formula (FY2013 and forward)"/>
    <n v="5339"/>
    <x v="4"/>
    <s v="CAPITAL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n v="144010"/>
    <n v="222140"/>
    <s v="MEDIUM"/>
    <s v="200k - 1m"/>
    <s v="Lafayette, LA"/>
    <n v="252720"/>
    <s v="11100"/>
    <s v="GA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340010"/>
    <n v="34"/>
    <x v="19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n v="561749"/>
    <n v="220260"/>
    <s v="MEDIUM"/>
    <s v="200k - 1m"/>
    <s v="New Orleans, LA"/>
    <n v="899703"/>
    <s v="1110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340010"/>
    <n v="34"/>
    <x v="19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n v="18231"/>
    <n v="220260"/>
    <s v="MEDIUM"/>
    <s v="200k - 1m"/>
    <s v="New Orleans, LA"/>
    <n v="899703"/>
    <s v="11700"/>
    <s v="GA"/>
    <s v="GASOLINE"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340011"/>
    <n v="34"/>
    <x v="19"/>
    <s v="49 USC 5339 - Bus and Bus Facilities Formula (FY2013 and forward)"/>
    <n v="5339"/>
    <x v="4"/>
    <s v="CAPITAL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n v="438588"/>
    <n v="220830"/>
    <s v="MEDIUM"/>
    <s v="200k - 1m"/>
    <s v="Baton Rouge, LA"/>
    <n v="594309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540004"/>
    <n v="54"/>
    <x v="19"/>
    <s v="49 USC 5337 - State of Good Repair Formula Grants"/>
    <n v="5337"/>
    <x v="5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s v="MEDIUM"/>
    <s v="200k - 1m"/>
    <s v="New Orleans, LA"/>
    <n v="899703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791001"/>
    <n v="79"/>
    <x v="19"/>
    <s v="TIGER"/>
    <s v="111-117"/>
    <x v="9"/>
    <m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n v="1765341"/>
    <n v="220830"/>
    <s v="MEDIUM"/>
    <s v="200k - 1m"/>
    <s v="Baton Rouge, LA"/>
    <n v="594309"/>
    <s v="44200"/>
    <m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n v="263825"/>
    <n v="220000"/>
    <s v="STATE"/>
    <s v="Under 50k"/>
    <s v="LOUISIANA GOV APP"/>
    <n v="0"/>
    <s v="44100"/>
    <s v="GA"/>
    <s v="GASOLINE"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n v="89051"/>
    <n v="220000"/>
    <s v="STATE"/>
    <s v="Under 50k"/>
    <s v="LOUISIANA GOV APP"/>
    <n v="0"/>
    <s v="44200"/>
    <s v="DF"/>
    <s v="DIESEL"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n v="60400"/>
    <n v="220000"/>
    <s v="STATE"/>
    <s v="Under 50k"/>
    <s v="LOUISIANA GOV APP"/>
    <n v="0"/>
    <s v="44200"/>
    <s v="GA"/>
    <s v="GASOLINE"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n v="78000"/>
    <n v="220000"/>
    <s v="STATE"/>
    <s v="Under 50k"/>
    <s v="LOUISIANA GOV APP"/>
    <n v="0"/>
    <s v="44200"/>
    <s v="DF"/>
    <s v="DIESEL"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n v="597323"/>
    <n v="220000"/>
    <s v="STATE"/>
    <s v="Under 50k"/>
    <s v="LOUISIANA GOV APP"/>
    <n v="0"/>
    <s v="44200"/>
    <s v="GA"/>
    <s v="GASOLINE"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n v="102251"/>
    <n v="220000"/>
    <s v="STATE"/>
    <s v="Under 50k"/>
    <s v="LOUISIANA GOV APP"/>
    <n v="0"/>
    <s v="44200"/>
    <s v="DF"/>
    <s v="DIESEL"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n v="35403"/>
    <n v="220000"/>
    <s v="STATE"/>
    <s v="Under 50k"/>
    <s v="LOUISIANA GOV APP"/>
    <n v="0"/>
    <s v="44200"/>
    <s v="GA"/>
    <s v="GASOLINE"/>
    <s v="N"/>
    <s v="4426"/>
    <s v="PLANNING"/>
    <n v="44"/>
    <s v="Planning"/>
    <s v="26"/>
    <s v="442"/>
    <s v="Planning Emphasis Area"/>
    <s v="10"/>
    <s v="Planning Emphasis Area"/>
    <m/>
    <m/>
    <n v="4"/>
    <s v="Planning"/>
    <s v="4"/>
    <m/>
    <s v="2"/>
    <m/>
    <s v="6"/>
    <s v="1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n v="48000"/>
    <n v="220000"/>
    <s v="STATE"/>
    <s v="Under 50k"/>
    <s v="LOUISIANA GOV APP"/>
    <n v="0"/>
    <s v="44200"/>
    <s v="DF"/>
    <s v="DIESEL"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n v="489218"/>
    <n v="223670"/>
    <s v="SMALL"/>
    <s v="50k - 200k"/>
    <s v="Mandeville-Covington, LA"/>
    <n v="8892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n v="0"/>
    <n v="223670"/>
    <s v="SMALL"/>
    <s v="50k - 200k"/>
    <s v="Mandeville-Covington, LA"/>
    <n v="88925"/>
    <s v="11700"/>
    <s v="DF"/>
    <s v="DIESEL"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n v="0"/>
    <n v="223670"/>
    <s v="SMALL"/>
    <s v="50k - 200k"/>
    <s v="Mandeville-Covington, LA"/>
    <n v="88925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n v="-489218"/>
    <n v="223670"/>
    <s v="SMALL"/>
    <s v="50k - 200k"/>
    <s v="Mandeville-Covington, LA"/>
    <n v="88925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n v="0"/>
    <n v="223670"/>
    <s v="SMALL"/>
    <s v="50k - 200k"/>
    <s v="Mandeville-Covington, LA"/>
    <n v="88925"/>
    <s v="44200"/>
    <s v="GA"/>
    <s v="GASOLINE"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90X420"/>
    <n v="90"/>
    <x v="19"/>
    <s v="49 USC 5307 - Urbanized Area Formula (FY2006 forward)"/>
    <n v="5307"/>
    <x v="6"/>
    <m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n v="443870"/>
    <n v="220260"/>
    <s v="MEDIUM"/>
    <s v="200k - 1m"/>
    <s v="New Orleans, LA"/>
    <n v="899703"/>
    <s v="11100"/>
    <s v="DF"/>
    <m/>
    <s v="N"/>
    <s v="1114"/>
    <s v="BUS OTHER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n v="84898"/>
    <n v="220260"/>
    <s v="MEDIUM"/>
    <s v="200k - 1m"/>
    <s v="New Orleans, LA"/>
    <n v="899703"/>
    <s v="11300"/>
    <s v="GA"/>
    <s v="GASOLINE"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s v="MEDIUM"/>
    <s v="200k - 1m"/>
    <s v="New Orleans, LA"/>
    <n v="899703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n v="121102"/>
    <n v="220260"/>
    <s v="MEDIUM"/>
    <s v="200k - 1m"/>
    <s v="New Orleans, LA"/>
    <n v="899703"/>
    <s v="30000"/>
    <s v="DF"/>
    <s v="DIESEL"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n v="54000"/>
    <n v="220260"/>
    <s v="MEDIUM"/>
    <s v="200k - 1m"/>
    <s v="New Orleans, LA"/>
    <n v="899703"/>
    <s v="11400"/>
    <s v="DF"/>
    <s v="DIESEL"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n v="10000"/>
    <n v="220260"/>
    <s v="MEDIUM"/>
    <s v="200k - 1m"/>
    <s v="New Orleans, LA"/>
    <n v="899703"/>
    <s v="11400"/>
    <s v="GA"/>
    <s v="GASOLINE"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n v="84898"/>
    <n v="220260"/>
    <s v="MEDIUM"/>
    <s v="200k - 1m"/>
    <s v="New Orleans, LA"/>
    <n v="899703"/>
    <s v="11300"/>
    <s v="GA"/>
    <s v="GASOLINE"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n v="20000"/>
    <n v="220260"/>
    <s v="MEDIUM"/>
    <s v="200k - 1m"/>
    <s v="New Orleans, LA"/>
    <n v="899703"/>
    <s v="11790"/>
    <s v="DF"/>
    <s v="DIESEL"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s v="MEDIUM"/>
    <s v="200k - 1m"/>
    <s v="New Orleans, LA"/>
    <n v="899703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n v="123963"/>
    <n v="220260"/>
    <s v="MEDIUM"/>
    <s v="200k - 1m"/>
    <s v="New Orleans, LA"/>
    <n v="899703"/>
    <s v="30000"/>
    <s v="DF"/>
    <s v="DIESEL"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n v="44000"/>
    <n v="220260"/>
    <s v="MEDIUM"/>
    <s v="200k - 1m"/>
    <s v="New Orleans, LA"/>
    <n v="899703"/>
    <s v="11400"/>
    <s v="DF"/>
    <s v="DIESEL"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5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n v="357000"/>
    <n v="221990"/>
    <s v="SMALL"/>
    <s v="50k - 200k"/>
    <s v="Monroe, LA"/>
    <n v="116533"/>
    <s v="11100"/>
    <s v="GA"/>
    <s v="DIESEL (PARTICULATE TRAP)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5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s v="SMALL"/>
    <s v="50k - 200k"/>
    <s v="Monroe, LA"/>
    <n v="116533"/>
    <s v="11700"/>
    <s v="DF"/>
    <s v="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5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n v="800000"/>
    <n v="221990"/>
    <s v="SMALL"/>
    <s v="50k - 200k"/>
    <s v="Monroe, LA"/>
    <n v="116533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n v="252000"/>
    <n v="220830"/>
    <s v="MEDIUM"/>
    <s v="200k - 1m"/>
    <s v="Baton Rouge, LA"/>
    <n v="594309"/>
    <s v="11100"/>
    <s v="GA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n v="1100000"/>
    <n v="220830"/>
    <s v="MEDIUM"/>
    <s v="200k - 1m"/>
    <s v="Baton Rouge, LA"/>
    <n v="594309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n v="667000"/>
    <n v="220830"/>
    <s v="MEDIUM"/>
    <s v="200k - 1m"/>
    <s v="Baton Rouge, LA"/>
    <n v="594309"/>
    <s v="11100"/>
    <s v="DF"/>
    <s v="DIESEL"/>
    <s v="N"/>
    <s v="1116"/>
    <s v="BUS OTHER"/>
    <n v="11"/>
    <s v="Bus"/>
    <s v="16"/>
    <s v="111"/>
    <s v="Lease - Replacement"/>
    <s v="02"/>
    <s v="35 ft Bus"/>
    <m/>
    <s v="35 ft Bus"/>
    <n v="1"/>
    <s v="Capital"/>
    <s v="1"/>
    <m/>
    <s v="1"/>
    <m/>
    <s v="6"/>
    <s v="0"/>
    <s v="2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s v="MEDIUM"/>
    <s v="200k - 1m"/>
    <s v="Baton Rouge, LA"/>
    <n v="594309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s v="MEDIUM"/>
    <s v="200k - 1m"/>
    <s v="Baton Rouge, LA"/>
    <n v="594309"/>
    <s v="11700"/>
    <s v="DF"/>
    <s v="DIESEL"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n v="11229"/>
    <n v="220830"/>
    <s v="MEDIUM"/>
    <s v="200k - 1m"/>
    <s v="Baton Rouge, LA"/>
    <n v="594309"/>
    <s v="11300"/>
    <s v="GA"/>
    <s v="GASOLINE"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n v="39102"/>
    <n v="220830"/>
    <s v="MEDIUM"/>
    <s v="200k - 1m"/>
    <s v="Baton Rouge, LA"/>
    <n v="594309"/>
    <s v="11300"/>
    <s v="DF"/>
    <s v="DIESEL"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n v="221000"/>
    <n v="222190"/>
    <s v="SMALL"/>
    <s v="50k - 200k"/>
    <s v="Alexandria, LA"/>
    <n v="82804"/>
    <s v="11100"/>
    <s v="GA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s v="SMALL"/>
    <s v="50k - 200k"/>
    <s v="Alexandria, LA"/>
    <n v="82804"/>
    <s v="11700"/>
    <s v="DF"/>
    <s v="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n v="750000"/>
    <n v="222190"/>
    <s v="SMALL"/>
    <s v="50k - 200k"/>
    <s v="Alexandria, LA"/>
    <n v="82804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n v="3469"/>
    <n v="222190"/>
    <s v="SMALL"/>
    <s v="50k - 200k"/>
    <s v="Alexandria, LA"/>
    <n v="82804"/>
    <s v="11400"/>
    <s v="GA"/>
    <s v="GASOLINE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n v="8000"/>
    <n v="222190"/>
    <s v="SMALL"/>
    <s v="50k - 200k"/>
    <s v="Alexandria, LA"/>
    <n v="82804"/>
    <s v="11400"/>
    <s v="DF"/>
    <s v="DIESEL"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n v="1008775"/>
    <n v="220260"/>
    <s v="MEDIUM"/>
    <s v="200k - 1m"/>
    <s v="New Orleans, LA"/>
    <n v="899703"/>
    <s v="11100"/>
    <s v="DF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n v="30000"/>
    <n v="220260"/>
    <s v="MEDIUM"/>
    <s v="200k - 1m"/>
    <s v="New Orleans, LA"/>
    <n v="899703"/>
    <s v="11700"/>
    <s v="GA"/>
    <s v="GASOLINE"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s v="MEDIUM"/>
    <s v="200k - 1m"/>
    <s v="New Orleans, LA"/>
    <n v="899703"/>
    <s v="11700"/>
    <s v="DF"/>
    <s v="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n v="1950125"/>
    <n v="220260"/>
    <s v="MEDIUM"/>
    <s v="200k - 1m"/>
    <s v="New Orleans, LA"/>
    <n v="899703"/>
    <s v="30000"/>
    <s v="DF"/>
    <s v="DIESEL"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n v="22500"/>
    <n v="220260"/>
    <s v="MEDIUM"/>
    <s v="200k - 1m"/>
    <s v="New Orleans, LA"/>
    <n v="899703"/>
    <s v="44200"/>
    <s v="GA"/>
    <s v="GASOLINE"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n v="22500"/>
    <n v="220260"/>
    <s v="MEDIUM"/>
    <s v="200k - 1m"/>
    <s v="New Orleans, LA"/>
    <n v="899703"/>
    <s v="44200"/>
    <s v="DF"/>
    <s v="DIESEL"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n v="22500"/>
    <n v="220260"/>
    <s v="MEDIUM"/>
    <s v="200k - 1m"/>
    <s v="New Orleans, LA"/>
    <n v="899703"/>
    <s v="44200"/>
    <s v="GA"/>
    <s v="GASOLINE"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n v="22500"/>
    <n v="220260"/>
    <s v="MEDIUM"/>
    <s v="200k - 1m"/>
    <s v="New Orleans, LA"/>
    <n v="899703"/>
    <s v="44200"/>
    <s v="DF"/>
    <s v="DIESEL"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n v="38050"/>
    <n v="220260"/>
    <s v="MEDIUM"/>
    <s v="200k - 1m"/>
    <s v="New Orleans, LA"/>
    <n v="899703"/>
    <s v="11900"/>
    <s v="GA"/>
    <s v="GASOLINE"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n v="38050"/>
    <n v="220260"/>
    <s v="MEDIUM"/>
    <s v="200k - 1m"/>
    <s v="New Orleans, LA"/>
    <n v="899703"/>
    <s v="11400"/>
    <s v="DF"/>
    <s v="DIESEL"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n v="250000"/>
    <n v="220260"/>
    <s v="MEDIUM"/>
    <s v="200k - 1m"/>
    <s v="New Orleans, LA"/>
    <n v="899703"/>
    <s v="11400"/>
    <s v="GA"/>
    <s v="GASOLINE"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9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n v="357000"/>
    <n v="221990"/>
    <s v="SMALL"/>
    <s v="50k - 200k"/>
    <s v="Monroe, LA"/>
    <n v="116533"/>
    <s v="11100"/>
    <s v="GA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9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n v="624791"/>
    <n v="221990"/>
    <s v="SMALL"/>
    <s v="50k - 200k"/>
    <s v="Monroe, LA"/>
    <n v="116533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9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n v="40000"/>
    <n v="221990"/>
    <s v="SMALL"/>
    <s v="50k - 200k"/>
    <s v="Monroe, LA"/>
    <n v="116533"/>
    <s v="11400"/>
    <s v="DF"/>
    <s v="DIESEL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LA90X430"/>
    <n v="90"/>
    <x v="19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n v="79200"/>
    <n v="225140"/>
    <s v="SMALL"/>
    <s v="50k - 200k"/>
    <s v="Hammond, LA"/>
    <n v="67629"/>
    <s v="11900"/>
    <s v="GA"/>
    <s v="GASOLINE"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LA90X430"/>
    <n v="90"/>
    <x v="19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n v="80000"/>
    <n v="225140"/>
    <s v="SMALL"/>
    <s v="50k - 200k"/>
    <s v="Hammond, LA"/>
    <n v="67629"/>
    <s v="11100"/>
    <s v="DF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90X430"/>
    <n v="90"/>
    <x v="19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n v="615000"/>
    <n v="225140"/>
    <s v="SMALL"/>
    <s v="50k - 200k"/>
    <s v="Hammond, LA"/>
    <n v="67629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n v="800"/>
    <n v="222140"/>
    <s v="MEDIUM"/>
    <s v="200k - 1m"/>
    <s v="Lafayette, LA"/>
    <n v="252720"/>
    <s v="11900"/>
    <s v="DF"/>
    <s v="DIESEL"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n v="17000"/>
    <n v="222140"/>
    <s v="MEDIUM"/>
    <s v="200k - 1m"/>
    <s v="Lafayette, LA"/>
    <n v="252720"/>
    <s v="11900"/>
    <s v="DF"/>
    <s v="DIESEL"/>
    <s v="N"/>
    <s v="1192"/>
    <s v="BUS OTHER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n v="200000"/>
    <n v="222140"/>
    <s v="MEDIUM"/>
    <s v="200k - 1m"/>
    <s v="Lafayette, LA"/>
    <n v="252720"/>
    <s v="11100"/>
    <s v="GA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s v="MEDIUM"/>
    <s v="200k - 1m"/>
    <s v="Lafayette, LA"/>
    <n v="252720"/>
    <s v="11700"/>
    <s v="DF"/>
    <s v="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s v="MEDIUM"/>
    <s v="200k - 1m"/>
    <s v="Lafayette, LA"/>
    <n v="252720"/>
    <s v="11700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n v="653108"/>
    <n v="222140"/>
    <s v="MEDIUM"/>
    <s v="200k - 1m"/>
    <s v="Lafayette, LA"/>
    <n v="252720"/>
    <s v="30000"/>
    <s v="GA"/>
    <s v="GASOLINE"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n v="8000"/>
    <n v="222140"/>
    <s v="MEDIUM"/>
    <s v="200k - 1m"/>
    <s v="Lafayette, LA"/>
    <n v="252720"/>
    <s v="11900"/>
    <s v="GA"/>
    <s v="GASOLINE"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n v="13333"/>
    <n v="220260"/>
    <s v="MEDIUM"/>
    <s v="200k - 1m"/>
    <s v="New Orleans, LA"/>
    <n v="899703"/>
    <s v="11400"/>
    <s v="GA"/>
    <s v="GASOLINE"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n v="320000"/>
    <n v="220260"/>
    <s v="MEDIUM"/>
    <s v="200k - 1m"/>
    <s v="New Orleans, LA"/>
    <n v="899703"/>
    <s v="11300"/>
    <s v="DF"/>
    <s v="DIESEL"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n v="173855"/>
    <n v="220260"/>
    <s v="MEDIUM"/>
    <s v="200k - 1m"/>
    <s v="New Orleans, LA"/>
    <n v="899703"/>
    <s v="11700"/>
    <s v="DF"/>
    <s v="DIESEL"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s v="MEDIUM"/>
    <s v="200k - 1m"/>
    <s v="New Orleans, LA"/>
    <n v="899703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n v="18667"/>
    <n v="220260"/>
    <s v="MEDIUM"/>
    <s v="200k - 1m"/>
    <s v="New Orleans, LA"/>
    <n v="899703"/>
    <s v="11900"/>
    <s v="DF"/>
    <s v="DIESEL"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n v="88000"/>
    <n v="220260"/>
    <s v="MEDIUM"/>
    <s v="200k - 1m"/>
    <s v="New Orleans, LA"/>
    <n v="899703"/>
    <s v="11900"/>
    <s v="DF"/>
    <s v="DIESEL"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n v="60667"/>
    <n v="220260"/>
    <s v="MEDIUM"/>
    <s v="200k - 1m"/>
    <s v="New Orleans, LA"/>
    <n v="899703"/>
    <s v="11900"/>
    <s v="GA"/>
    <s v="GASOLINE"/>
    <s v="N"/>
    <s v="1194"/>
    <s v="BUS OTHER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n v="294000"/>
    <n v="220260"/>
    <s v="MEDIUM"/>
    <s v="200k - 1m"/>
    <s v="New Orleans, LA"/>
    <n v="899703"/>
    <s v="12300"/>
    <s v="DF"/>
    <s v="DIESEL"/>
    <s v="N"/>
    <s v="1233"/>
    <s v="FIXED GUIDEWAY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n v="6000"/>
    <n v="220260"/>
    <s v="MEDIUM"/>
    <s v="200k - 1m"/>
    <s v="New Orleans, LA"/>
    <n v="899703"/>
    <s v="12700"/>
    <s v="DF"/>
    <s v="DIESEL"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n v="42667"/>
    <n v="220260"/>
    <s v="MEDIUM"/>
    <s v="200k - 1m"/>
    <s v="New Orleans, LA"/>
    <n v="899703"/>
    <s v="44200"/>
    <s v="GA"/>
    <s v="GASOLINE"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n v="32000"/>
    <n v="220260"/>
    <s v="MEDIUM"/>
    <s v="200k - 1m"/>
    <s v="New Orleans, LA"/>
    <n v="899703"/>
    <s v="44200"/>
    <s v="DF"/>
    <s v="DIESEL"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n v="16000"/>
    <n v="220260"/>
    <s v="MEDIUM"/>
    <s v="200k - 1m"/>
    <s v="New Orleans, LA"/>
    <n v="899703"/>
    <s v="44200"/>
    <s v="GA"/>
    <s v="GASOLINE"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n v="16000"/>
    <n v="220260"/>
    <s v="MEDIUM"/>
    <s v="200k - 1m"/>
    <s v="New Orleans, LA"/>
    <n v="899703"/>
    <s v="44200"/>
    <s v="DF"/>
    <s v="DIESEL"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n v="133333"/>
    <n v="220260"/>
    <s v="MEDIUM"/>
    <s v="200k - 1m"/>
    <s v="New Orleans, LA"/>
    <n v="899703"/>
    <s v="44200"/>
    <s v="GA"/>
    <s v="GASOLINE"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n v="16000"/>
    <n v="220260"/>
    <s v="MEDIUM"/>
    <s v="200k - 1m"/>
    <s v="New Orleans, LA"/>
    <n v="899703"/>
    <s v="11900"/>
    <s v="GA"/>
    <s v="GASOLINE"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n v="60667"/>
    <n v="220260"/>
    <s v="MEDIUM"/>
    <s v="200k - 1m"/>
    <s v="New Orleans, LA"/>
    <n v="899703"/>
    <s v="12400"/>
    <s v="GA"/>
    <s v="GASOLINE"/>
    <s v="N"/>
    <s v="1242"/>
    <s v="FIXED GUIDEWAY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LA90X434"/>
    <n v="90"/>
    <x v="19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s v="MEDIUM"/>
    <s v="200k - 1m"/>
    <s v="Shreveport, LA"/>
    <n v="298317"/>
    <s v="11700"/>
    <s v="DF"/>
    <s v="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4"/>
    <n v="90"/>
    <x v="19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s v="MEDIUM"/>
    <s v="200k - 1m"/>
    <s v="Shreveport, LA"/>
    <n v="298317"/>
    <s v="11700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50001"/>
    <n v="95"/>
    <x v="19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n v="0"/>
    <n v="220910"/>
    <s v="MEDIUM"/>
    <s v="200k - 1m"/>
    <s v="Shreveport, LA"/>
    <n v="298317"/>
    <s v="11400"/>
    <s v="DF"/>
    <s v="DIESEL"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950001"/>
    <n v="95"/>
    <x v="19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n v="0"/>
    <n v="220910"/>
    <s v="MEDIUM"/>
    <s v="200k - 1m"/>
    <s v="Shreveport, LA"/>
    <n v="298317"/>
    <s v="11400"/>
    <s v="GA"/>
    <s v="GASOLINE"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LA95X004"/>
    <n v="95"/>
    <x v="19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s v="MEDIUM"/>
    <s v="200k - 1m"/>
    <s v="New Orleans, LA"/>
    <n v="899703"/>
    <s v="12700"/>
    <s v="GA"/>
    <s v="GASOLINE"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LA95X004"/>
    <n v="95"/>
    <x v="19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n v="80000"/>
    <n v="220260"/>
    <s v="MEDIUM"/>
    <s v="200k - 1m"/>
    <s v="New Orleans, LA"/>
    <n v="899703"/>
    <s v="12100"/>
    <s v="DF"/>
    <m/>
    <s v="N"/>
    <s v="1211"/>
    <s v="FIXED GUIDEWAY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LA95X005"/>
    <n v="95"/>
    <x v="19"/>
    <s v="49 USC 5307 - Urbanized Area Formula (FHWA xfer FY 2007 fwd)"/>
    <n v="5307"/>
    <x v="6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s v="MEDIUM"/>
    <s v="200k - 1m"/>
    <s v="New Orleans, LA"/>
    <n v="899703"/>
    <s v="11700"/>
    <s v="DF"/>
    <s v="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n v="1091839"/>
    <n v="220260"/>
    <s v="MEDIUM"/>
    <s v="200k - 1m"/>
    <s v="New Orleans, LA"/>
    <n v="899703"/>
    <s v="12300"/>
    <s v="GA"/>
    <s v="GASOLINE"/>
    <s v="N"/>
    <s v="1231"/>
    <s v="FIXED GUIDEWAY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n v="1551168"/>
    <n v="220260"/>
    <s v="MEDIUM"/>
    <s v="200k - 1m"/>
    <s v="New Orleans, LA"/>
    <n v="899703"/>
    <s v="12300"/>
    <s v="DF"/>
    <s v="DIESEL"/>
    <s v="N"/>
    <s v="1233"/>
    <s v="FIXED GUIDEWAY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n v="1245144"/>
    <n v="220260"/>
    <s v="MEDIUM"/>
    <s v="200k - 1m"/>
    <s v="New Orleans, LA"/>
    <n v="899703"/>
    <s v="12300"/>
    <s v="GA"/>
    <s v="GASOLINE"/>
    <s v="N"/>
    <s v="1234"/>
    <s v="FIXED GUIDEWAY"/>
    <n v="12"/>
    <s v="Fixed Guideway"/>
    <s v="34"/>
    <s v="123"/>
    <s v="Rehab / Renovation"/>
    <s v="05"/>
    <s v="Ferry Terminal"/>
    <m/>
    <m/>
    <n v="1"/>
    <s v="Capital"/>
    <s v="2"/>
    <m/>
    <s v="3"/>
    <m/>
    <s v="4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n v="800000"/>
    <n v="220260"/>
    <s v="MEDIUM"/>
    <s v="200k - 1m"/>
    <s v="New Orleans, LA"/>
    <n v="899703"/>
    <s v="12300"/>
    <s v="DF"/>
    <s v="DIESEL"/>
    <s v="N"/>
    <s v="1234"/>
    <s v="FIXED GUIDEWAY"/>
    <n v="12"/>
    <s v="Fixed Guideway"/>
    <s v="34"/>
    <s v="123"/>
    <s v="Rehab / Renovation"/>
    <s v="05"/>
    <s v="Ferry Terminal"/>
    <m/>
    <m/>
    <n v="1"/>
    <s v="Capital"/>
    <s v="2"/>
    <m/>
    <s v="3"/>
    <m/>
    <s v="4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n v="476993"/>
    <n v="220260"/>
    <s v="MEDIUM"/>
    <s v="200k - 1m"/>
    <s v="New Orleans, LA"/>
    <n v="899703"/>
    <s v="12700"/>
    <s v="GA"/>
    <s v="GASOLINE"/>
    <s v="N"/>
    <s v="1271"/>
    <s v="FIXED GUIDEWAY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n v="440000"/>
    <n v="220260"/>
    <s v="MEDIUM"/>
    <s v="200k - 1m"/>
    <s v="New Orleans, LA"/>
    <n v="899703"/>
    <s v="12700"/>
    <s v="DF"/>
    <s v="DIESEL"/>
    <s v="N"/>
    <s v="1273"/>
    <s v="FIXED GUIDEWAY"/>
    <n v="12"/>
    <s v="Fixed Guideway"/>
    <s v="73"/>
    <s v="127"/>
    <s v="Contingencies"/>
    <s v="00"/>
    <s v="Contingencies"/>
    <m/>
    <m/>
    <n v="1"/>
    <s v="Capital"/>
    <s v="2"/>
    <m/>
    <s v="7"/>
    <m/>
    <s v="3"/>
    <s v="0"/>
    <s v="0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n v="314856"/>
    <n v="220260"/>
    <s v="MEDIUM"/>
    <s v="200k - 1m"/>
    <s v="New Orleans, LA"/>
    <n v="899703"/>
    <s v="12700"/>
    <s v="GA"/>
    <s v="GASOLINE"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n v="8800000"/>
    <n v="220260"/>
    <s v="MEDIUM"/>
    <s v="200k - 1m"/>
    <s v="New Orleans, LA"/>
    <n v="899703"/>
    <s v="12100"/>
    <s v="DF"/>
    <m/>
    <s v="N"/>
    <s v="1212"/>
    <s v="FIXED GUIDEWAY"/>
    <n v="12"/>
    <s v="Fixed Guideway"/>
    <s v="12"/>
    <s v="121"/>
    <s v="Purchase - Replacement"/>
    <s v="33"/>
    <s v="Ferry Boats"/>
    <m/>
    <s v="Ferry Boats"/>
    <n v="1"/>
    <s v="Capital"/>
    <s v="2"/>
    <m/>
    <s v="1"/>
    <m/>
    <s v="2"/>
    <s v="3"/>
    <s v="3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n v="480000"/>
    <n v="220260"/>
    <s v="MEDIUM"/>
    <s v="200k - 1m"/>
    <s v="New Orleans, LA"/>
    <n v="899703"/>
    <s v="12100"/>
    <s v="GA"/>
    <m/>
    <s v="N"/>
    <s v="1211"/>
    <s v="FIXED GUIDEWAY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LA95X007"/>
    <n v="95"/>
    <x v="19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n v="151360"/>
    <n v="220910"/>
    <s v="MEDIUM"/>
    <s v="200k - 1m"/>
    <s v="Shreveport, LA"/>
    <n v="298317"/>
    <s v="11400"/>
    <s v="DF"/>
    <s v="DIESEL"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95X007"/>
    <n v="95"/>
    <x v="19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n v="48640"/>
    <n v="220910"/>
    <s v="MEDIUM"/>
    <s v="200k - 1m"/>
    <s v="Shreveport, LA"/>
    <n v="298317"/>
    <s v="11400"/>
    <s v="GA"/>
    <s v="GASOLINE"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LA95X009"/>
    <n v="95"/>
    <x v="19"/>
    <s v="49 USC 5307 - Urbanized Area Formula (FHWA xfer FY 2007 fwd)"/>
    <n v="5307"/>
    <x v="6"/>
    <m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n v="5400000"/>
    <n v="220830"/>
    <s v="MEDIUM"/>
    <s v="200k - 1m"/>
    <s v="Baton Rouge, LA"/>
    <n v="594309"/>
    <s v="30000"/>
    <s v="DF"/>
    <s v="DIESEL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LA95X010"/>
    <n v="95"/>
    <x v="19"/>
    <s v="49 USC 5307 - Urbanized Area Formula (FHWA xfer FY 2007 fwd)"/>
    <n v="5307"/>
    <x v="6"/>
    <m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n v="905000"/>
    <n v="220830"/>
    <s v="MEDIUM"/>
    <s v="200k - 1m"/>
    <s v="Baton Rouge, LA"/>
    <n v="594309"/>
    <s v="11900"/>
    <s v="GA"/>
    <s v="GASOLINE"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A050132"/>
    <n v="5"/>
    <x v="10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n v="362154"/>
    <n v="250310"/>
    <s v="LARGE"/>
    <s v="Over 1m"/>
    <s v="Providence, RI-MA"/>
    <n v="1190956"/>
    <s v="12300"/>
    <s v="DF"/>
    <s v="DIESEL"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A050132"/>
    <n v="5"/>
    <x v="10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n v="300000"/>
    <n v="250310"/>
    <s v="LARGE"/>
    <s v="Over 1m"/>
    <s v="Providence, RI-MA"/>
    <n v="1190956"/>
    <s v="12900"/>
    <s v="GA"/>
    <s v="GASOLINE"/>
    <s v="N"/>
    <s v="1291"/>
    <s v="FIXED GUIDEWAY"/>
    <n v="12"/>
    <s v="Fixed Guideway"/>
    <s v="91"/>
    <s v="129"/>
    <s v="Engineering and Design"/>
    <s v="09"/>
    <s v="Enhanced ADA Access"/>
    <m/>
    <m/>
    <n v="1"/>
    <s v="Capital"/>
    <s v="2"/>
    <m/>
    <s v="9"/>
    <m/>
    <s v="1"/>
    <s v="0"/>
    <s v="9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n v="48320"/>
    <n v="250000"/>
    <s v="STATE"/>
    <s v="Under 50k"/>
    <s v="MASSACHUSETTS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n v="28530"/>
    <n v="250000"/>
    <s v="STATE"/>
    <s v="Under 50k"/>
    <s v="MASSACHUSETTS GOV APP"/>
    <n v="0"/>
    <s v="11700"/>
    <s v="DF"/>
    <s v="DIESEL"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n v="573810"/>
    <n v="250000"/>
    <s v="STATE"/>
    <s v="Under 50k"/>
    <s v="MASSACHUSETTS GOV APP"/>
    <n v="0"/>
    <s v="61000"/>
    <s v="GA"/>
    <s v="GASOLINE"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63260"/>
    <n v="25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n v="1545960"/>
    <n v="25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n v="378222"/>
    <n v="250070"/>
    <s v="LARGE"/>
    <s v="Over 1m"/>
    <s v="Boston, MA-NH-RI"/>
    <n v="4181019"/>
    <s v="11100"/>
    <s v="DF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n v="206328"/>
    <n v="250070"/>
    <s v="LARGE"/>
    <s v="Over 1m"/>
    <s v="Boston, MA-NH-RI"/>
    <n v="4181019"/>
    <s v="11700"/>
    <s v="DF"/>
    <s v="DIESEL"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n v="89683"/>
    <n v="250070"/>
    <s v="LARGE"/>
    <s v="Over 1m"/>
    <s v="Boston, MA-NH-RI"/>
    <n v="4181019"/>
    <s v="11700"/>
    <s v="GA"/>
    <s v="GASOLINE"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n v="59000"/>
    <n v="250070"/>
    <s v="LARGE"/>
    <s v="Over 1m"/>
    <s v="Boston, MA-NH-RI"/>
    <n v="4181019"/>
    <s v="11700"/>
    <s v="GA"/>
    <s v="GASOLINE"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n v="75000"/>
    <n v="250070"/>
    <s v="LARGE"/>
    <s v="Over 1m"/>
    <s v="Boston, MA-NH-RI"/>
    <n v="4181019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81254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s v="LARGE"/>
    <s v="Over 1m"/>
    <s v="Providence, RI-MA"/>
    <n v="1190956"/>
    <s v="11700"/>
    <s v="GA"/>
    <s v="GASOLINE"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n v="33500"/>
    <n v="250310"/>
    <s v="LARGE"/>
    <s v="Over 1m"/>
    <s v="Providence, RI-MA"/>
    <n v="1190956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n v="251162"/>
    <n v="250470"/>
    <s v="MEDIUM"/>
    <s v="200k - 1m"/>
    <s v="Springfield, MA-CT"/>
    <n v="621300"/>
    <s v="11100"/>
    <s v="DF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n v="286208"/>
    <n v="250470"/>
    <s v="MEDIUM"/>
    <s v="200k - 1m"/>
    <s v="Springfield, MA-CT"/>
    <n v="621300"/>
    <s v="11700"/>
    <s v="DF"/>
    <s v="DIESEL"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n v="279230"/>
    <n v="250840"/>
    <s v="MEDIUM"/>
    <s v="200k - 1m"/>
    <s v="Worcester, MA-CT"/>
    <n v="486514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n v="19500"/>
    <n v="250840"/>
    <s v="MEDIUM"/>
    <s v="200k - 1m"/>
    <s v="Worcester, MA-CT"/>
    <n v="486514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n v="33500"/>
    <n v="250840"/>
    <s v="MEDIUM"/>
    <s v="200k - 1m"/>
    <s v="Worcester, MA-CT"/>
    <n v="486514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n v="18935"/>
    <n v="250840"/>
    <s v="MEDIUM"/>
    <s v="200k - 1m"/>
    <s v="Worcester, MA-CT"/>
    <n v="486514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n v="140972"/>
    <n v="251490"/>
    <s v="SMALL"/>
    <s v="50k - 200k"/>
    <s v="New Bedford, MA"/>
    <n v="14944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n v="289920"/>
    <n v="252160"/>
    <s v="SMALL"/>
    <s v="50k - 200k"/>
    <s v="Leominster-Fitchburg, MA"/>
    <n v="11696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n v="51348"/>
    <n v="252160"/>
    <s v="SMALL"/>
    <s v="50k - 200k"/>
    <s v="Leominster-Fitchburg, MA"/>
    <n v="116960"/>
    <s v="11100"/>
    <s v="DF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n v="18144"/>
    <n v="252160"/>
    <s v="SMALL"/>
    <s v="50k - 200k"/>
    <s v="Leominster-Fitchburg, MA"/>
    <n v="116960"/>
    <s v="11700"/>
    <s v="DF"/>
    <s v="DIESEL"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n v="206946"/>
    <n v="252170"/>
    <s v="MEDIUM"/>
    <s v="200k - 1m"/>
    <s v="Barnstable Town, MA"/>
    <n v="246695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n v="65189"/>
    <n v="252170"/>
    <s v="MEDIUM"/>
    <s v="200k - 1m"/>
    <s v="Barnstable Town, MA"/>
    <n v="246695"/>
    <s v="11100"/>
    <s v="DF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n v="16150"/>
    <n v="252570"/>
    <s v="SMALL"/>
    <s v="50k - 200k"/>
    <s v="Pittsfield, MA"/>
    <n v="59124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n v="363442"/>
    <n v="250000"/>
    <s v="STATE"/>
    <s v="Under 50k"/>
    <s v="MASSACHUSETTS GOV APP"/>
    <n v="0"/>
    <s v="61000"/>
    <s v="DF"/>
    <s v="DIESEL"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n v="1092459"/>
    <n v="250000"/>
    <s v="STATE"/>
    <s v="Under 50k"/>
    <s v="MASSACHUSETTS GOV APP"/>
    <n v="0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n v="842891"/>
    <n v="250000"/>
    <s v="STATE"/>
    <s v="Under 50k"/>
    <s v="MASSACHUSETTS GOV APP"/>
    <n v="0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n v="530148"/>
    <n v="250000"/>
    <s v="STATE"/>
    <s v="Under 50k"/>
    <s v="MASSACHUSETTS GOV APP"/>
    <n v="0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n v="260319"/>
    <n v="250000"/>
    <s v="STATE"/>
    <s v="Under 50k"/>
    <s v="MASSACHUSETTS GOV APP"/>
    <n v="0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n v="271731"/>
    <n v="250000"/>
    <s v="STATE"/>
    <s v="Under 50k"/>
    <s v="MASSACHUSETTS GOV APP"/>
    <n v="0"/>
    <s v="63400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n v="60000"/>
    <n v="250000"/>
    <s v="STATE"/>
    <s v="Under 50k"/>
    <s v="MASSACHUSETTS GOV APP"/>
    <n v="0"/>
    <s v="63500"/>
    <s v="DF"/>
    <s v="DIESEL"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n v="29606"/>
    <n v="250000"/>
    <s v="STATE"/>
    <s v="Under 50k"/>
    <s v="MASSACHUSETTS GOV APP"/>
    <n v="0"/>
    <s v="63500"/>
    <s v="GA"/>
    <s v="GASOLINE"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n v="25000"/>
    <n v="250000"/>
    <s v="STATE"/>
    <s v="Under 50k"/>
    <s v="MASSACHUSETTS GOV APP"/>
    <n v="0"/>
    <s v="63500"/>
    <s v="DF"/>
    <s v="DIESEL"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A20X006"/>
    <n v="20"/>
    <x v="10"/>
    <s v="49 USC 5320 - Paul S. Sarbanes Transit in Parks Program                    "/>
    <n v="5320"/>
    <x v="15"/>
    <m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n v="550000"/>
    <n v="250070"/>
    <s v="LARGE"/>
    <s v="Over 1m"/>
    <s v="Boston, MA-NH-RI"/>
    <n v="4181019"/>
    <s v="12200"/>
    <s v="GA"/>
    <s v="GASOLINE"/>
    <s v="N"/>
    <s v="1291"/>
    <s v="FIXED GUIDEWAY"/>
    <n v="12"/>
    <s v="Fixed Guideway"/>
    <s v="91"/>
    <s v="129"/>
    <s v="Engineering and Design"/>
    <s v="07"/>
    <s v="Transit Connections to Parks"/>
    <m/>
    <m/>
    <n v="1"/>
    <s v="Capital"/>
    <s v="2"/>
    <m/>
    <s v="9"/>
    <m/>
    <s v="1"/>
    <s v="0"/>
    <s v="7"/>
  </r>
  <r>
    <s v="MA260064"/>
    <n v="26"/>
    <x v="10"/>
    <s v="49 USC 5314 - National Research Program"/>
    <n v="5314"/>
    <x v="3"/>
    <m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n v="4139188"/>
    <n v="250840"/>
    <s v="MEDIUM"/>
    <s v="200k - 1m"/>
    <s v="Worcester, MA-CT"/>
    <n v="486514"/>
    <s v="11100"/>
    <s v="DF"/>
    <s v="ELECTRIC TRACKLESS TROLLEY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A267018"/>
    <n v="26"/>
    <x v="10"/>
    <s v="49 USC 5314 - National Research Program"/>
    <n v="5314"/>
    <x v="3"/>
    <m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n v="750000"/>
    <n v="250070"/>
    <s v="LARGE"/>
    <s v="Over 1m"/>
    <s v="Boston, MA-NH-RI"/>
    <n v="4181019"/>
    <s v="55000"/>
    <s v="GA"/>
    <s v="GASOLINE"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7215"/>
    <n v="26"/>
    <x v="10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n v="0"/>
    <n v="250070"/>
    <s v="LARGE"/>
    <s v="Over 1m"/>
    <s v="Boston, MA-NH-RI"/>
    <n v="4181019"/>
    <s v="55000"/>
    <s v="DF"/>
    <s v="DIESEL"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7215"/>
    <n v="26"/>
    <x v="10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n v="7000"/>
    <n v="250070"/>
    <s v="LARGE"/>
    <s v="Over 1m"/>
    <s v="Boston, MA-NH-RI"/>
    <n v="4181019"/>
    <s v="55000"/>
    <s v="GA"/>
    <s v="GASOLINE"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8003"/>
    <n v="26"/>
    <x v="10"/>
    <s v="49 USC 5314 - National Research Program"/>
    <n v="5314"/>
    <x v="3"/>
    <m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n v="-205791.38"/>
    <n v="110080"/>
    <s v="LARGE"/>
    <s v="Over 1m"/>
    <s v="Washington, DC-VA-MD"/>
    <n v="4586770"/>
    <s v="51000"/>
    <s v="DF"/>
    <s v="DIESEL"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68004"/>
    <n v="26"/>
    <x v="10"/>
    <s v="49 USC 5314 - National Research Program"/>
    <n v="5314"/>
    <x v="3"/>
    <m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n v="203343"/>
    <n v="110080"/>
    <s v="LARGE"/>
    <s v="Over 1m"/>
    <s v="Washington, DC-VA-MD"/>
    <n v="4586770"/>
    <s v="55000"/>
    <s v="GA"/>
    <s v="GASOLINE"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69042"/>
    <n v="26"/>
    <x v="10"/>
    <s v="49 USC 5314 - National Research Program"/>
    <n v="5314"/>
    <x v="3"/>
    <m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n v="1002600"/>
    <n v="250840"/>
    <s v="MEDIUM"/>
    <s v="200k - 1m"/>
    <s v="Worcester, MA-CT"/>
    <n v="486514"/>
    <s v="11100"/>
    <s v="DF"/>
    <s v="DIESEL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271033"/>
    <n v="27"/>
    <x v="10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s v="Boston, MA-NH-RI"/>
    <n v="4181019"/>
    <s v="14000"/>
    <s v="GA"/>
    <s v="GASOLINE"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1033"/>
    <n v="27"/>
    <x v="10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s v="Boston, MA-NH-RI"/>
    <n v="4181019"/>
    <s v="14000"/>
    <s v="DF"/>
    <s v="DIESEL"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1033"/>
    <n v="27"/>
    <x v="10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n v="62000"/>
    <n v="250070"/>
    <s v="LARGE"/>
    <s v="Over 1m"/>
    <s v="Boston, MA-NH-RI"/>
    <n v="4181019"/>
    <s v="14000"/>
    <s v="GA"/>
    <s v="GASOLINE"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42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n v="0"/>
    <n v="250070"/>
    <s v="LARGE"/>
    <s v="Over 1m"/>
    <s v="Boston, MA-NH-RI"/>
    <n v="4181019"/>
    <s v="51000"/>
    <s v="DF"/>
    <s v="DIESEL"/>
    <s v="N"/>
    <s v="5010"/>
    <s v="MANAGEMENT TRAINING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MA2742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n v="265000"/>
    <n v="250070"/>
    <s v="LARGE"/>
    <s v="Over 1m"/>
    <s v="Boston, MA-NH-RI"/>
    <n v="4181019"/>
    <s v="51000"/>
    <s v="GA"/>
    <s v="GASOLINE"/>
    <s v="N"/>
    <s v="5010"/>
    <s v="MANAGEMENT TRAINING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n v="0"/>
    <n v="250070"/>
    <s v="LARGE"/>
    <s v="Over 1m"/>
    <s v="Boston, MA-NH-RI"/>
    <n v="4181019"/>
    <s v="44160"/>
    <s v="GA"/>
    <s v="GASOLINE"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n v="0"/>
    <n v="250070"/>
    <s v="LARGE"/>
    <s v="Over 1m"/>
    <s v="Boston, MA-NH-RI"/>
    <n v="4181019"/>
    <s v="44160"/>
    <s v="GA"/>
    <s v="GASOLINE"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n v="1225000"/>
    <n v="250070"/>
    <s v="LARGE"/>
    <s v="Over 1m"/>
    <s v="Boston, MA-NH-RI"/>
    <n v="4181019"/>
    <s v="44100"/>
    <s v="DF"/>
    <s v="DIESEL"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n v="0"/>
    <n v="250070"/>
    <s v="LARGE"/>
    <s v="Over 1m"/>
    <s v="Boston, MA-NH-RI"/>
    <n v="4181019"/>
    <s v="44160"/>
    <s v="GA"/>
    <s v="GASOLINE"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n v="0"/>
    <n v="250070"/>
    <s v="LARGE"/>
    <s v="Over 1m"/>
    <s v="Boston, MA-NH-RI"/>
    <n v="4181019"/>
    <s v="44160"/>
    <s v="GA"/>
    <s v="GASOLINE"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MA274582"/>
    <n v="27"/>
    <x v="10"/>
    <s v="49 USC 5327 - Project Management Oversight/Compliance Reviews"/>
    <n v="5327"/>
    <x v="11"/>
    <m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n v="1237156"/>
    <n v="250070"/>
    <s v="LARGE"/>
    <s v="Over 1m"/>
    <s v="Boston, MA-NH-RI"/>
    <n v="4181019"/>
    <s v="51000"/>
    <s v="DF"/>
    <s v="DIESEL"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MA274583"/>
    <n v="27"/>
    <x v="10"/>
    <s v="49 USC 5327 - Project Management Oversight/Compliance Reviews"/>
    <n v="5327"/>
    <x v="11"/>
    <m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n v="1365641"/>
    <n v="250070"/>
    <s v="LARGE"/>
    <s v="Over 1m"/>
    <s v="Boston, MA-NH-RI"/>
    <n v="4181019"/>
    <s v="57100"/>
    <s v="GA"/>
    <s v="GASOLINE"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MA274585"/>
    <n v="27"/>
    <x v="10"/>
    <s v="49 USC 5327 - Project Management Oversight/Compliance Reviews"/>
    <n v="5327"/>
    <x v="11"/>
    <m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n v="43000"/>
    <n v="110080"/>
    <s v="LARGE"/>
    <s v="Over 1m"/>
    <s v="Washington, DC-VA-MD"/>
    <n v="4586770"/>
    <s v="51000"/>
    <s v="DF"/>
    <s v="DIESEL"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74586"/>
    <n v="27"/>
    <x v="10"/>
    <s v="49 USC 5327 - Project Management Oversight/Compliance Reviews"/>
    <n v="5327"/>
    <x v="11"/>
    <m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n v="1300000"/>
    <n v="250070"/>
    <s v="LARGE"/>
    <s v="Over 1m"/>
    <s v="Boston, MA-NH-RI"/>
    <n v="4181019"/>
    <s v="51000"/>
    <s v="GA"/>
    <s v="GASOLINE"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MA278017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n v="82847"/>
    <n v="110080"/>
    <s v="LARGE"/>
    <s v="Over 1m"/>
    <s v="Washington, DC-VA-MD"/>
    <n v="4586770"/>
    <s v="51000"/>
    <s v="DF"/>
    <s v="DIESEL"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18"/>
    <n v="27"/>
    <x v="10"/>
    <s v="49 USC 5327 - Project Management Oversight/Compliance Reviews"/>
    <n v="5327"/>
    <x v="11"/>
    <m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n v="214101"/>
    <n v="250070"/>
    <s v="LARGE"/>
    <s v="Over 1m"/>
    <s v="Boston, MA-NH-RI"/>
    <n v="4181019"/>
    <s v="51000"/>
    <s v="GA"/>
    <s v="GASOLINE"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19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n v="91124"/>
    <n v="250070"/>
    <s v="LARGE"/>
    <s v="Over 1m"/>
    <s v="Boston, MA-NH-RI"/>
    <n v="4181019"/>
    <s v="51000"/>
    <s v="DF"/>
    <s v="DIESEL"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0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n v="81957"/>
    <n v="250070"/>
    <s v="LARGE"/>
    <s v="Over 1m"/>
    <s v="Boston, MA-NH-RI"/>
    <n v="4181019"/>
    <s v="51000"/>
    <s v="GA"/>
    <s v="GASOLINE"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1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n v="44466"/>
    <n v="250070"/>
    <s v="LARGE"/>
    <s v="Over 1m"/>
    <s v="Boston, MA-NH-RI"/>
    <n v="4181019"/>
    <s v="51000"/>
    <s v="DF"/>
    <s v="DIESEL"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2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n v="41343"/>
    <n v="250070"/>
    <s v="LARGE"/>
    <s v="Over 1m"/>
    <s v="Boston, MA-NH-RI"/>
    <n v="4181019"/>
    <s v="51000"/>
    <s v="GA"/>
    <s v="GASOLINE"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4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n v="44466"/>
    <n v="110080"/>
    <s v="LARGE"/>
    <s v="Over 1m"/>
    <s v="Washington, DC-VA-MD"/>
    <n v="4586770"/>
    <s v="51000"/>
    <s v="DF"/>
    <s v="DIESEL"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5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n v="33270"/>
    <n v="250070"/>
    <s v="LARGE"/>
    <s v="Over 1m"/>
    <s v="Boston, MA-NH-RI"/>
    <n v="4181019"/>
    <s v="51000"/>
    <s v="GA"/>
    <s v="GASOLINE"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6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n v="40347"/>
    <n v="250070"/>
    <s v="LARGE"/>
    <s v="Over 1m"/>
    <s v="Boston, MA-NH-RI"/>
    <n v="4181019"/>
    <s v="51000"/>
    <s v="DF"/>
    <s v="DIESEL"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n v="0"/>
    <n v="250310"/>
    <s v="LARGE"/>
    <s v="Over 1m"/>
    <s v="Providence, RI-MA"/>
    <n v="1190956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s v="LARGE"/>
    <s v="Over 1m"/>
    <s v="Providence, RI-MA"/>
    <n v="1190956"/>
    <s v="11101"/>
    <s v="GA"/>
    <s v="GASOLINE"/>
    <s v="N"/>
    <s v="1113"/>
    <s v="BUS PURCHASE"/>
    <s v="11"/>
    <s v="Bus"/>
    <s v="13"/>
    <s v="111"/>
    <s v="Purchase - Replacement"/>
    <s v="04"/>
    <s v="&lt;30 ft Bus"/>
    <m/>
    <s v="&lt;30 ft Bus"/>
    <s v="1"/>
    <s v="Capital"/>
    <s v="1"/>
    <m/>
    <s v="1"/>
    <m/>
    <s v="3"/>
    <s v="0"/>
    <s v="4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s v="LARGE"/>
    <s v="Over 1m"/>
    <s v="Providence, RI-MA"/>
    <n v="1190956"/>
    <s v="11101"/>
    <s v="DF"/>
    <s v="DIESEL"/>
    <s v="N"/>
    <s v="1113"/>
    <s v="BUS PURCHASE"/>
    <s v="11"/>
    <s v="Bus"/>
    <s v="13"/>
    <s v="111"/>
    <s v="Purchase - Replacement"/>
    <s v="07"/>
    <s v="Bus Commuter/Suburban"/>
    <m/>
    <s v="Bus Commuter/Suburban"/>
    <s v="1"/>
    <s v="Capital"/>
    <s v="1"/>
    <m/>
    <s v="1"/>
    <m/>
    <s v="3"/>
    <s v="0"/>
    <s v="7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n v="0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n v="460800"/>
    <n v="250310"/>
    <s v="LARGE"/>
    <s v="Over 1m"/>
    <s v="Providence, RI-MA"/>
    <n v="1190956"/>
    <s v="11101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n v="52000"/>
    <n v="250310"/>
    <s v="LARGE"/>
    <s v="Over 1m"/>
    <s v="Providence, RI-MA"/>
    <n v="1190956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n v="0"/>
    <n v="250310"/>
    <s v="LARGE"/>
    <s v="Over 1m"/>
    <s v="Providence, RI-MA"/>
    <n v="1190956"/>
    <s v="11100"/>
    <s v="DF"/>
    <s v="DIESEL"/>
    <s v="N"/>
    <s v="1113"/>
    <s v="BUS PURCHASE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n v="832224"/>
    <n v="250310"/>
    <s v="LARGE"/>
    <s v="Over 1m"/>
    <s v="Providence, RI-MA"/>
    <n v="1190956"/>
    <s v="11301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n v="0"/>
    <n v="250310"/>
    <s v="LARGE"/>
    <s v="Over 1m"/>
    <s v="Providence, RI-MA"/>
    <n v="1190956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n v="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340008"/>
    <n v="34"/>
    <x v="10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n v="763393"/>
    <n v="250470"/>
    <s v="MEDIUM"/>
    <s v="200k - 1m"/>
    <s v="Springfield, MA-CT"/>
    <n v="621300"/>
    <s v="11100"/>
    <s v="EP"/>
    <s v="ELECTRIC TRACKLESS TROLLEY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340008"/>
    <n v="34"/>
    <x v="10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n v="20000"/>
    <n v="250470"/>
    <s v="MEDIUM"/>
    <s v="200k - 1m"/>
    <s v="Springfield, MA-CT"/>
    <n v="621300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n v="50000"/>
    <n v="250310"/>
    <s v="LARGE"/>
    <s v="Over 1m"/>
    <s v="Providence, RI-MA"/>
    <n v="1190956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n v="115000"/>
    <n v="250310"/>
    <s v="LARGE"/>
    <s v="Over 1m"/>
    <s v="Providence, RI-MA"/>
    <n v="1190956"/>
    <s v="112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n v="269587"/>
    <n v="250310"/>
    <s v="LARGE"/>
    <s v="Over 1m"/>
    <s v="Providence, RI-MA"/>
    <n v="1190956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n v="20000"/>
    <n v="250310"/>
    <s v="LARGE"/>
    <s v="Over 1m"/>
    <s v="Providence, RI-MA"/>
    <n v="1190956"/>
    <s v="1130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n v="1037306"/>
    <n v="250310"/>
    <s v="LARGE"/>
    <s v="Over 1m"/>
    <s v="Providence, RI-MA"/>
    <n v="1190956"/>
    <s v="1130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n v="34700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340010"/>
    <n v="34"/>
    <x v="10"/>
    <s v="49 USC 5339 - Bus and Bus Facilities Formula (FY2013 and forward)"/>
    <n v="5339"/>
    <x v="4"/>
    <s v="CAPITAL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n v="482995"/>
    <n v="250840"/>
    <s v="MEDIUM"/>
    <s v="200k - 1m"/>
    <s v="Worcester, MA-CT"/>
    <n v="486514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n v="2008716"/>
    <n v="250840"/>
    <s v="MEDIUM"/>
    <s v="200k - 1m"/>
    <s v="Worcester, MA-CT"/>
    <n v="486514"/>
    <s v="11400"/>
    <s v="  "/>
    <m/>
    <s v="N"/>
    <s v="1141"/>
    <s v="MAINTENANCE FACILITY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n v="10445326"/>
    <n v="250840"/>
    <s v="MEDIUM"/>
    <s v="200k - 1m"/>
    <s v="Worcester, MA-CT"/>
    <n v="486514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n v="937401"/>
    <n v="250840"/>
    <s v="MEDIUM"/>
    <s v="200k - 1m"/>
    <s v="Worcester, MA-CT"/>
    <n v="486514"/>
    <s v="114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n v="2913430"/>
    <n v="250840"/>
    <s v="MEDIUM"/>
    <s v="200k - 1m"/>
    <s v="Worcester, MA-CT"/>
    <n v="486514"/>
    <s v="12200"/>
    <s v="  "/>
    <m/>
    <s v="N"/>
    <s v="1221"/>
    <s v="FIXED GUIDEWAY"/>
    <n v="12"/>
    <s v="Fixed Guideway"/>
    <s v="21"/>
    <s v="122"/>
    <s v="Engineering and Design"/>
    <s v="04"/>
    <s v="Tunnels"/>
    <m/>
    <m/>
    <n v="1"/>
    <s v="Capital"/>
    <s v="2"/>
    <m/>
    <s v="2"/>
    <m/>
    <s v="1"/>
    <s v="0"/>
    <s v="4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n v="17243101"/>
    <n v="250840"/>
    <s v="MEDIUM"/>
    <s v="200k - 1m"/>
    <s v="Worcester, MA-CT"/>
    <n v="486514"/>
    <s v="12200"/>
    <s v="  "/>
    <m/>
    <s v="N"/>
    <s v="1223"/>
    <s v="FIXED GUIDEWAY"/>
    <n v="12"/>
    <s v="Fixed Guideway"/>
    <s v="23"/>
    <s v="122"/>
    <s v="Construction"/>
    <s v="04"/>
    <s v="Tunnels"/>
    <m/>
    <m/>
    <n v="1"/>
    <s v="Capital"/>
    <s v="2"/>
    <m/>
    <s v="2"/>
    <m/>
    <s v="3"/>
    <s v="0"/>
    <s v="4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n v="1517158"/>
    <n v="250840"/>
    <s v="MEDIUM"/>
    <s v="200k - 1m"/>
    <s v="Worcester, MA-CT"/>
    <n v="486514"/>
    <s v="122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n v="776838"/>
    <n v="250840"/>
    <s v="MEDIUM"/>
    <s v="200k - 1m"/>
    <s v="Worcester, MA-CT"/>
    <n v="486514"/>
    <s v="12500"/>
    <s v="  "/>
    <m/>
    <s v="N"/>
    <s v="1272"/>
    <s v="FIXED GUIDEWAY"/>
    <n v="12"/>
    <s v="Fixed Guideway"/>
    <s v="72"/>
    <s v="127"/>
    <s v="Force Account"/>
    <s v="04"/>
    <s v="Force Account"/>
    <m/>
    <m/>
    <n v="1"/>
    <s v="Capital"/>
    <s v="2"/>
    <m/>
    <s v="7"/>
    <m/>
    <s v="2"/>
    <s v="0"/>
    <s v="4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n v="584856"/>
    <n v="250840"/>
    <s v="MEDIUM"/>
    <s v="200k - 1m"/>
    <s v="Worcester, MA-CT"/>
    <n v="486514"/>
    <s v="12501"/>
    <s v="  "/>
    <m/>
    <s v="N"/>
    <s v="1272"/>
    <s v="FIXED GUIDEWAY"/>
    <n v="12"/>
    <s v="Fixed Guideway"/>
    <s v="72"/>
    <s v="127"/>
    <s v="Force Account"/>
    <s v="04"/>
    <s v="Force Account"/>
    <m/>
    <m/>
    <n v="1"/>
    <s v="Capital"/>
    <s v="2"/>
    <m/>
    <s v="7"/>
    <m/>
    <s v="2"/>
    <s v="0"/>
    <s v="4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n v="800000"/>
    <n v="250840"/>
    <s v="MEDIUM"/>
    <s v="200k - 1m"/>
    <s v="Worcester, MA-CT"/>
    <n v="486514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n v="1200000"/>
    <n v="250840"/>
    <s v="MEDIUM"/>
    <s v="200k - 1m"/>
    <s v="Worcester, MA-CT"/>
    <n v="486514"/>
    <s v="12300"/>
    <s v="  "/>
    <m/>
    <s v="N"/>
    <s v="1233"/>
    <s v="FIXED GUIDEWAY"/>
    <n v="12"/>
    <s v="Fixed Guideway"/>
    <s v="33"/>
    <s v="123"/>
    <s v="Construction"/>
    <s v="03"/>
    <s v="Terminal, Intermodal (Transit)"/>
    <m/>
    <m/>
    <n v="1"/>
    <s v="Capital"/>
    <s v="2"/>
    <m/>
    <s v="3"/>
    <m/>
    <s v="3"/>
    <s v="0"/>
    <s v="3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n v="400000"/>
    <n v="250840"/>
    <s v="MEDIUM"/>
    <s v="200k - 1m"/>
    <s v="Worcester, MA-CT"/>
    <n v="486514"/>
    <s v="12400"/>
    <s v="  "/>
    <m/>
    <s v="N"/>
    <s v="1243"/>
    <s v="FIXED GUIDEWAY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n v="320000"/>
    <n v="250840"/>
    <s v="MEDIUM"/>
    <s v="200k - 1m"/>
    <s v="Worcester, MA-CT"/>
    <n v="486514"/>
    <s v="12400"/>
    <s v="  "/>
    <m/>
    <s v="N"/>
    <s v="1243"/>
    <s v="FIXED GUIDEWAY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n v="258946"/>
    <n v="250840"/>
    <s v="MEDIUM"/>
    <s v="200k - 1m"/>
    <s v="Worcester, MA-CT"/>
    <n v="486514"/>
    <s v="12500"/>
    <s v="  "/>
    <m/>
    <s v="N"/>
    <s v="1251"/>
    <s v="FIXED GUIDEWAY"/>
    <n v="12"/>
    <s v="Fixed Guideway"/>
    <s v="51"/>
    <s v="125"/>
    <s v="Engineering and Design"/>
    <s v="01"/>
    <s v="Traction Power"/>
    <m/>
    <m/>
    <n v="1"/>
    <s v="Capital"/>
    <s v="2"/>
    <m/>
    <s v="5"/>
    <m/>
    <s v="1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n v="194952"/>
    <n v="250840"/>
    <s v="MEDIUM"/>
    <s v="200k - 1m"/>
    <s v="Worcester, MA-CT"/>
    <n v="486514"/>
    <s v="12501"/>
    <s v="  "/>
    <m/>
    <s v="N"/>
    <s v="1251"/>
    <s v="FIXED GUIDEWAY"/>
    <n v="12"/>
    <s v="Fixed Guideway"/>
    <s v="51"/>
    <s v="125"/>
    <s v="Engineering and Design"/>
    <s v="01"/>
    <s v="Traction Power"/>
    <m/>
    <m/>
    <n v="1"/>
    <s v="Capital"/>
    <s v="2"/>
    <m/>
    <s v="5"/>
    <m/>
    <s v="1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n v="5437867"/>
    <n v="250840"/>
    <s v="MEDIUM"/>
    <s v="200k - 1m"/>
    <s v="Worcester, MA-CT"/>
    <n v="486514"/>
    <s v="12500"/>
    <s v="  "/>
    <m/>
    <s v="N"/>
    <s v="1253"/>
    <s v="FIXED GUIDEWAY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n v="4093992"/>
    <n v="250840"/>
    <s v="MEDIUM"/>
    <s v="200k - 1m"/>
    <s v="Worcester, MA-CT"/>
    <n v="486514"/>
    <s v="12501"/>
    <s v="  "/>
    <m/>
    <s v="N"/>
    <s v="1253"/>
    <s v="FIXED GUIDEWAY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n v="8984000"/>
    <n v="250840"/>
    <s v="MEDIUM"/>
    <s v="200k - 1m"/>
    <s v="Worcester, MA-CT"/>
    <n v="486514"/>
    <s v="12502"/>
    <s v="  "/>
    <m/>
    <s v="N"/>
    <s v="1253"/>
    <s v="FIXED GUIDEWAY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n v="1600000"/>
    <n v="250840"/>
    <s v="MEDIUM"/>
    <s v="200k - 1m"/>
    <s v="Worcester, MA-CT"/>
    <n v="486514"/>
    <s v="12503"/>
    <s v="  "/>
    <m/>
    <s v="N"/>
    <s v="1253"/>
    <s v="FIXED GUIDEWAY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n v="760000"/>
    <n v="250840"/>
    <s v="MEDIUM"/>
    <s v="200k - 1m"/>
    <s v="Worcester, MA-CT"/>
    <n v="486514"/>
    <s v="12503"/>
    <s v="  "/>
    <m/>
    <s v="N"/>
    <s v="1253"/>
    <s v="FIXED GUIDEWAY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n v="258946"/>
    <n v="250840"/>
    <s v="MEDIUM"/>
    <s v="200k - 1m"/>
    <s v="Worcester, MA-CT"/>
    <n v="486514"/>
    <s v="125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n v="194952"/>
    <n v="250840"/>
    <s v="MEDIUM"/>
    <s v="200k - 1m"/>
    <s v="Worcester, MA-CT"/>
    <n v="486514"/>
    <s v="12501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n v="6000000"/>
    <n v="250840"/>
    <s v="MEDIUM"/>
    <s v="200k - 1m"/>
    <s v="Worcester, MA-CT"/>
    <n v="486514"/>
    <s v="12502"/>
    <s v="  "/>
    <m/>
    <s v="N"/>
    <s v="1252"/>
    <s v="FIXED GUIDEWAY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n v="1600000"/>
    <n v="250840"/>
    <s v="MEDIUM"/>
    <s v="200k - 1m"/>
    <s v="Worcester, MA-CT"/>
    <n v="486514"/>
    <s v="12300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n v="15279346"/>
    <n v="250840"/>
    <s v="MEDIUM"/>
    <s v="200k - 1m"/>
    <s v="Worcester, MA-CT"/>
    <n v="486514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n v="763641"/>
    <n v="250840"/>
    <s v="MEDIUM"/>
    <s v="200k - 1m"/>
    <s v="Worcester, MA-CT"/>
    <n v="486514"/>
    <s v="127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n v="2357013"/>
    <n v="250840"/>
    <s v="MEDIUM"/>
    <s v="200k - 1m"/>
    <s v="Worcester, MA-CT"/>
    <n v="486514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n v="383396"/>
    <n v="250310"/>
    <s v="LARGE"/>
    <s v="Over 1m"/>
    <s v="Providence, RI-MA"/>
    <n v="1190956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n v="1104928"/>
    <n v="250310"/>
    <s v="LARGE"/>
    <s v="Over 1m"/>
    <s v="Providence, RI-MA"/>
    <n v="1190956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n v="453304"/>
    <n v="250310"/>
    <s v="LARGE"/>
    <s v="Over 1m"/>
    <s v="Providence, RI-MA"/>
    <n v="1190956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n v="283315"/>
    <n v="250310"/>
    <s v="LARGE"/>
    <s v="Over 1m"/>
    <s v="Providence, RI-MA"/>
    <n v="1190956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n v="141658"/>
    <n v="250310"/>
    <s v="LARGE"/>
    <s v="Over 1m"/>
    <s v="Providence, RI-MA"/>
    <n v="1190956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n v="176876"/>
    <n v="250310"/>
    <s v="LARGE"/>
    <s v="Over 1m"/>
    <s v="Providence, RI-MA"/>
    <n v="1190956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n v="566630"/>
    <n v="250310"/>
    <s v="LARGE"/>
    <s v="Over 1m"/>
    <s v="Providence, RI-MA"/>
    <n v="1190956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n v="113326"/>
    <n v="250310"/>
    <s v="LARGE"/>
    <s v="Over 1m"/>
    <s v="Providence, RI-MA"/>
    <n v="1190956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n v="169990"/>
    <n v="250310"/>
    <s v="LARGE"/>
    <s v="Over 1m"/>
    <s v="Providence, RI-MA"/>
    <n v="1190956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n v="0"/>
    <n v="250840"/>
    <s v="MEDIUM"/>
    <s v="200k - 1m"/>
    <s v="Worcester, MA-CT"/>
    <n v="486514"/>
    <s v="12100"/>
    <s v="DF"/>
    <s v="DIESEL"/>
    <s v="N"/>
    <s v="1212"/>
    <s v="FIXED GUIDEWAY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n v="39838048"/>
    <n v="250840"/>
    <s v="MEDIUM"/>
    <s v="200k - 1m"/>
    <s v="Worcester, MA-CT"/>
    <n v="486514"/>
    <s v="12102"/>
    <s v="DF"/>
    <s v="DIESEL"/>
    <s v="N"/>
    <s v="1212"/>
    <s v="FIXED GUIDEWAY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n v="0"/>
    <n v="250840"/>
    <s v="MEDIUM"/>
    <s v="200k - 1m"/>
    <s v="Worcester, MA-CT"/>
    <n v="486514"/>
    <s v="12100"/>
    <s v="  "/>
    <m/>
    <s v="N"/>
    <s v="1271"/>
    <s v="FIXED GUIDEWAY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n v="0"/>
    <n v="250840"/>
    <s v="MEDIUM"/>
    <s v="200k - 1m"/>
    <s v="Worcester, MA-CT"/>
    <n v="486514"/>
    <s v="12100"/>
    <s v="  "/>
    <m/>
    <s v="N"/>
    <s v="1271"/>
    <s v="FIXED GUIDEWAY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s v="Worcester, MA-CT"/>
    <n v="486514"/>
    <s v="12100"/>
    <s v="  "/>
    <m/>
    <s v="N"/>
    <s v="1212"/>
    <s v="FIXED GUIDEWAY"/>
    <n v="12"/>
    <s v="Fixed Guideway"/>
    <s v="12"/>
    <s v="121"/>
    <s v="Purchase - Replacement"/>
    <s v="23"/>
    <s v="Commuter Rail Car Trailer"/>
    <s v="Commuter Rail Car Trailer"/>
    <m/>
    <n v="1"/>
    <s v="Capital"/>
    <s v="2"/>
    <m/>
    <s v="1"/>
    <m/>
    <s v="2"/>
    <s v="2"/>
    <s v="3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s v="Worcester, MA-CT"/>
    <n v="486514"/>
    <s v="12101"/>
    <s v="  "/>
    <m/>
    <s v="N"/>
    <s v="1212"/>
    <s v="FIXED GUIDEWAY"/>
    <n v="12"/>
    <s v="Fixed Guideway"/>
    <s v="12"/>
    <s v="121"/>
    <s v="Purchase - Replacement"/>
    <s v="23"/>
    <s v="Commuter Rail Car Trailer"/>
    <s v="Commuter Rail Car Trailer"/>
    <m/>
    <n v="1"/>
    <s v="Capital"/>
    <s v="2"/>
    <m/>
    <s v="1"/>
    <m/>
    <s v="2"/>
    <s v="2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n v="0"/>
    <n v="250840"/>
    <s v="MEDIUM"/>
    <s v="200k - 1m"/>
    <s v="Worcester, MA-CT"/>
    <n v="486514"/>
    <s v="12500"/>
    <s v="  "/>
    <m/>
    <s v="N"/>
    <s v="1251"/>
    <s v="FIXED GUIDEWAY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n v="0"/>
    <n v="250840"/>
    <s v="MEDIUM"/>
    <s v="200k - 1m"/>
    <s v="Worcester, MA-CT"/>
    <n v="486514"/>
    <s v="12502"/>
    <s v="  "/>
    <m/>
    <s v="N"/>
    <s v="1251"/>
    <s v="FIXED GUIDEWAY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n v="0"/>
    <n v="250840"/>
    <s v="MEDIUM"/>
    <s v="200k - 1m"/>
    <s v="Worcester, MA-CT"/>
    <n v="486514"/>
    <s v="12504"/>
    <s v="  "/>
    <m/>
    <s v="N"/>
    <s v="1251"/>
    <s v="FIXED GUIDEWAY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n v="0"/>
    <n v="250840"/>
    <s v="MEDIUM"/>
    <s v="200k - 1m"/>
    <s v="Worcester, MA-CT"/>
    <n v="486514"/>
    <s v="12505"/>
    <s v="  "/>
    <m/>
    <s v="N"/>
    <s v="1251"/>
    <s v="FIXED GUIDEWAY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n v="0"/>
    <n v="250840"/>
    <s v="MEDIUM"/>
    <s v="200k - 1m"/>
    <s v="Worcester, MA-CT"/>
    <n v="486514"/>
    <s v="12507"/>
    <s v="  "/>
    <m/>
    <s v="N"/>
    <s v="1251"/>
    <s v="FIXED GUIDEWAY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n v="0"/>
    <n v="250840"/>
    <s v="MEDIUM"/>
    <s v="200k - 1m"/>
    <s v="Worcester, MA-CT"/>
    <n v="486514"/>
    <s v="12508"/>
    <s v="  "/>
    <m/>
    <s v="N"/>
    <s v="1251"/>
    <s v="FIXED GUIDEWAY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n v="0"/>
    <n v="250840"/>
    <s v="MEDIUM"/>
    <s v="200k - 1m"/>
    <s v="Worcester, MA-CT"/>
    <n v="486514"/>
    <s v="12509"/>
    <s v="  "/>
    <m/>
    <s v="N"/>
    <s v="1251"/>
    <s v="FIXED GUIDEWAY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n v="0"/>
    <n v="250840"/>
    <s v="MEDIUM"/>
    <s v="200k - 1m"/>
    <s v="Worcester, MA-CT"/>
    <n v="486514"/>
    <s v="12510"/>
    <s v="  "/>
    <m/>
    <s v="N"/>
    <s v="1251"/>
    <s v="FIXED GUIDEWAY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n v="0"/>
    <n v="250840"/>
    <s v="MEDIUM"/>
    <s v="200k - 1m"/>
    <s v="Worcester, MA-CT"/>
    <n v="486514"/>
    <s v="12511"/>
    <s v="  "/>
    <m/>
    <s v="N"/>
    <s v="1251"/>
    <s v="FIXED GUIDEWAY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n v="0"/>
    <n v="250840"/>
    <s v="MEDIUM"/>
    <s v="200k - 1m"/>
    <s v="Worcester, MA-CT"/>
    <n v="486514"/>
    <s v="12500"/>
    <s v="  "/>
    <m/>
    <s v="N"/>
    <s v="1253"/>
    <s v="FIXED GUIDEWAY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n v="0"/>
    <n v="250840"/>
    <s v="MEDIUM"/>
    <s v="200k - 1m"/>
    <s v="Worcester, MA-CT"/>
    <n v="486514"/>
    <s v="12502"/>
    <s v="  "/>
    <m/>
    <s v="N"/>
    <s v="1253"/>
    <s v="FIXED GUIDEWAY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n v="7702901"/>
    <n v="250840"/>
    <s v="MEDIUM"/>
    <s v="200k - 1m"/>
    <s v="Worcester, MA-CT"/>
    <n v="486514"/>
    <s v="12504"/>
    <s v="  "/>
    <m/>
    <s v="N"/>
    <s v="1253"/>
    <s v="FIXED GUIDEWAY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n v="0"/>
    <n v="250840"/>
    <s v="MEDIUM"/>
    <s v="200k - 1m"/>
    <s v="Worcester, MA-CT"/>
    <n v="486514"/>
    <s v="12507"/>
    <s v="  "/>
    <m/>
    <s v="N"/>
    <s v="1253"/>
    <s v="FIXED GUIDEWAY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n v="0"/>
    <n v="250840"/>
    <s v="MEDIUM"/>
    <s v="200k - 1m"/>
    <s v="Worcester, MA-CT"/>
    <n v="486514"/>
    <s v="12509"/>
    <s v="  "/>
    <m/>
    <s v="N"/>
    <s v="1253"/>
    <s v="FIXED GUIDEWAY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n v="15988574"/>
    <n v="250840"/>
    <s v="MEDIUM"/>
    <s v="200k - 1m"/>
    <s v="Worcester, MA-CT"/>
    <n v="486514"/>
    <s v="12510"/>
    <s v="  "/>
    <m/>
    <s v="N"/>
    <s v="1253"/>
    <s v="FIXED GUIDEWAY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n v="4821987"/>
    <n v="250840"/>
    <s v="MEDIUM"/>
    <s v="200k - 1m"/>
    <s v="Worcester, MA-CT"/>
    <n v="486514"/>
    <s v="12511"/>
    <s v="  "/>
    <m/>
    <s v="N"/>
    <s v="1253"/>
    <s v="FIXED GUIDEWAY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n v="0"/>
    <n v="250840"/>
    <s v="MEDIUM"/>
    <s v="200k - 1m"/>
    <s v="Worcester, MA-CT"/>
    <n v="486514"/>
    <s v="12500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n v="0"/>
    <n v="250840"/>
    <s v="MEDIUM"/>
    <s v="200k - 1m"/>
    <s v="Worcester, MA-CT"/>
    <n v="486514"/>
    <s v="12501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n v="0"/>
    <n v="250840"/>
    <s v="MEDIUM"/>
    <s v="200k - 1m"/>
    <s v="Worcester, MA-CT"/>
    <n v="486514"/>
    <s v="12502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n v="0"/>
    <n v="250840"/>
    <s v="MEDIUM"/>
    <s v="200k - 1m"/>
    <s v="Worcester, MA-CT"/>
    <n v="486514"/>
    <s v="12503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n v="0"/>
    <n v="250840"/>
    <s v="MEDIUM"/>
    <s v="200k - 1m"/>
    <s v="Worcester, MA-CT"/>
    <n v="486514"/>
    <s v="12504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n v="0"/>
    <n v="250840"/>
    <s v="MEDIUM"/>
    <s v="200k - 1m"/>
    <s v="Worcester, MA-CT"/>
    <n v="486514"/>
    <s v="12505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n v="0"/>
    <n v="250840"/>
    <s v="MEDIUM"/>
    <s v="200k - 1m"/>
    <s v="Worcester, MA-CT"/>
    <n v="486514"/>
    <s v="12506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n v="0"/>
    <n v="250840"/>
    <s v="MEDIUM"/>
    <s v="200k - 1m"/>
    <s v="Worcester, MA-CT"/>
    <n v="486514"/>
    <s v="12507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n v="0"/>
    <n v="250840"/>
    <s v="MEDIUM"/>
    <s v="200k - 1m"/>
    <s v="Worcester, MA-CT"/>
    <n v="486514"/>
    <s v="12508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n v="0"/>
    <n v="250840"/>
    <s v="MEDIUM"/>
    <s v="200k - 1m"/>
    <s v="Worcester, MA-CT"/>
    <n v="486514"/>
    <s v="12509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n v="0"/>
    <n v="250840"/>
    <s v="MEDIUM"/>
    <s v="200k - 1m"/>
    <s v="Worcester, MA-CT"/>
    <n v="486514"/>
    <s v="12510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n v="0"/>
    <n v="250840"/>
    <s v="MEDIUM"/>
    <s v="200k - 1m"/>
    <s v="Worcester, MA-CT"/>
    <n v="486514"/>
    <s v="12511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n v="0"/>
    <n v="250840"/>
    <s v="MEDIUM"/>
    <s v="200k - 1m"/>
    <s v="Worcester, MA-CT"/>
    <n v="486514"/>
    <s v="12500"/>
    <s v="  "/>
    <m/>
    <s v="N"/>
    <s v="1252"/>
    <s v="FIXED GUIDEWAY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n v="0"/>
    <n v="250840"/>
    <s v="MEDIUM"/>
    <s v="200k - 1m"/>
    <s v="Worcester, MA-CT"/>
    <n v="486514"/>
    <s v="12503"/>
    <s v="  "/>
    <m/>
    <s v="N"/>
    <s v="1252"/>
    <s v="FIXED GUIDEWAY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n v="0"/>
    <n v="250840"/>
    <s v="MEDIUM"/>
    <s v="200k - 1m"/>
    <s v="Worcester, MA-CT"/>
    <n v="486514"/>
    <s v="12506"/>
    <s v="  "/>
    <m/>
    <s v="N"/>
    <s v="1252"/>
    <s v="FIXED GUIDEWAY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n v="0"/>
    <n v="250840"/>
    <s v="MEDIUM"/>
    <s v="200k - 1m"/>
    <s v="Worcester, MA-CT"/>
    <n v="486514"/>
    <s v="12508"/>
    <s v="  "/>
    <m/>
    <s v="N"/>
    <s v="1252"/>
    <s v="FIXED GUIDEWAY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n v="0"/>
    <n v="250840"/>
    <s v="MEDIUM"/>
    <s v="200k - 1m"/>
    <s v="Worcester, MA-CT"/>
    <n v="486514"/>
    <s v="12510"/>
    <s v="  "/>
    <m/>
    <s v="N"/>
    <s v="1252"/>
    <s v="FIXED GUIDEWAY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n v="0"/>
    <n v="250840"/>
    <s v="MEDIUM"/>
    <s v="200k - 1m"/>
    <s v="Worcester, MA-CT"/>
    <n v="486514"/>
    <s v="12511"/>
    <s v="  "/>
    <m/>
    <s v="N"/>
    <s v="1252"/>
    <s v="FIXED GUIDEWAY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n v="0"/>
    <n v="250840"/>
    <s v="MEDIUM"/>
    <s v="200k - 1m"/>
    <s v="Worcester, MA-CT"/>
    <n v="486514"/>
    <s v="12501"/>
    <s v="  "/>
    <m/>
    <s v="N"/>
    <s v="1252"/>
    <s v="FIXED GUIDEWAY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n v="0"/>
    <n v="250840"/>
    <s v="MEDIUM"/>
    <s v="200k - 1m"/>
    <s v="Worcester, MA-CT"/>
    <n v="486514"/>
    <s v="12509"/>
    <s v="  "/>
    <m/>
    <s v="N"/>
    <s v="1252"/>
    <s v="FIXED GUIDEWAY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n v="0"/>
    <n v="250840"/>
    <s v="MEDIUM"/>
    <s v="200k - 1m"/>
    <s v="Worcester, MA-CT"/>
    <n v="486514"/>
    <s v="12300"/>
    <s v="  "/>
    <m/>
    <s v="N"/>
    <s v="1233"/>
    <s v="FIXED GUIDEWAY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n v="32761068"/>
    <n v="250840"/>
    <s v="MEDIUM"/>
    <s v="200k - 1m"/>
    <s v="Worcester, MA-CT"/>
    <n v="486514"/>
    <s v="12301"/>
    <s v="  "/>
    <m/>
    <s v="N"/>
    <s v="1233"/>
    <s v="FIXED GUIDEWAY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n v="0"/>
    <n v="250840"/>
    <s v="MEDIUM"/>
    <s v="200k - 1m"/>
    <s v="Worcester, MA-CT"/>
    <n v="486514"/>
    <s v="12300"/>
    <s v="  "/>
    <m/>
    <s v="N"/>
    <s v="1271"/>
    <s v="FIXED GUIDEWAY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n v="0"/>
    <n v="250840"/>
    <s v="MEDIUM"/>
    <s v="200k - 1m"/>
    <s v="Worcester, MA-CT"/>
    <n v="486514"/>
    <s v="123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n v="0"/>
    <n v="250840"/>
    <s v="MEDIUM"/>
    <s v="200k - 1m"/>
    <s v="Worcester, MA-CT"/>
    <n v="486514"/>
    <s v="123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n v="0"/>
    <n v="250840"/>
    <s v="MEDIUM"/>
    <s v="200k - 1m"/>
    <s v="Worcester, MA-CT"/>
    <n v="486514"/>
    <s v="12600"/>
    <s v="  "/>
    <m/>
    <s v="N"/>
    <s v="1261"/>
    <s v="FIXED GUIDEWAY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n v="1126898"/>
    <n v="250840"/>
    <s v="MEDIUM"/>
    <s v="200k - 1m"/>
    <s v="Worcester, MA-CT"/>
    <n v="486514"/>
    <s v="12601"/>
    <s v="  "/>
    <m/>
    <s v="N"/>
    <s v="1261"/>
    <s v="FIXED GUIDEWAY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n v="0"/>
    <n v="250840"/>
    <s v="MEDIUM"/>
    <s v="200k - 1m"/>
    <s v="Worcester, MA-CT"/>
    <n v="486514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n v="7506702"/>
    <n v="250840"/>
    <s v="MEDIUM"/>
    <s v="200k - 1m"/>
    <s v="Worcester, MA-CT"/>
    <n v="486514"/>
    <s v="12601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n v="0"/>
    <n v="250840"/>
    <s v="MEDIUM"/>
    <s v="200k - 1m"/>
    <s v="Worcester, MA-CT"/>
    <n v="486514"/>
    <s v="12600"/>
    <s v="  "/>
    <m/>
    <s v="N"/>
    <s v="1262"/>
    <s v="FIXED GUIDEWAY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n v="6566400"/>
    <n v="250840"/>
    <s v="MEDIUM"/>
    <s v="200k - 1m"/>
    <s v="Worcester, MA-CT"/>
    <n v="486514"/>
    <s v="12601"/>
    <s v="  "/>
    <m/>
    <s v="N"/>
    <s v="1262"/>
    <s v="FIXED GUIDEWAY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A90X712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s v="MEDIUM"/>
    <s v="200k - 1m"/>
    <s v="Worcester, MA-CT"/>
    <n v="4865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2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s v="MEDIUM"/>
    <s v="200k - 1m"/>
    <s v="Worcester, MA-CT"/>
    <n v="486514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n v="7262240"/>
    <n v="250840"/>
    <s v="MEDIUM"/>
    <s v="200k - 1m"/>
    <s v="Worcester, MA-CT"/>
    <n v="486514"/>
    <s v="12201"/>
    <s v="  "/>
    <m/>
    <s v="N"/>
    <s v="1221"/>
    <s v="FIXED GUIDEWAY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n v="7920000"/>
    <n v="250840"/>
    <s v="MEDIUM"/>
    <s v="200k - 1m"/>
    <s v="Worcester, MA-CT"/>
    <n v="486514"/>
    <s v="12200"/>
    <s v="  "/>
    <m/>
    <s v="N"/>
    <s v="1223"/>
    <s v="FIXED GUIDEWAY"/>
    <n v="12"/>
    <s v="Fixed Guideway"/>
    <s v="23"/>
    <s v="122"/>
    <s v="Construction"/>
    <s v="05"/>
    <s v="Bridges "/>
    <m/>
    <m/>
    <n v="1"/>
    <s v="Capital"/>
    <s v="2"/>
    <m/>
    <s v="2"/>
    <m/>
    <s v="3"/>
    <s v="0"/>
    <s v="5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n v="137760"/>
    <n v="250840"/>
    <s v="MEDIUM"/>
    <s v="200k - 1m"/>
    <s v="Worcester, MA-CT"/>
    <n v="486514"/>
    <s v="12201"/>
    <s v="  "/>
    <m/>
    <s v="N"/>
    <s v="1271"/>
    <s v="FIXED GUIDEWAY"/>
    <n v="12"/>
    <s v="Fixed Guideway"/>
    <s v="71"/>
    <s v="127"/>
    <s v="3rd party Contract"/>
    <s v="08"/>
    <s v="3rd party Contract"/>
    <m/>
    <m/>
    <n v="1"/>
    <s v="Capital"/>
    <s v="2"/>
    <m/>
    <s v="7"/>
    <m/>
    <s v="1"/>
    <s v="0"/>
    <s v="8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n v="80000"/>
    <n v="250840"/>
    <s v="MEDIUM"/>
    <s v="200k - 1m"/>
    <s v="Worcester, MA-CT"/>
    <n v="486514"/>
    <s v="122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n v="600000"/>
    <n v="250840"/>
    <s v="MEDIUM"/>
    <s v="200k - 1m"/>
    <s v="Worcester, MA-CT"/>
    <n v="486514"/>
    <s v="12201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n v="2064000"/>
    <n v="250070"/>
    <s v="LARGE"/>
    <s v="Over 1m"/>
    <s v="Boston, MA-NH-RI"/>
    <n v="4181019"/>
    <s v="11100"/>
    <s v="DP"/>
    <s v="DIESEL (PARTICULATE TRAP)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n v="320000"/>
    <n v="25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n v="104000"/>
    <n v="250070"/>
    <s v="LARGE"/>
    <s v="Over 1m"/>
    <s v="Boston, MA-NH-RI"/>
    <n v="4181019"/>
    <s v="11124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n v="13432"/>
    <n v="250070"/>
    <s v="LARGE"/>
    <s v="Over 1m"/>
    <s v="Boston, MA-NH-RI"/>
    <n v="4181019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s v="LARGE"/>
    <s v="Over 1m"/>
    <s v="Boston, MA-NH-RI"/>
    <n v="41810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577073"/>
    <n v="250070"/>
    <s v="LARGE"/>
    <s v="Over 1m"/>
    <s v="Boston, MA-NH-RI"/>
    <n v="4181019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1086613"/>
    <n v="252600"/>
    <s v="MEDIUM"/>
    <s v="200k - 1m"/>
    <s v="Nashua, NH-MA"/>
    <n v="226400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n v="80000"/>
    <n v="252600"/>
    <s v="MEDIUM"/>
    <s v="200k - 1m"/>
    <s v="Nashua, NH-MA"/>
    <n v="22640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16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n v="542210"/>
    <n v="25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16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n v="3360000"/>
    <n v="25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16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n v="192000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s v="MEDIUM"/>
    <s v="200k - 1m"/>
    <s v="Barnstable Town, MA"/>
    <n v="24669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s v="MEDIUM"/>
    <s v="200k - 1m"/>
    <s v="Barnstable Town, MA"/>
    <n v="24669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s v="MEDIUM"/>
    <s v="200k - 1m"/>
    <s v="Barnstable Town, MA"/>
    <n v="246695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n v="600000"/>
    <n v="252170"/>
    <s v="MEDIUM"/>
    <s v="200k - 1m"/>
    <s v="Barnstable Town, MA"/>
    <n v="24669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18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n v="1886571"/>
    <n v="250070"/>
    <s v="LARGE"/>
    <s v="Over 1m"/>
    <s v="Boston, MA-NH-RI"/>
    <n v="4181019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310000"/>
    <n v="250070"/>
    <s v="LARGE"/>
    <s v="Over 1m"/>
    <s v="Boston, MA-NH-RI"/>
    <n v="41810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354308"/>
    <n v="250070"/>
    <s v="LARGE"/>
    <s v="Over 1m"/>
    <s v="Boston, MA-NH-RI"/>
    <n v="41810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00000"/>
    <n v="250070"/>
    <s v="LARGE"/>
    <s v="Over 1m"/>
    <s v="Boston, MA-NH-RI"/>
    <n v="4181019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n v="10000"/>
    <n v="250310"/>
    <s v="LARGE"/>
    <s v="Over 1m"/>
    <s v="Providence, RI-MA"/>
    <n v="1190956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n v="20000"/>
    <n v="250310"/>
    <s v="LARGE"/>
    <s v="Over 1m"/>
    <s v="Providence, RI-MA"/>
    <n v="1190956"/>
    <s v="11900"/>
    <s v="  "/>
    <m/>
    <s v="N"/>
    <s v="1192"/>
    <s v="BUS OTHER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n v="272709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n v="90904"/>
    <n v="250310"/>
    <s v="LARGE"/>
    <s v="Over 1m"/>
    <s v="Providence, RI-MA"/>
    <n v="1190956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n v="422000"/>
    <n v="250310"/>
    <s v="LARGE"/>
    <s v="Over 1m"/>
    <s v="Providence, RI-MA"/>
    <n v="1190956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n v="96600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n v="50105"/>
    <n v="250310"/>
    <s v="LARGE"/>
    <s v="Over 1m"/>
    <s v="Providence, RI-MA"/>
    <n v="1190956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n v="240000"/>
    <n v="250310"/>
    <s v="LARGE"/>
    <s v="Over 1m"/>
    <s v="Providence, RI-MA"/>
    <n v="1190956"/>
    <s v="11300"/>
    <s v="  "/>
    <m/>
    <s v="N"/>
    <s v="1131"/>
    <s v="BUS OTHER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1720712"/>
    <n v="250310"/>
    <s v="LARGE"/>
    <s v="Over 1m"/>
    <s v="Providence, RI-MA"/>
    <n v="119095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645692"/>
    <n v="250310"/>
    <s v="LARGE"/>
    <s v="Over 1m"/>
    <s v="Providence, RI-MA"/>
    <n v="119095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25000"/>
    <n v="250310"/>
    <s v="LARGE"/>
    <s v="Over 1m"/>
    <s v="Providence, RI-MA"/>
    <n v="1190956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n v="80000"/>
    <n v="250310"/>
    <s v="LARGE"/>
    <s v="Over 1m"/>
    <s v="Providence, RI-MA"/>
    <n v="1190956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n v="2400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769288"/>
    <n v="252170"/>
    <s v="MEDIUM"/>
    <s v="200k - 1m"/>
    <s v="Barnstable Town, MA"/>
    <n v="24669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50000"/>
    <n v="252170"/>
    <s v="MEDIUM"/>
    <s v="200k - 1m"/>
    <s v="Barnstable Town, MA"/>
    <n v="246695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21"/>
    <n v="90"/>
    <x v="10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n v="2373838"/>
    <n v="250470"/>
    <s v="MEDIUM"/>
    <s v="200k - 1m"/>
    <s v="Springfield, MA-CT"/>
    <n v="621300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A90X721"/>
    <n v="90"/>
    <x v="10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n v="1958199"/>
    <n v="250470"/>
    <s v="MEDIUM"/>
    <s v="200k - 1m"/>
    <s v="Springfield, MA-CT"/>
    <n v="62130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21"/>
    <n v="90"/>
    <x v="10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n v="1582559"/>
    <n v="250470"/>
    <s v="MEDIUM"/>
    <s v="200k - 1m"/>
    <s v="Springfield, MA-CT"/>
    <n v="621300"/>
    <s v="11100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122886"/>
    <n v="250070"/>
    <s v="LARGE"/>
    <s v="Over 1m"/>
    <s v="Boston, MA-NH-RI"/>
    <n v="4181019"/>
    <s v="30001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44174"/>
    <n v="250840"/>
    <s v="MEDIUM"/>
    <s v="200k - 1m"/>
    <s v="Worcester, MA-CT"/>
    <n v="486514"/>
    <s v="30001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n v="660000"/>
    <n v="252160"/>
    <s v="SMALL"/>
    <s v="50k - 200k"/>
    <s v="Leominster-Fitchburg, MA"/>
    <n v="116960"/>
    <s v="11101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s v="SMALL"/>
    <s v="50k - 200k"/>
    <s v="Leominster-Fitchburg, MA"/>
    <n v="116960"/>
    <s v="3000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n v="1966682"/>
    <n v="252160"/>
    <s v="SMALL"/>
    <s v="50k - 200k"/>
    <s v="Leominster-Fitchburg, MA"/>
    <n v="11696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258"/>
    <n v="252160"/>
    <s v="SMALL"/>
    <s v="50k - 200k"/>
    <s v="Leominster-Fitchburg, MA"/>
    <n v="116960"/>
    <s v="30001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n v="63804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n v="45600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n v="243242"/>
    <n v="250310"/>
    <s v="LARGE"/>
    <s v="Over 1m"/>
    <s v="Providence, RI-MA"/>
    <n v="1190956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n v="48000"/>
    <n v="250310"/>
    <s v="LARGE"/>
    <s v="Over 1m"/>
    <s v="Providence, RI-MA"/>
    <n v="1190956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n v="200000"/>
    <n v="250310"/>
    <s v="LARGE"/>
    <s v="Over 1m"/>
    <s v="Providence, RI-MA"/>
    <n v="1190956"/>
    <s v="11400"/>
    <s v="  "/>
    <m/>
    <s v="N"/>
    <s v="1141"/>
    <s v="MAINTENANCE FACILITY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s v="LARGE"/>
    <s v="Over 1m"/>
    <s v="Providence, RI-MA"/>
    <n v="119095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s v="LARGE"/>
    <s v="Over 1m"/>
    <s v="Providence, RI-MA"/>
    <n v="119095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n v="800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n v="2800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n v="67200"/>
    <n v="250470"/>
    <s v="MEDIUM"/>
    <s v="200k - 1m"/>
    <s v="Springfield, MA-CT"/>
    <n v="621300"/>
    <s v="11901"/>
    <s v="DF"/>
    <s v="DIESEL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n v="635220"/>
    <n v="250470"/>
    <s v="MEDIUM"/>
    <s v="200k - 1m"/>
    <s v="Springfield, MA-CT"/>
    <n v="621300"/>
    <s v="11901"/>
    <s v="HE"/>
    <s v="HYBRID ELECTRIC - 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n v="80000"/>
    <n v="250470"/>
    <s v="MEDIUM"/>
    <s v="200k - 1m"/>
    <s v="Springfield, MA-CT"/>
    <n v="621300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s v="MEDIUM"/>
    <s v="200k - 1m"/>
    <s v="Springfield, MA-CT"/>
    <n v="62130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s v="MEDIUM"/>
    <s v="200k - 1m"/>
    <s v="Springfield, MA-CT"/>
    <n v="62130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n v="120000"/>
    <n v="250470"/>
    <s v="MEDIUM"/>
    <s v="200k - 1m"/>
    <s v="Springfield, MA-CT"/>
    <n v="621300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n v="80000"/>
    <n v="250470"/>
    <s v="MEDIUM"/>
    <s v="200k - 1m"/>
    <s v="Springfield, MA-CT"/>
    <n v="621300"/>
    <s v="11901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n v="216000"/>
    <n v="250470"/>
    <s v="MEDIUM"/>
    <s v="200k - 1m"/>
    <s v="Springfield, MA-CT"/>
    <n v="62130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n v="1311607"/>
    <n v="250470"/>
    <s v="MEDIUM"/>
    <s v="200k - 1m"/>
    <s v="Springfield, MA-CT"/>
    <n v="62130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n v="80000"/>
    <n v="250470"/>
    <s v="MEDIUM"/>
    <s v="200k - 1m"/>
    <s v="Springfield, MA-CT"/>
    <n v="62130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n v="40000"/>
    <n v="250470"/>
    <s v="MEDIUM"/>
    <s v="200k - 1m"/>
    <s v="Springfield, MA-CT"/>
    <n v="62130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n v="64000"/>
    <n v="250070"/>
    <s v="LARGE"/>
    <s v="Over 1m"/>
    <s v="Boston, MA-NH-RI"/>
    <n v="4181019"/>
    <s v="114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n v="120000"/>
    <n v="250070"/>
    <s v="LARGE"/>
    <s v="Over 1m"/>
    <s v="Boston, MA-NH-RI"/>
    <n v="4181019"/>
    <s v="114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n v="80000"/>
    <n v="250070"/>
    <s v="LARGE"/>
    <s v="Over 1m"/>
    <s v="Boston, MA-NH-RI"/>
    <n v="4181019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n v="480000"/>
    <n v="250070"/>
    <s v="LARGE"/>
    <s v="Over 1m"/>
    <s v="Boston, MA-NH-RI"/>
    <n v="4181019"/>
    <s v="11100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n v="20000"/>
    <n v="250070"/>
    <s v="LARGE"/>
    <s v="Over 1m"/>
    <s v="Boston, MA-NH-RI"/>
    <n v="4181019"/>
    <s v="11400"/>
    <s v="  "/>
    <m/>
    <s v="N"/>
    <s v="1141"/>
    <s v="MAINTENANCE FACILITY"/>
    <n v="11"/>
    <s v="Bus"/>
    <s v="41"/>
    <s v="114"/>
    <s v="Engineering and Design"/>
    <s v="05"/>
    <s v="Yards &amp; Shops"/>
    <m/>
    <m/>
    <n v="1"/>
    <s v="Capital"/>
    <s v="1"/>
    <m/>
    <s v="4"/>
    <m/>
    <s v="1"/>
    <s v="0"/>
    <s v="5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n v="24000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n v="30400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n v="62400"/>
    <n v="250070"/>
    <s v="LARGE"/>
    <s v="Over 1m"/>
    <s v="Boston, MA-NH-RI"/>
    <n v="4181019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n v="389543"/>
    <n v="250070"/>
    <s v="LARGE"/>
    <s v="Over 1m"/>
    <s v="Boston, MA-NH-RI"/>
    <n v="41810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n v="40000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n v="16700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30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n v="55863"/>
    <n v="250070"/>
    <s v="LARGE"/>
    <s v="Over 1m"/>
    <s v="Boston, MA-NH-RI"/>
    <n v="4181019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90X730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n v="56000"/>
    <n v="250070"/>
    <s v="LARGE"/>
    <s v="Over 1m"/>
    <s v="Boston, MA-NH-RI"/>
    <n v="4181019"/>
    <s v="11400"/>
    <s v="DF"/>
    <s v="DIESEL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1"/>
    <n v="90"/>
    <x v="10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s v="LARGE"/>
    <s v="Over 1m"/>
    <s v="Boston, MA-NH-RI"/>
    <n v="4181019"/>
    <s v="11700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1"/>
    <n v="90"/>
    <x v="10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n v="111983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n v="59800"/>
    <n v="252570"/>
    <s v="SMALL"/>
    <s v="50k - 200k"/>
    <s v="Pittsfield, MA"/>
    <n v="59124"/>
    <s v="113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n v="75000"/>
    <n v="252570"/>
    <s v="SMALL"/>
    <s v="50k - 200k"/>
    <s v="Pittsfield, MA"/>
    <n v="59124"/>
    <s v="11300"/>
    <s v="  "/>
    <m/>
    <s v="N"/>
    <s v="1134"/>
    <s v="BUS OTHER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n v="20000"/>
    <n v="252570"/>
    <s v="SMALL"/>
    <s v="50k - 200k"/>
    <s v="Pittsfield, MA"/>
    <n v="59124"/>
    <s v="113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s v="SMALL"/>
    <s v="50k - 200k"/>
    <s v="Pittsfield, MA"/>
    <n v="5912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n v="1350309"/>
    <n v="252570"/>
    <s v="SMALL"/>
    <s v="50k - 200k"/>
    <s v="Pittsfield, MA"/>
    <n v="5912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n v="40000"/>
    <n v="252570"/>
    <s v="SMALL"/>
    <s v="50k - 200k"/>
    <s v="Pittsfield, MA"/>
    <n v="59124"/>
    <s v="11400"/>
    <s v="HE"/>
    <s v="HYBRID ELECTRIC - DIESEL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n v="20800"/>
    <n v="252570"/>
    <s v="SMALL"/>
    <s v="50k - 200k"/>
    <s v="Pittsfield, MA"/>
    <n v="59124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90X733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s v="LARGE"/>
    <s v="Over 1m"/>
    <s v="Boston, MA-NH-RI"/>
    <n v="41810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3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s v="LARGE"/>
    <s v="Over 1m"/>
    <s v="Boston, MA-NH-RI"/>
    <n v="41810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3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n v="394435"/>
    <n v="250070"/>
    <s v="LARGE"/>
    <s v="Over 1m"/>
    <s v="Boston, MA-NH-RI"/>
    <n v="4181019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n v="144960"/>
    <n v="250840"/>
    <s v="MEDIUM"/>
    <s v="200k - 1m"/>
    <s v="Worcester, MA-CT"/>
    <n v="486514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n v="140160"/>
    <n v="250840"/>
    <s v="MEDIUM"/>
    <s v="200k - 1m"/>
    <s v="Worcester, MA-CT"/>
    <n v="486514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n v="33600"/>
    <n v="250840"/>
    <s v="MEDIUM"/>
    <s v="200k - 1m"/>
    <s v="Worcester, MA-CT"/>
    <n v="486514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n v="86528"/>
    <n v="250840"/>
    <s v="MEDIUM"/>
    <s v="200k - 1m"/>
    <s v="Worcester, MA-CT"/>
    <n v="486514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n v="40000"/>
    <n v="250840"/>
    <s v="MEDIUM"/>
    <s v="200k - 1m"/>
    <s v="Worcester, MA-CT"/>
    <n v="486514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n v="3512335"/>
    <n v="250840"/>
    <s v="MEDIUM"/>
    <s v="200k - 1m"/>
    <s v="Worcester, MA-CT"/>
    <n v="486514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n v="53528"/>
    <n v="250840"/>
    <s v="MEDIUM"/>
    <s v="200k - 1m"/>
    <s v="Worcester, MA-CT"/>
    <n v="486514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s v="MEDIUM"/>
    <s v="200k - 1m"/>
    <s v="Worcester, MA-CT"/>
    <n v="4865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s v="MEDIUM"/>
    <s v="200k - 1m"/>
    <s v="Worcester, MA-CT"/>
    <n v="48651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n v="275548"/>
    <n v="250840"/>
    <s v="MEDIUM"/>
    <s v="200k - 1m"/>
    <s v="Worcester, MA-CT"/>
    <n v="486514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n v="5200"/>
    <n v="250840"/>
    <s v="MEDIUM"/>
    <s v="200k - 1m"/>
    <s v="Worcester, MA-CT"/>
    <n v="486514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n v="11200"/>
    <n v="250840"/>
    <s v="MEDIUM"/>
    <s v="200k - 1m"/>
    <s v="Worcester, MA-CT"/>
    <n v="486514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n v="116000"/>
    <n v="250840"/>
    <s v="MEDIUM"/>
    <s v="200k - 1m"/>
    <s v="Worcester, MA-CT"/>
    <n v="486514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n v="40000"/>
    <n v="250840"/>
    <s v="MEDIUM"/>
    <s v="200k - 1m"/>
    <s v="Worcester, MA-CT"/>
    <n v="486514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n v="4240000"/>
    <n v="250840"/>
    <s v="MEDIUM"/>
    <s v="200k - 1m"/>
    <s v="Worcester, MA-CT"/>
    <n v="486514"/>
    <s v="12600"/>
    <s v="  "/>
    <m/>
    <s v="N"/>
    <s v="1261"/>
    <s v="FIXED GUIDEWAY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n v="20358720"/>
    <n v="250840"/>
    <s v="MEDIUM"/>
    <s v="200k - 1m"/>
    <s v="Worcester, MA-CT"/>
    <n v="486514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n v="316541"/>
    <n v="250840"/>
    <s v="MEDIUM"/>
    <s v="200k - 1m"/>
    <s v="Worcester, MA-CT"/>
    <n v="486514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n v="1649143"/>
    <n v="250840"/>
    <s v="MEDIUM"/>
    <s v="200k - 1m"/>
    <s v="Worcester, MA-CT"/>
    <n v="486514"/>
    <s v="12600"/>
    <s v="  "/>
    <m/>
    <s v="N"/>
    <s v="1262"/>
    <s v="FIXED GUIDEWAY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MA90X736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n v="600000"/>
    <n v="250840"/>
    <s v="MEDIUM"/>
    <s v="200k - 1m"/>
    <s v="Worcester, MA-CT"/>
    <n v="486514"/>
    <s v="12300"/>
    <s v="  "/>
    <m/>
    <s v="N"/>
    <s v="1233"/>
    <s v="FIXED GUIDEWAY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MA90X736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n v="196542"/>
    <n v="250840"/>
    <s v="MEDIUM"/>
    <s v="200k - 1m"/>
    <s v="Worcester, MA-CT"/>
    <n v="486514"/>
    <s v="12301"/>
    <s v="  "/>
    <m/>
    <s v="N"/>
    <s v="1233"/>
    <s v="FIXED GUIDEWAY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MA90X736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n v="904000"/>
    <n v="250840"/>
    <s v="MEDIUM"/>
    <s v="200k - 1m"/>
    <s v="Worcester, MA-CT"/>
    <n v="486514"/>
    <s v="12100"/>
    <s v="  "/>
    <m/>
    <s v="N"/>
    <s v="1214"/>
    <s v="FIXED GUIDEWAY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n v="256000"/>
    <n v="25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n v="1034400"/>
    <n v="25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n v="684800"/>
    <n v="25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n v="672000"/>
    <n v="25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n v="12000"/>
    <n v="250070"/>
    <s v="LARGE"/>
    <s v="Over 1m"/>
    <s v="Boston, MA-NH-RI"/>
    <n v="4181019"/>
    <s v="1130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n v="32000"/>
    <n v="250070"/>
    <s v="LARGE"/>
    <s v="Over 1m"/>
    <s v="Boston, MA-NH-RI"/>
    <n v="4181019"/>
    <s v="11300"/>
    <s v="  "/>
    <m/>
    <s v="N"/>
    <s v="1134"/>
    <s v="BUS OTHER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n v="56800"/>
    <n v="250070"/>
    <s v="LARGE"/>
    <s v="Over 1m"/>
    <s v="Boston, MA-NH-RI"/>
    <n v="4181019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n v="72000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s v="MEDIUM"/>
    <s v="200k - 1m"/>
    <s v="Barnstable Town, MA"/>
    <n v="246695"/>
    <s v="11400"/>
    <s v="BD"/>
    <s v="BIO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s v="MEDIUM"/>
    <s v="200k - 1m"/>
    <s v="Barnstable Town, MA"/>
    <n v="246695"/>
    <s v="11700"/>
    <s v="BD"/>
    <s v="BIODIESEL"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s v="MEDIUM"/>
    <s v="200k - 1m"/>
    <s v="Barnstable Town, MA"/>
    <n v="246695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n v="700000"/>
    <n v="252170"/>
    <s v="MEDIUM"/>
    <s v="200k - 1m"/>
    <s v="Barnstable Town, MA"/>
    <n v="246695"/>
    <s v="30000"/>
    <s v="BD"/>
    <s v="BIO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5X023"/>
    <n v="95"/>
    <x v="10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s v="Barnstable Town, MA"/>
    <n v="246695"/>
    <s v="30000"/>
    <s v="BD"/>
    <s v="BIODIESEL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3"/>
    <n v="95"/>
    <x v="10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s v="Barnstable Town, MA"/>
    <n v="246695"/>
    <s v="30001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3"/>
    <n v="95"/>
    <x v="10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n v="87610"/>
    <n v="252170"/>
    <s v="MEDIUM"/>
    <s v="200k - 1m"/>
    <s v="Barnstable Town, MA"/>
    <n v="246695"/>
    <s v="30002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5"/>
    <n v="95"/>
    <x v="10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n v="759470"/>
    <n v="250310"/>
    <s v="LARGE"/>
    <s v="Over 1m"/>
    <s v="Providence, RI-MA"/>
    <n v="1190956"/>
    <s v="1130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A95X025"/>
    <n v="95"/>
    <x v="10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n v="9600000"/>
    <n v="250310"/>
    <s v="LARGE"/>
    <s v="Over 1m"/>
    <s v="Providence, RI-MA"/>
    <n v="1190956"/>
    <s v="11301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n v="96000"/>
    <n v="240000"/>
    <s v="STATE"/>
    <s v="Under 50k"/>
    <s v="MARYLAND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n v="576000"/>
    <n v="240000"/>
    <s v="STATE"/>
    <s v="Under 50k"/>
    <s v="MARYLAND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n v="48000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n v="480000"/>
    <n v="240140"/>
    <s v="LARGE"/>
    <s v="Over 1m"/>
    <s v="Baltimore, MD"/>
    <n v="220366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n v="192000"/>
    <n v="241740"/>
    <s v="MEDIUM"/>
    <s v="200k - 1m"/>
    <s v="Aberdeen-Bel Air South-Bel Air North, MD"/>
    <n v="21375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n v="48000"/>
    <n v="243030"/>
    <s v="SMALL"/>
    <s v="50k - 200k"/>
    <s v="Frederick, MD"/>
    <n v="14157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n v="192000"/>
    <n v="243250"/>
    <s v="SMALL"/>
    <s v="50k - 200k"/>
    <s v="Waldorf, MD"/>
    <n v="10991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n v="48000"/>
    <n v="243610"/>
    <s v="SMALL"/>
    <s v="50k - 200k"/>
    <s v="Westminster-Eldersburg, MD"/>
    <n v="727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n v="96000"/>
    <n v="245950"/>
    <s v="SMALL"/>
    <s v="50k - 200k"/>
    <s v="Lexington Park-California-Chesapeake Ranch Estates, MD"/>
    <n v="5887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n v="480000"/>
    <n v="240140"/>
    <s v="LARGE"/>
    <s v="Over 1m"/>
    <s v="Baltimore, MD"/>
    <n v="2203663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n v="48000"/>
    <n v="243250"/>
    <s v="SMALL"/>
    <s v="50k - 200k"/>
    <s v="Waldorf, MD"/>
    <n v="109919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n v="48000"/>
    <n v="243610"/>
    <s v="SMALL"/>
    <s v="50k - 200k"/>
    <s v="Westminster-Eldersburg, MD"/>
    <n v="72714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n v="32000"/>
    <n v="243250"/>
    <s v="SMALL"/>
    <s v="50k - 200k"/>
    <s v="Waldorf, MD"/>
    <n v="109919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n v="57600"/>
    <n v="240140"/>
    <s v="LARGE"/>
    <s v="Over 1m"/>
    <s v="Baltimore, MD"/>
    <n v="2203663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n v="42608"/>
    <n v="240140"/>
    <s v="LARGE"/>
    <s v="Over 1m"/>
    <s v="Baltimore, MD"/>
    <n v="2203663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n v="106189"/>
    <n v="240000"/>
    <s v="STATE"/>
    <s v="Under 50k"/>
    <s v="MARYLAND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n v="524047"/>
    <n v="240000"/>
    <s v="STATE"/>
    <s v="Under 50k"/>
    <s v="MARYLAND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n v="199200"/>
    <n v="240140"/>
    <s v="LARGE"/>
    <s v="Over 1m"/>
    <s v="Baltimore, MD"/>
    <n v="220366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n v="74200"/>
    <n v="243250"/>
    <s v="SMALL"/>
    <s v="50k - 200k"/>
    <s v="Waldorf, MD"/>
    <n v="10991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n v="55483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n v="2004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n v="220840"/>
    <n v="240140"/>
    <s v="LARGE"/>
    <s v="Over 1m"/>
    <s v="Baltimore, MD"/>
    <n v="220366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n v="44000"/>
    <n v="241740"/>
    <s v="MEDIUM"/>
    <s v="200k - 1m"/>
    <s v="Aberdeen-Bel Air South-Bel Air North, MD"/>
    <n v="21375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n v="16800"/>
    <n v="243030"/>
    <s v="SMALL"/>
    <s v="50k - 200k"/>
    <s v="Frederick, MD"/>
    <n v="14157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n v="63840"/>
    <n v="243250"/>
    <s v="SMALL"/>
    <s v="50k - 200k"/>
    <s v="Waldorf, MD"/>
    <n v="1099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n v="36000"/>
    <n v="245950"/>
    <s v="SMALL"/>
    <s v="50k - 200k"/>
    <s v="Lexington Park-California-Chesapeake Ranch Estates, MD"/>
    <n v="5887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n v="259598"/>
    <n v="240000"/>
    <s v="STATE"/>
    <s v="Under 50k"/>
    <s v="MARYLAND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n v="80602"/>
    <n v="240000"/>
    <s v="STATE"/>
    <s v="Under 50k"/>
    <s v="MARYLAND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n v="1146554"/>
    <n v="240140"/>
    <s v="LARGE"/>
    <s v="Over 1m"/>
    <s v="Baltimore, MD"/>
    <n v="2203663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n v="178386"/>
    <n v="240000"/>
    <s v="STATE"/>
    <s v="Under 50k"/>
    <s v="MARYLAND GOV APP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n v="320000"/>
    <n v="240000"/>
    <s v="STATE"/>
    <s v="Under 50k"/>
    <s v="MARYLAND GOV APP"/>
    <n v="0"/>
    <s v="648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n v="109622"/>
    <n v="240000"/>
    <s v="STATE"/>
    <s v="Under 50k"/>
    <s v="MARYLAND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n v="37307"/>
    <n v="240000"/>
    <s v="STATE"/>
    <s v="Under 50k"/>
    <s v="MARYLAND GOV APP"/>
    <n v="0"/>
    <s v="648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n v="47200"/>
    <n v="240000"/>
    <s v="STATE"/>
    <s v="Under 50k"/>
    <s v="MARYLAND GOV APP"/>
    <n v="0"/>
    <s v="634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s v="STATE"/>
    <s v="Under 50k"/>
    <s v="MARYLAND GOV APP"/>
    <n v="0"/>
    <s v="648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n v="150000"/>
    <n v="240000"/>
    <s v="STATE"/>
    <s v="Under 50k"/>
    <s v="MARYLAND GOV APP"/>
    <n v="0"/>
    <s v="62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n v="150000"/>
    <n v="240000"/>
    <s v="STATE"/>
    <s v="Under 50k"/>
    <s v="MARYLAND GOV APP"/>
    <n v="0"/>
    <s v="62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n v="3886984"/>
    <n v="240000"/>
    <s v="STATE"/>
    <s v="Under 50k"/>
    <s v="MARYLAND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n v="3395591"/>
    <n v="240000"/>
    <s v="STATE"/>
    <s v="Under 50k"/>
    <s v="MARYLAND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n v="90023"/>
    <n v="240000"/>
    <s v="STATE"/>
    <s v="Under 50k"/>
    <s v="MARYLAND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n v="976134"/>
    <n v="240000"/>
    <s v="STATE"/>
    <s v="Under 50k"/>
    <s v="MARYLAND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n v="187417"/>
    <n v="240000"/>
    <s v="STATE"/>
    <s v="Under 50k"/>
    <s v="MARYLAND GOV APP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n v="187417"/>
    <n v="240000"/>
    <s v="STATE"/>
    <s v="Under 50k"/>
    <s v="MARYLAND GOV APP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n v="54050"/>
    <n v="240000"/>
    <s v="STATE"/>
    <s v="Under 50k"/>
    <s v="MARYLAND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n v="54050"/>
    <n v="240000"/>
    <s v="STATE"/>
    <s v="Under 50k"/>
    <s v="MARYLAND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n v="54050"/>
    <n v="240000"/>
    <s v="STATE"/>
    <s v="Under 50k"/>
    <s v="MARYLAND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n v="54050"/>
    <n v="240000"/>
    <s v="STATE"/>
    <s v="Under 50k"/>
    <s v="MARYLAND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n v="24000"/>
    <n v="240000"/>
    <s v="STATE"/>
    <s v="Under 50k"/>
    <s v="MARYLAND GOV APP"/>
    <n v="0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n v="3128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n v="4400"/>
    <n v="240000"/>
    <s v="STATE"/>
    <s v="Under 50k"/>
    <s v="MARYLAND GOV APP"/>
    <n v="0"/>
    <s v="648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n v="9600"/>
    <n v="240000"/>
    <s v="STATE"/>
    <s v="Under 50k"/>
    <s v="MARYLAND GOV APP"/>
    <n v="0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n v="81404"/>
    <n v="240000"/>
    <s v="STATE"/>
    <s v="Under 50k"/>
    <s v="MARYLAND GOV APP"/>
    <n v="0"/>
    <s v="11120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n v="49136"/>
    <n v="240000"/>
    <s v="STATE"/>
    <s v="Under 50k"/>
    <s v="MARYLAND GOV APP"/>
    <n v="0"/>
    <s v="1112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n v="144114"/>
    <n v="240000"/>
    <s v="STATE"/>
    <s v="Under 50k"/>
    <s v="MARYLAND GOV APP"/>
    <n v="0"/>
    <s v="648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n v="49136"/>
    <n v="240000"/>
    <s v="STATE"/>
    <s v="Under 50k"/>
    <s v="MARYLAND GOV APP"/>
    <n v="0"/>
    <s v="1112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n v="80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n v="480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n v="1120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n v="17600"/>
    <n v="240000"/>
    <s v="STATE"/>
    <s v="Under 50k"/>
    <s v="MARYLAND GOV APP"/>
    <n v="0"/>
    <s v="648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n v="29900"/>
    <n v="240000"/>
    <s v="STATE"/>
    <s v="Under 50k"/>
    <s v="MARYLAND GOV APP"/>
    <n v="0"/>
    <s v="1162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n v="4000"/>
    <n v="240000"/>
    <s v="STATE"/>
    <s v="Under 50k"/>
    <s v="MARYLAND GOV APP"/>
    <n v="0"/>
    <s v="1162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n v="3600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n v="396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n v="114421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n v="120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n v="-140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n v="57211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n v="11618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n v="0"/>
    <n v="110080"/>
    <s v="LARGE"/>
    <s v="Over 1m"/>
    <s v="Washington, DC-VA-MD"/>
    <n v="4586770"/>
    <s v="55000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n v="6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n v="75250"/>
    <n v="110080"/>
    <s v="LARGE"/>
    <s v="Over 1m"/>
    <s v="Washington, DC-VA-MD"/>
    <n v="4586770"/>
    <s v="55000"/>
    <s v="  "/>
    <m/>
    <s v="N"/>
    <s v="5580"/>
    <s v="RESEARCH"/>
    <n v="55"/>
    <s v="Research Projects"/>
    <s v="80"/>
    <s v="558"/>
    <s v="Research Projects"/>
    <s v="00"/>
    <s v="Research Projects"/>
    <m/>
    <m/>
    <n v="5"/>
    <s v="Research Projects"/>
    <s v="5"/>
    <m/>
    <s v="8"/>
    <m/>
    <s v="0"/>
    <s v="0"/>
    <s v="0"/>
  </r>
  <r>
    <s v="MD267257"/>
    <n v="26"/>
    <x v="11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n v="11062"/>
    <n v="240040"/>
    <s v="LARGE"/>
    <s v="Over 1m"/>
    <s v="Philadelphia, PA-NJ-DE-MD"/>
    <n v="5441567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67257"/>
    <n v="26"/>
    <x v="11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n v="484559"/>
    <n v="240040"/>
    <s v="LARGE"/>
    <s v="Over 1m"/>
    <s v="Philadelphia, PA-NJ-DE-MD"/>
    <n v="5441567"/>
    <s v="55000"/>
    <s v="HE"/>
    <s v="HYBRID ELECTRIC - DIESEL"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D267257"/>
    <n v="26"/>
    <x v="11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n v="0"/>
    <n v="240040"/>
    <s v="LARGE"/>
    <s v="Over 1m"/>
    <s v="Philadelphia, PA-NJ-DE-MD"/>
    <n v="5441567"/>
    <s v="550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268004"/>
    <n v="26"/>
    <x v="11"/>
    <s v="49 USC 5314 - National Research Program"/>
    <n v="5314"/>
    <x v="3"/>
    <m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n v="729334"/>
    <n v="243250"/>
    <s v="SMALL"/>
    <s v="50k - 200k"/>
    <s v="Waldorf, MD"/>
    <n v="109919"/>
    <s v="999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71032"/>
    <n v="27"/>
    <x v="11"/>
    <s v="49 USC 5327 - Project Management Oversight/Compliance Reviews"/>
    <n v="5327"/>
    <x v="11"/>
    <m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n v="-294380.12"/>
    <n v="240080"/>
    <s v="LARGE"/>
    <s v="Over 1m"/>
    <s v="Washington, DC-VA-MD"/>
    <n v="4586770"/>
    <s v="510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D271033"/>
    <n v="27"/>
    <x v="11"/>
    <s v="49 USC 5327 - Project Management Oversight/Compliance Reviews"/>
    <n v="5327"/>
    <x v="11"/>
    <m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n v="477460"/>
    <n v="240080"/>
    <s v="LARGE"/>
    <s v="Over 1m"/>
    <s v="Washington, DC-VA-MD"/>
    <n v="4586770"/>
    <s v="510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D272003"/>
    <n v="27"/>
    <x v="11"/>
    <s v="49 USC 5327 - Project Management Oversight/Compliance Reviews"/>
    <n v="5327"/>
    <x v="11"/>
    <m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n v="-40.369999999999997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1"/>
    <n v="27"/>
    <x v="11"/>
    <s v="49 USC 5327 - Project Management Oversight/Compliance Reviews"/>
    <n v="5327"/>
    <x v="11"/>
    <m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n v="29456"/>
    <n v="240000"/>
    <s v="STATE"/>
    <s v="Under 50k"/>
    <s v="MARYLAND GOV APP"/>
    <n v="0"/>
    <s v="999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2"/>
    <n v="27"/>
    <x v="11"/>
    <s v="49 USC 5327 - Project Management Oversight/Compliance Reviews"/>
    <n v="5327"/>
    <x v="11"/>
    <m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n v="1020884"/>
    <n v="243250"/>
    <s v="SMALL"/>
    <s v="50k - 200k"/>
    <s v="Waldorf, MD"/>
    <n v="109919"/>
    <s v="62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3"/>
    <n v="27"/>
    <x v="11"/>
    <s v="49 USC 5327 - Project Management Oversight/Compliance Reviews"/>
    <n v="5327"/>
    <x v="11"/>
    <m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n v="481172"/>
    <n v="243250"/>
    <s v="SMALL"/>
    <s v="50k - 200k"/>
    <s v="Waldorf, MD"/>
    <n v="109919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01"/>
    <n v="27"/>
    <x v="11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n v="-62048.53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07"/>
    <n v="27"/>
    <x v="11"/>
    <s v="49 USC 5327 - Project Management Oversight/Compliance Reviews"/>
    <n v="5327"/>
    <x v="11"/>
    <m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n v="39983.910000000003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08"/>
    <n v="27"/>
    <x v="11"/>
    <s v="49 USC 5327 - Project Management Oversight/Compliance Reviews"/>
    <n v="5327"/>
    <x v="11"/>
    <m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n v="132185.67000000001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1"/>
    <n v="27"/>
    <x v="11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n v="89576.16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3"/>
    <n v="27"/>
    <x v="11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n v="275719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4"/>
    <n v="27"/>
    <x v="11"/>
    <s v="49 USC 5327 - Project Management Oversight/Compliance Reviews"/>
    <n v="5327"/>
    <x v="11"/>
    <m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n v="438186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5"/>
    <n v="27"/>
    <x v="11"/>
    <s v="49 USC 5327 - Project Management Oversight/Compliance Reviews"/>
    <n v="5327"/>
    <x v="11"/>
    <m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n v="159372"/>
    <n v="240000"/>
    <s v="STATE"/>
    <s v="Under 50k"/>
    <s v="MARYLAND GOV APP"/>
    <n v="0"/>
    <s v="5100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6"/>
    <n v="27"/>
    <x v="11"/>
    <s v="49 USC 5327 - Project Management Oversight/Compliance Reviews"/>
    <n v="5327"/>
    <x v="11"/>
    <m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n v="110014"/>
    <n v="240000"/>
    <s v="STATE"/>
    <s v="Under 50k"/>
    <s v="MARYLAND GOV APP"/>
    <n v="0"/>
    <s v="5100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7"/>
    <n v="27"/>
    <x v="11"/>
    <s v="49 USC 5327 - Project Management Oversight/Compliance Reviews"/>
    <n v="5327"/>
    <x v="11"/>
    <m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n v="152252"/>
    <n v="240000"/>
    <s v="STATE"/>
    <s v="Under 50k"/>
    <s v="MARYLAND GOV APP"/>
    <n v="0"/>
    <s v="5100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8"/>
    <n v="27"/>
    <x v="11"/>
    <s v="49 USC 5327 - Project Management Oversight/Compliance Reviews"/>
    <n v="5327"/>
    <x v="11"/>
    <m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n v="134172"/>
    <n v="240000"/>
    <s v="STATE"/>
    <s v="Under 50k"/>
    <s v="MARYLAND GOV APP"/>
    <n v="0"/>
    <s v="5100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9"/>
    <n v="27"/>
    <x v="11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n v="89878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2"/>
    <n v="27"/>
    <x v="11"/>
    <s v="49 USC 5327 - Project Management Oversight/Compliance Reviews"/>
    <n v="5327"/>
    <x v="11"/>
    <m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n v="3160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3"/>
    <n v="27"/>
    <x v="11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n v="184816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9"/>
    <n v="27"/>
    <x v="11"/>
    <s v="49 USC 5327 - Project Management Oversight/Compliance Reviews"/>
    <n v="5327"/>
    <x v="11"/>
    <m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n v="45000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30"/>
    <n v="27"/>
    <x v="11"/>
    <s v="49 USC 5327 - Project Management Oversight/Compliance Reviews"/>
    <n v="5327"/>
    <x v="11"/>
    <m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n v="37978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32"/>
    <n v="27"/>
    <x v="11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n v="98724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2"/>
    <n v="27"/>
    <x v="11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n v="-45545.48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3"/>
    <n v="27"/>
    <x v="11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n v="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3"/>
    <n v="27"/>
    <x v="11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n v="-92.09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20"/>
    <n v="27"/>
    <x v="11"/>
    <s v="49 USC 5327 - Project Management Oversight/Compliance Reviews"/>
    <n v="5327"/>
    <x v="11"/>
    <m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n v="-77.78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22"/>
    <n v="27"/>
    <x v="11"/>
    <s v="49 USC 5327 - Project Management Oversight/Compliance Reviews"/>
    <n v="5327"/>
    <x v="11"/>
    <m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n v="97635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5023"/>
    <n v="27"/>
    <x v="11"/>
    <s v="49 USC 5327 - Project Management Oversight/Compliance Reviews"/>
    <n v="5327"/>
    <x v="11"/>
    <m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n v="89950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8003"/>
    <n v="27"/>
    <x v="11"/>
    <s v="49 USC 5327 - Project Management Oversight/Compliance Reviews"/>
    <n v="5327"/>
    <x v="11"/>
    <m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n v="-2803.6"/>
    <n v="240000"/>
    <s v="STATE"/>
    <s v="Under 50k"/>
    <s v="MARYLAND GOV APP"/>
    <n v="0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n v="817687"/>
    <n v="240000"/>
    <s v="STATE"/>
    <s v="Under 50k"/>
    <s v="MARYLAND GOV APP"/>
    <n v="0"/>
    <s v="1112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n v="198544"/>
    <n v="240000"/>
    <s v="STATE"/>
    <s v="Under 50k"/>
    <s v="MARYLAND GOV APP"/>
    <n v="0"/>
    <s v="1112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n v="53222"/>
    <n v="243030"/>
    <s v="SMALL"/>
    <s v="50k - 200k"/>
    <s v="Frederick, MD"/>
    <n v="141576"/>
    <s v="1112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n v="293130"/>
    <n v="243250"/>
    <s v="SMALL"/>
    <s v="50k - 200k"/>
    <s v="Waldorf, MD"/>
    <n v="109919"/>
    <s v="1112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n v="92400"/>
    <n v="243360"/>
    <s v="SMALL"/>
    <s v="50k - 200k"/>
    <s v="Hagerstown, MD-WV-PA"/>
    <n v="182696"/>
    <s v="1112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n v="56068"/>
    <n v="243610"/>
    <s v="SMALL"/>
    <s v="50k - 200k"/>
    <s v="Westminster-Eldersburg, MD"/>
    <n v="72714"/>
    <s v="1112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n v="848000"/>
    <n v="243830"/>
    <s v="SMALL"/>
    <s v="50k - 200k"/>
    <s v="Salisbury, MD-DE"/>
    <n v="98081"/>
    <s v="11120"/>
    <s v="EP"/>
    <s v="ELECTRIC TRACKLESS TROLLEY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n v="473600"/>
    <n v="245940"/>
    <s v="SMALL"/>
    <s v="50k - 200k"/>
    <s v="Lexington Park-California-Chesapeake Ranch Estates, MD"/>
    <n v="58875"/>
    <s v="1112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n v="1089600"/>
    <n v="240000"/>
    <s v="STATE"/>
    <s v="Under 50k"/>
    <s v="MARYLAND GOV APP"/>
    <n v="0"/>
    <s v="11120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n v="118400"/>
    <n v="243250"/>
    <s v="SMALL"/>
    <s v="50k - 200k"/>
    <s v="Waldorf, MD"/>
    <n v="109919"/>
    <s v="1113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n v="49950"/>
    <n v="243830"/>
    <s v="SMALL"/>
    <s v="50k - 200k"/>
    <s v="Salisbury, MD-DE"/>
    <n v="98081"/>
    <s v="1113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n v="36000"/>
    <n v="243830"/>
    <s v="SMALL"/>
    <s v="50k - 200k"/>
    <s v="Salisbury, MD-DE"/>
    <n v="98081"/>
    <s v="11131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n v="24000"/>
    <n v="245940"/>
    <s v="SMALL"/>
    <s v="50k - 200k"/>
    <s v="Lexington Park-California-Chesapeake Ranch Estates, MD"/>
    <n v="58875"/>
    <s v="1142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D380033"/>
    <n v="38"/>
    <x v="16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n v="2250"/>
    <n v="240000"/>
    <s v="STATE"/>
    <s v="Under 50k"/>
    <s v="MARYLAND GOV APP"/>
    <n v="0"/>
    <s v="11700"/>
    <s v="  "/>
    <m/>
    <s v="N"/>
    <s v="117D"/>
    <s v="BUS OTHER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MD380033"/>
    <n v="38"/>
    <x v="16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n v="3500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n v="2128000"/>
    <n v="240040"/>
    <s v="LARGE"/>
    <s v="Over 1m"/>
    <s v="Philadelphia, PA-NJ-DE-MD"/>
    <n v="5441567"/>
    <s v="12142"/>
    <s v="DF"/>
    <s v="DIESEL"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n v="16181447"/>
    <n v="240040"/>
    <s v="LARGE"/>
    <s v="Over 1m"/>
    <s v="Philadelphia, PA-NJ-DE-MD"/>
    <n v="5441567"/>
    <s v="12100"/>
    <s v="EP"/>
    <s v="ELECTRIC TRACKLESS TROLLEY"/>
    <s v="N"/>
    <s v="1213"/>
    <s v="FIXED GUIDEWAY"/>
    <n v="12"/>
    <s v="Fixed Guideway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n v="320000"/>
    <n v="240040"/>
    <s v="LARGE"/>
    <s v="Over 1m"/>
    <s v="Philadelphia, PA-NJ-DE-MD"/>
    <n v="5441567"/>
    <s v="12310"/>
    <s v="  "/>
    <m/>
    <s v="N"/>
    <s v="1221"/>
    <s v="FIXED GUIDEWAY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n v="2621600"/>
    <n v="240040"/>
    <s v="LARGE"/>
    <s v="Over 1m"/>
    <s v="Philadelphia, PA-NJ-DE-MD"/>
    <n v="5441567"/>
    <s v="12230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n v="4470000"/>
    <n v="240040"/>
    <s v="LARGE"/>
    <s v="Over 1m"/>
    <s v="Philadelphia, PA-NJ-DE-MD"/>
    <n v="5441567"/>
    <s v="12230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n v="2320000"/>
    <n v="240040"/>
    <s v="LARGE"/>
    <s v="Over 1m"/>
    <s v="Philadelphia, PA-NJ-DE-MD"/>
    <n v="5441567"/>
    <s v="1234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n v="753000"/>
    <n v="24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n v="2057000"/>
    <n v="240040"/>
    <s v="LARGE"/>
    <s v="Over 1m"/>
    <s v="Philadelphia, PA-NJ-DE-MD"/>
    <n v="5441567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n v="1782400"/>
    <n v="240040"/>
    <s v="LARGE"/>
    <s v="Over 1m"/>
    <s v="Philadelphia, PA-NJ-DE-MD"/>
    <n v="5441567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n v="720000"/>
    <n v="240040"/>
    <s v="LARGE"/>
    <s v="Over 1m"/>
    <s v="Philadelphia, PA-NJ-DE-MD"/>
    <n v="5441567"/>
    <s v="12930"/>
    <s v="  "/>
    <m/>
    <s v="N"/>
    <s v="1293"/>
    <s v="FIXED GUIDEWAY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MD540004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s v="LARGE"/>
    <s v="Over 1m"/>
    <s v="Philadelphia, PA-NJ-DE-MD"/>
    <n v="5441567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n v="343326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n v="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n v="168230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n v="24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n v="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n v="214444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n v="176622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n v="580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n v="86545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n v="84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n v="9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n v="160015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n v="847813"/>
    <n v="240000"/>
    <s v="STATE"/>
    <s v="Under 50k"/>
    <s v="MARYLAND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n v="48000"/>
    <n v="240000"/>
    <s v="STATE"/>
    <s v="Under 50k"/>
    <s v="MARYLAND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n v="280000"/>
    <n v="240000"/>
    <s v="STATE"/>
    <s v="Under 50k"/>
    <s v="MARYLAND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n v="35348"/>
    <n v="240000"/>
    <s v="STATE"/>
    <s v="Under 50k"/>
    <s v="MARYLAND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n v="1642200"/>
    <n v="240040"/>
    <s v="LARGE"/>
    <s v="Over 1m"/>
    <s v="Philadelphia, PA-NJ-DE-MD"/>
    <n v="5441567"/>
    <s v="12142"/>
    <s v="DF"/>
    <s v="DIESEL"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n v="0"/>
    <n v="240040"/>
    <s v="LARGE"/>
    <s v="Over 1m"/>
    <s v="Philadelphia, PA-NJ-DE-MD"/>
    <n v="5441567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n v="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n v="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n v="0"/>
    <n v="240040"/>
    <s v="LARGE"/>
    <s v="Over 1m"/>
    <s v="Philadelphia, PA-NJ-DE-MD"/>
    <n v="5441567"/>
    <s v="12100"/>
    <s v="  "/>
    <m/>
    <s v="N"/>
    <s v="1212"/>
    <s v="FIXED GUIDEWAY"/>
    <n v="12"/>
    <s v="Fixed Guideway"/>
    <s v="12"/>
    <s v="121"/>
    <s v="Purchase - Replacement"/>
    <s v="22"/>
    <s v="Commuter Rail Self Propelled - Elec."/>
    <s v="Commuter Rail Self Propelled - Elec."/>
    <m/>
    <n v="1"/>
    <s v="Capital"/>
    <s v="2"/>
    <m/>
    <s v="1"/>
    <m/>
    <s v="2"/>
    <s v="2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n v="320000"/>
    <n v="240040"/>
    <s v="LARGE"/>
    <s v="Over 1m"/>
    <s v="Philadelphia, PA-NJ-DE-MD"/>
    <n v="5441567"/>
    <s v="12240"/>
    <s v="OR"/>
    <s v="OTHER"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n v="308200"/>
    <n v="240040"/>
    <s v="LARGE"/>
    <s v="Over 1m"/>
    <s v="Philadelphia, PA-NJ-DE-MD"/>
    <n v="5441567"/>
    <s v="12310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n v="0"/>
    <n v="24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n v="369499"/>
    <n v="24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n v="0"/>
    <n v="240040"/>
    <s v="LARGE"/>
    <s v="Over 1m"/>
    <s v="Philadelphia, PA-NJ-DE-MD"/>
    <n v="5441567"/>
    <s v="12400"/>
    <s v="  "/>
    <m/>
    <s v="N"/>
    <s v="1243"/>
    <s v="FIXED GUIDEWAY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n v="0"/>
    <n v="240040"/>
    <s v="LARGE"/>
    <s v="Over 1m"/>
    <s v="Philadelphia, PA-NJ-DE-MD"/>
    <n v="5441567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n v="80000"/>
    <n v="240040"/>
    <s v="LARGE"/>
    <s v="Over 1m"/>
    <s v="Philadelphia, PA-NJ-DE-MD"/>
    <n v="5441567"/>
    <s v="12600"/>
    <s v="OR"/>
    <s v="OTHER"/>
    <s v="N"/>
    <s v="1263"/>
    <s v="FIXED GUIDEWAY"/>
    <n v="12"/>
    <s v="Fixed Guideway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n v="0"/>
    <n v="240040"/>
    <s v="LARGE"/>
    <s v="Over 1m"/>
    <s v="Philadelphia, PA-NJ-DE-MD"/>
    <n v="5441567"/>
    <s v="12900"/>
    <s v="  "/>
    <m/>
    <s v="N"/>
    <s v="1293"/>
    <s v="FIXED GUIDEWAY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n v="896000"/>
    <n v="240040"/>
    <s v="LARGE"/>
    <s v="Over 1m"/>
    <s v="Philadelphia, PA-NJ-DE-MD"/>
    <n v="5441567"/>
    <s v="12900"/>
    <s v="  "/>
    <m/>
    <s v="N"/>
    <s v="1294"/>
    <s v="FIXED GUIDEWAY"/>
    <n v="12"/>
    <s v="Fixed Guideway"/>
    <s v="94"/>
    <s v="129"/>
    <s v="Rehab / Renovation"/>
    <s v="02"/>
    <s v="Bus Shelters"/>
    <m/>
    <m/>
    <n v="1"/>
    <s v="Capital"/>
    <s v="2"/>
    <m/>
    <s v="9"/>
    <m/>
    <s v="4"/>
    <s v="0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n v="0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n v="0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s v="LARGE"/>
    <s v="Over 1m"/>
    <s v="Philadelphia, PA-NJ-DE-MD"/>
    <n v="5441567"/>
    <s v="12900"/>
    <s v="  "/>
    <m/>
    <s v="N"/>
    <s v="1294"/>
    <s v="FIXED GUIDEWAY"/>
    <s v="12"/>
    <s v="Fixed Guideway"/>
    <s v="94"/>
    <s v="129"/>
    <s v="Rehab / Renovation"/>
    <s v="02"/>
    <s v="Bus Shelters"/>
    <m/>
    <m/>
    <s v="1"/>
    <s v="Capital"/>
    <s v="2"/>
    <m/>
    <s v="9"/>
    <m/>
    <s v="4"/>
    <s v="0"/>
    <s v="2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n v="1182493"/>
    <n v="240040"/>
    <s v="LARGE"/>
    <s v="Over 1m"/>
    <s v="Philadelphia, PA-NJ-DE-MD"/>
    <n v="5441567"/>
    <s v="11300"/>
    <s v="  "/>
    <m/>
    <s v="N"/>
    <s v="1134"/>
    <s v="BUS OTHER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n v="0"/>
    <n v="24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s v="LARGE"/>
    <s v="Over 1m"/>
    <s v="Philadelphia, PA-NJ-DE-MD"/>
    <n v="5441567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n v="0"/>
    <n v="240040"/>
    <s v="LARGE"/>
    <s v="Over 1m"/>
    <s v="Philadelphia, PA-NJ-DE-MD"/>
    <n v="5441567"/>
    <s v="12900"/>
    <s v="  "/>
    <m/>
    <s v="N"/>
    <s v="1294"/>
    <s v="FIXED GUIDEWAY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n v="1172329"/>
    <n v="241740"/>
    <s v="MEDIUM"/>
    <s v="200k - 1m"/>
    <s v="Aberdeen-Bel Air South-Bel Air North, MD"/>
    <n v="21375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n v="1705974"/>
    <n v="243030"/>
    <s v="SMALL"/>
    <s v="50k - 200k"/>
    <s v="Frederick, MD"/>
    <n v="14157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n v="2368983"/>
    <n v="243250"/>
    <s v="SMALL"/>
    <s v="50k - 200k"/>
    <s v="Waldorf, MD"/>
    <n v="10991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n v="200000"/>
    <n v="243360"/>
    <s v="SMALL"/>
    <s v="50k - 200k"/>
    <s v="Hagerstown, MD-WV-PA"/>
    <n v="182696"/>
    <s v="117A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n v="1408396"/>
    <n v="243360"/>
    <s v="SMALL"/>
    <s v="50k - 200k"/>
    <s v="Hagerstown, MD-WV-PA"/>
    <n v="18269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n v="296622"/>
    <n v="243610"/>
    <s v="SMALL"/>
    <s v="50k - 200k"/>
    <s v="Westminster-Eldersburg, MD"/>
    <n v="7271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n v="1118103"/>
    <n v="243830"/>
    <s v="SMALL"/>
    <s v="50k - 200k"/>
    <s v="Salisbury, MD-DE"/>
    <n v="9808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n v="571181"/>
    <n v="243990"/>
    <s v="SMALL"/>
    <s v="50k - 200k"/>
    <s v="Cumberland, MD-WV-PA"/>
    <n v="5189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n v="49224"/>
    <n v="245940"/>
    <s v="SMALL"/>
    <s v="50k - 200k"/>
    <s v="Lexington Park-California-Chesapeake Ranch Estates, MD"/>
    <n v="5887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n v="444169"/>
    <n v="245940"/>
    <s v="SMALL"/>
    <s v="50k - 200k"/>
    <s v="Lexington Park-California-Chesapeake Ranch Estates, MD"/>
    <n v="5887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n v="426704"/>
    <n v="243030"/>
    <s v="SMALL"/>
    <s v="50k - 200k"/>
    <s v="Frederick, MD"/>
    <n v="141576"/>
    <s v="11120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n v="100000"/>
    <n v="243030"/>
    <s v="SMALL"/>
    <s v="50k - 200k"/>
    <s v="Frederick, MD"/>
    <n v="141576"/>
    <s v="11330"/>
    <s v="  "/>
    <m/>
    <s v="N"/>
    <s v="1133"/>
    <s v="BUS OTHER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n v="120000"/>
    <n v="243030"/>
    <s v="SMALL"/>
    <s v="50k - 200k"/>
    <s v="Frederick, MD"/>
    <n v="141576"/>
    <s v="1162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n v="140000"/>
    <n v="243030"/>
    <s v="SMALL"/>
    <s v="50k - 200k"/>
    <s v="Frederick, MD"/>
    <n v="141576"/>
    <s v="1162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n v="480000"/>
    <n v="243030"/>
    <s v="SMALL"/>
    <s v="50k - 200k"/>
    <s v="Frederick, MD"/>
    <n v="14157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n v="181830"/>
    <n v="243250"/>
    <s v="SMALL"/>
    <s v="50k - 200k"/>
    <s v="Waldorf, MD"/>
    <n v="1099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n v="240000"/>
    <n v="243250"/>
    <s v="SMALL"/>
    <s v="50k - 200k"/>
    <s v="Waldorf, MD"/>
    <n v="109919"/>
    <s v="4424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n v="160000"/>
    <n v="243610"/>
    <s v="SMALL"/>
    <s v="50k - 200k"/>
    <s v="Westminster-Eldersburg, MD"/>
    <n v="727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n v="49950"/>
    <n v="243830"/>
    <s v="SMALL"/>
    <s v="50k - 200k"/>
    <s v="Salisbury, MD-DE"/>
    <n v="98081"/>
    <s v="1113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n v="12000"/>
    <n v="243830"/>
    <s v="SMALL"/>
    <s v="50k - 200k"/>
    <s v="Salisbury, MD-DE"/>
    <n v="98081"/>
    <s v="1142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n v="12000"/>
    <n v="243830"/>
    <s v="SMALL"/>
    <s v="50k - 200k"/>
    <s v="Salisbury, MD-DE"/>
    <n v="98081"/>
    <s v="1142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n v="64000"/>
    <n v="243830"/>
    <s v="SMALL"/>
    <s v="50k - 200k"/>
    <s v="Salisbury, MD-DE"/>
    <n v="98081"/>
    <s v="1142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n v="1245440"/>
    <n v="243830"/>
    <s v="SMALL"/>
    <s v="50k - 200k"/>
    <s v="Salisbury, MD-DE"/>
    <n v="98081"/>
    <s v="1143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n v="680000"/>
    <n v="243830"/>
    <s v="SMALL"/>
    <s v="50k - 200k"/>
    <s v="Salisbury, MD-DE"/>
    <n v="9808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n v="44000"/>
    <n v="243990"/>
    <s v="SMALL"/>
    <s v="50k - 200k"/>
    <s v="Cumberland, MD-WV-PA"/>
    <n v="51899"/>
    <s v="1112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n v="40000"/>
    <n v="243990"/>
    <s v="SMALL"/>
    <s v="50k - 200k"/>
    <s v="Cumberland, MD-WV-PA"/>
    <n v="51899"/>
    <s v="1112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n v="1120"/>
    <n v="243990"/>
    <s v="SMALL"/>
    <s v="50k - 200k"/>
    <s v="Cumberland, MD-WV-PA"/>
    <n v="51899"/>
    <s v="1142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n v="189600"/>
    <n v="243990"/>
    <s v="SMALL"/>
    <s v="50k - 200k"/>
    <s v="Cumberland, MD-WV-PA"/>
    <n v="51899"/>
    <s v="1142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n v="256520"/>
    <n v="243990"/>
    <s v="SMALL"/>
    <s v="50k - 200k"/>
    <s v="Cumberland, MD-WV-PA"/>
    <n v="5189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n v="424000"/>
    <n v="245940"/>
    <s v="SMALL"/>
    <s v="50k - 200k"/>
    <s v="Lexington Park-California-Chesapeake Ranch Estates, MD"/>
    <n v="58875"/>
    <s v="11120"/>
    <s v="EP"/>
    <s v="ELECTRIC TRACKLESS TROLLEY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n v="25600"/>
    <n v="245940"/>
    <s v="SMALL"/>
    <s v="50k - 200k"/>
    <s v="Lexington Park-California-Chesapeake Ranch Estates, MD"/>
    <n v="58875"/>
    <s v="1142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n v="11948"/>
    <n v="245940"/>
    <s v="SMALL"/>
    <s v="50k - 200k"/>
    <s v="Lexington Park-California-Chesapeake Ranch Estates, MD"/>
    <n v="58875"/>
    <s v="1162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n v="23600"/>
    <n v="245940"/>
    <s v="SMALL"/>
    <s v="50k - 200k"/>
    <s v="Lexington Park-California-Chesapeake Ranch Estates, MD"/>
    <n v="5887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n v="26917"/>
    <n v="245940"/>
    <s v="SMALL"/>
    <s v="50k - 200k"/>
    <s v="Lexington Park-California-Chesapeake Ranch Estates, MD"/>
    <n v="5887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n v="5280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n v="180546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n v="361093"/>
    <n v="240040"/>
    <s v="LARGE"/>
    <s v="Over 1m"/>
    <s v="Philadelphia, PA-NJ-DE-MD"/>
    <n v="5441567"/>
    <s v="11100"/>
    <s v="GA"/>
    <s v="GASOLINE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s v="LARGE"/>
    <s v="Over 1m"/>
    <s v="Philadelphia, PA-NJ-DE-MD"/>
    <n v="5441567"/>
    <s v="117A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n v="4480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90X153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3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n v="536071"/>
    <n v="240040"/>
    <s v="LARGE"/>
    <s v="Over 1m"/>
    <s v="Philadelphia, PA-NJ-DE-MD"/>
    <n v="5441567"/>
    <s v="12100"/>
    <s v="  "/>
    <m/>
    <s v="N"/>
    <s v="1213"/>
    <s v="FIXED GUIDEWAY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n v="132000"/>
    <n v="240040"/>
    <s v="LARGE"/>
    <s v="Over 1m"/>
    <s v="Philadelphia, PA-NJ-DE-MD"/>
    <n v="5441567"/>
    <s v="12100"/>
    <s v="  "/>
    <m/>
    <s v="N"/>
    <s v="1213"/>
    <s v="FIXED GUIDEWAY"/>
    <n v="12"/>
    <s v="Fixed Guideway"/>
    <s v="13"/>
    <s v="121"/>
    <s v="Purchase - Expansion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n v="17103"/>
    <n v="240040"/>
    <s v="LARGE"/>
    <s v="Over 1m"/>
    <s v="Philadelphia, PA-NJ-DE-MD"/>
    <n v="5441567"/>
    <s v="12700"/>
    <s v="  "/>
    <m/>
    <s v="N"/>
    <s v="1271"/>
    <s v="FIXED GUIDEWAY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n v="57606"/>
    <n v="240040"/>
    <s v="LARGE"/>
    <s v="Over 1m"/>
    <s v="Philadelphia, PA-NJ-DE-MD"/>
    <n v="5441567"/>
    <s v="12100"/>
    <s v="  "/>
    <m/>
    <s v="N"/>
    <s v="1232"/>
    <s v="FIXED GUIDEWAY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n v="111350"/>
    <n v="240040"/>
    <s v="LARGE"/>
    <s v="Over 1m"/>
    <s v="Philadelphia, PA-NJ-DE-MD"/>
    <n v="5441567"/>
    <s v="12100"/>
    <s v="  "/>
    <m/>
    <s v="N"/>
    <s v="1211"/>
    <s v="FIXED GUIDEWAY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n v="10800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n v="12000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n v="32000"/>
    <n v="240040"/>
    <s v="LARGE"/>
    <s v="Over 1m"/>
    <s v="Philadelphia, PA-NJ-DE-MD"/>
    <n v="5441567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n v="105245"/>
    <n v="240040"/>
    <s v="LARGE"/>
    <s v="Over 1m"/>
    <s v="Philadelphia, PA-NJ-DE-MD"/>
    <n v="5441567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n v="48000"/>
    <n v="240040"/>
    <s v="LARGE"/>
    <s v="Over 1m"/>
    <s v="Philadelphia, PA-NJ-DE-MD"/>
    <n v="5441567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n v="132000"/>
    <n v="240040"/>
    <s v="LARGE"/>
    <s v="Over 1m"/>
    <s v="Philadelphia, PA-NJ-DE-MD"/>
    <n v="5441567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n v="120000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641175"/>
    <n v="240080"/>
    <s v="LARGE"/>
    <s v="Over 1m"/>
    <s v="Washington, DC-VA-MD"/>
    <n v="4586770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n v="2306000"/>
    <n v="240140"/>
    <s v="LARGE"/>
    <s v="Over 1m"/>
    <s v="Baltimore, MD"/>
    <n v="2203663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580446"/>
    <n v="240140"/>
    <s v="LARGE"/>
    <s v="Over 1m"/>
    <s v="Baltimore, MD"/>
    <n v="2203663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n v="40944000"/>
    <n v="240140"/>
    <s v="LARGE"/>
    <s v="Over 1m"/>
    <s v="Baltimore, MD"/>
    <n v="2203663"/>
    <s v="12700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8066"/>
    <n v="241740"/>
    <s v="MEDIUM"/>
    <s v="200k - 1m"/>
    <s v="Aberdeen-Bel Air South-Bel Air North, MD"/>
    <n v="213751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22966"/>
    <n v="243030"/>
    <s v="SMALL"/>
    <s v="50k - 200k"/>
    <s v="Frederick, MD"/>
    <n v="141576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08587"/>
    <n v="243830"/>
    <s v="SMALL"/>
    <s v="50k - 200k"/>
    <s v="Salisbury, MD-DE"/>
    <n v="98081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760"/>
    <n v="245940"/>
    <s v="SMALL"/>
    <s v="50k - 200k"/>
    <s v="Lexington Park-California-Chesapeake Ranch Estates, MD"/>
    <n v="58875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6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n v="698880"/>
    <n v="240040"/>
    <s v="LARGE"/>
    <s v="Over 1m"/>
    <s v="Philadelphia, PA-NJ-DE-MD"/>
    <n v="5441567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5X016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s v="LARGE"/>
    <s v="Over 1m"/>
    <s v="Philadelphia, PA-NJ-DE-MD"/>
    <n v="5441567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n v="37569"/>
    <n v="230000"/>
    <s v="STATE"/>
    <s v="Under 50k"/>
    <s v="MAINE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1"/>
    <n v="230000"/>
    <s v="STATE"/>
    <s v="Under 50k"/>
    <s v="MAINE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9516"/>
    <n v="230000"/>
    <s v="STATE"/>
    <s v="Under 50k"/>
    <s v="MAINE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n v="33356"/>
    <n v="230000"/>
    <s v="STATE"/>
    <s v="Under 50k"/>
    <s v="MAINE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n v="41442"/>
    <n v="230000"/>
    <s v="STATE"/>
    <s v="Under 50k"/>
    <s v="MAINE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5"/>
    <n v="230000"/>
    <s v="STATE"/>
    <s v="Under 50k"/>
    <s v="MAINE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n v="1200"/>
    <n v="230000"/>
    <s v="STATE"/>
    <s v="Under 50k"/>
    <s v="MAINE GOV APP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n v="672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2"/>
    <n v="231720"/>
    <s v="MEDIUM"/>
    <s v="200k - 1m"/>
    <s v="Portland, ME"/>
    <n v="2039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4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n v="1600"/>
    <n v="231720"/>
    <s v="MEDIUM"/>
    <s v="200k - 1m"/>
    <s v="Portland, ME"/>
    <n v="203914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38675"/>
    <n v="232500"/>
    <s v="SMALL"/>
    <s v="50k - 200k"/>
    <s v="Lewiston, ME"/>
    <n v="5939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1827"/>
    <n v="233050"/>
    <s v="SMALL"/>
    <s v="50k - 200k"/>
    <s v="Bangor, ME"/>
    <n v="6121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n v="79384"/>
    <n v="233050"/>
    <s v="SMALL"/>
    <s v="50k - 200k"/>
    <s v="Bangor, ME"/>
    <n v="61210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18010"/>
    <n v="233050"/>
    <s v="SMALL"/>
    <s v="50k - 200k"/>
    <s v="Bangor, ME"/>
    <n v="6121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7689"/>
    <n v="233070"/>
    <s v="SMALL"/>
    <s v="50k - 200k"/>
    <s v="Dover-Rochester, NH-ME"/>
    <n v="8808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n v="89332"/>
    <n v="230000"/>
    <s v="STATE"/>
    <s v="Under 50k"/>
    <s v="MAINE GOV APP"/>
    <n v="0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n v="202951"/>
    <n v="230000"/>
    <s v="STATE"/>
    <s v="Under 50k"/>
    <s v="MAINE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n v="79082"/>
    <n v="230000"/>
    <s v="STATE"/>
    <s v="Under 50k"/>
    <s v="MAINE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n v="107000"/>
    <n v="230000"/>
    <s v="STATE"/>
    <s v="Under 50k"/>
    <s v="MAINE GOV APP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n v="95000"/>
    <n v="230000"/>
    <s v="STATE"/>
    <s v="Under 50k"/>
    <s v="MAINE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n v="1223158"/>
    <n v="230000"/>
    <s v="STATE"/>
    <s v="Under 50k"/>
    <s v="MAINE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s v="STATE"/>
    <s v="Under 50k"/>
    <s v="MAINE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n v="400064"/>
    <n v="230000"/>
    <s v="STATE"/>
    <s v="Under 50k"/>
    <s v="MAINE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n v="1630791"/>
    <n v="230000"/>
    <s v="STATE"/>
    <s v="Under 50k"/>
    <s v="MAINE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n v="675096"/>
    <n v="230000"/>
    <s v="STATE"/>
    <s v="Under 50k"/>
    <s v="MAINE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n v="346255"/>
    <n v="230000"/>
    <s v="STATE"/>
    <s v="Under 50k"/>
    <s v="MAINE GOV APP"/>
    <n v="0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n v="103732"/>
    <n v="230000"/>
    <s v="STATE"/>
    <s v="Under 50k"/>
    <s v="MAINE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n v="67000"/>
    <n v="230000"/>
    <s v="STATE"/>
    <s v="Under 50k"/>
    <s v="MAINE GOV APP"/>
    <n v="0"/>
    <s v="11100"/>
    <s v="  "/>
    <m/>
    <s v="N"/>
    <s v="1112"/>
    <s v="BUS PURCHASE"/>
    <n v="11"/>
    <s v="Bus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ME18X057"/>
    <n v="18"/>
    <x v="30"/>
    <s v="49 USC 5311 - Nonurbanized Area Programs"/>
    <n v="5311"/>
    <x v="2"/>
    <m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n v="22150"/>
    <n v="230000"/>
    <s v="STATE"/>
    <s v="Under 50k"/>
    <s v="MAINE GOV APP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E340002"/>
    <n v="34"/>
    <x v="30"/>
    <s v="49 USC 5339 - Bus and Bus Facilities Formula (FY2013 and forward)"/>
    <n v="5339"/>
    <x v="4"/>
    <s v="CAPITAL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n v="350000"/>
    <n v="231720"/>
    <s v="MEDIUM"/>
    <s v="200k - 1m"/>
    <s v="Portland, ME"/>
    <n v="203914"/>
    <s v="1130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E540006"/>
    <n v="54"/>
    <x v="30"/>
    <s v="49 USC 5337 - State of Good Repair Formula Grants"/>
    <n v="5337"/>
    <x v="5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s v="MEDIUM"/>
    <s v="200k - 1m"/>
    <s v="Portland, ME"/>
    <n v="203914"/>
    <s v="12701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E800010"/>
    <n v="80"/>
    <x v="30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n v="73712"/>
    <n v="231720"/>
    <s v="MEDIUM"/>
    <s v="200k - 1m"/>
    <s v="Portland, ME"/>
    <n v="203914"/>
    <s v="441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800010"/>
    <n v="80"/>
    <x v="30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n v="37008"/>
    <n v="231720"/>
    <s v="MEDIUM"/>
    <s v="200k - 1m"/>
    <s v="Portland, ME"/>
    <n v="203914"/>
    <s v="44101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90X208"/>
    <n v="90"/>
    <x v="30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n v="240000"/>
    <n v="231720"/>
    <s v="MEDIUM"/>
    <s v="200k - 1m"/>
    <s v="Portland, ME"/>
    <n v="203914"/>
    <s v="11300"/>
    <s v="  "/>
    <m/>
    <s v="N"/>
    <s v="1134"/>
    <s v="BUS OTHER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ME90X208"/>
    <n v="90"/>
    <x v="30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s v="MEDIUM"/>
    <s v="200k - 1m"/>
    <s v="Portland, ME"/>
    <n v="2039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08"/>
    <n v="90"/>
    <x v="30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n v="248000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s v="MEDIUM"/>
    <s v="200k - 1m"/>
    <s v="Portland, ME"/>
    <n v="2039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s v="MEDIUM"/>
    <s v="200k - 1m"/>
    <s v="Portland, ME"/>
    <n v="20391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n v="353469"/>
    <n v="231720"/>
    <s v="MEDIUM"/>
    <s v="200k - 1m"/>
    <s v="Portland, ME"/>
    <n v="203914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n v="40566"/>
    <n v="231720"/>
    <s v="MEDIUM"/>
    <s v="200k - 1m"/>
    <s v="Portland, ME"/>
    <n v="203914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n v="90400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n v="4247"/>
    <n v="231720"/>
    <s v="MEDIUM"/>
    <s v="200k - 1m"/>
    <s v="Portland, ME"/>
    <n v="203914"/>
    <s v="11400"/>
    <s v="  "/>
    <m/>
    <s v="N"/>
    <s v="1144"/>
    <s v="MAINTENANCE FACILITY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s v="MEDIUM"/>
    <s v="200k - 1m"/>
    <s v="Portland, ME"/>
    <n v="2039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n v="348157"/>
    <n v="231720"/>
    <s v="MEDIUM"/>
    <s v="200k - 1m"/>
    <s v="Portland, ME"/>
    <n v="203914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n v="32282"/>
    <n v="231720"/>
    <s v="MEDIUM"/>
    <s v="200k - 1m"/>
    <s v="Portland, ME"/>
    <n v="203914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E90X211"/>
    <n v="90"/>
    <x v="30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s v="SMALL"/>
    <s v="50k - 200k"/>
    <s v="Bangor, ME"/>
    <n v="6121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1"/>
    <n v="90"/>
    <x v="30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s v="SMALL"/>
    <s v="50k - 200k"/>
    <s v="Bangor, ME"/>
    <n v="6121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E90X211"/>
    <n v="90"/>
    <x v="30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n v="1017308"/>
    <n v="233050"/>
    <s v="SMALL"/>
    <s v="50k - 200k"/>
    <s v="Bangor, ME"/>
    <n v="6121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12"/>
    <n v="90"/>
    <x v="30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334688"/>
    <n v="231720"/>
    <s v="MEDIUM"/>
    <s v="200k - 1m"/>
    <s v="Portland, ME"/>
    <n v="203914"/>
    <s v="300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2"/>
    <n v="90"/>
    <x v="30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n v="174070"/>
    <n v="233720"/>
    <s v="SMALL"/>
    <s v="50k - 200k"/>
    <s v="Portsmouth, NH-ME"/>
    <n v="8820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12"/>
    <n v="90"/>
    <x v="30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1014"/>
    <n v="233720"/>
    <s v="SMALL"/>
    <s v="50k - 200k"/>
    <s v="Portsmouth, NH-ME"/>
    <n v="88200"/>
    <s v="300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n v="104000"/>
    <n v="231720"/>
    <s v="MEDIUM"/>
    <s v="200k - 1m"/>
    <s v="Portland, ME"/>
    <n v="203914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n v="200000"/>
    <n v="231720"/>
    <s v="MEDIUM"/>
    <s v="200k - 1m"/>
    <s v="Portland, ME"/>
    <n v="203914"/>
    <s v="11400"/>
    <s v="  "/>
    <m/>
    <s v="N"/>
    <s v="1144"/>
    <s v="MAINTENANCE FACILITY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s v="MEDIUM"/>
    <s v="200k - 1m"/>
    <s v="Portland, ME"/>
    <n v="20391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n v="1649793"/>
    <n v="231720"/>
    <s v="MEDIUM"/>
    <s v="200k - 1m"/>
    <s v="Portland, ME"/>
    <n v="203914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n v="70000"/>
    <n v="231720"/>
    <s v="MEDIUM"/>
    <s v="200k - 1m"/>
    <s v="Portland, ME"/>
    <n v="203914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n v="40566"/>
    <n v="231720"/>
    <s v="MEDIUM"/>
    <s v="200k - 1m"/>
    <s v="Portland, ME"/>
    <n v="203914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n v="160000"/>
    <n v="231720"/>
    <s v="MEDIUM"/>
    <s v="200k - 1m"/>
    <s v="Portland, ME"/>
    <n v="203914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n v="160000"/>
    <n v="231720"/>
    <s v="MEDIUM"/>
    <s v="200k - 1m"/>
    <s v="Portland, ME"/>
    <n v="203914"/>
    <s v="1130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ME95X023"/>
    <n v="95"/>
    <x v="30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n v="2000000"/>
    <n v="231720"/>
    <s v="MEDIUM"/>
    <s v="200k - 1m"/>
    <s v="Portland, ME"/>
    <n v="203914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E95X024"/>
    <n v="95"/>
    <x v="30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n v="507488"/>
    <n v="231720"/>
    <s v="MEDIUM"/>
    <s v="200k - 1m"/>
    <s v="Portland, ME"/>
    <n v="203914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E95X024"/>
    <n v="95"/>
    <x v="30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n v="15876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95X024"/>
    <n v="95"/>
    <x v="30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n v="48202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E95X025"/>
    <n v="95"/>
    <x v="30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n v="949272"/>
    <n v="231720"/>
    <s v="MEDIUM"/>
    <s v="200k - 1m"/>
    <s v="Portland, ME"/>
    <n v="203914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n v="13729548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n v="5000000"/>
    <n v="260050"/>
    <s v="LARGE"/>
    <s v="Over 1m"/>
    <s v="Detroit, MI"/>
    <n v="3734090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n v="5856000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n v="1180000"/>
    <n v="260050"/>
    <s v="LARGE"/>
    <s v="Over 1m"/>
    <s v="Detroit, MI"/>
    <n v="373409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n v="160000"/>
    <n v="260050"/>
    <s v="LARGE"/>
    <s v="Over 1m"/>
    <s v="Detroit, MI"/>
    <n v="3734090"/>
    <s v="111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n v="-34736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n v="10985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n v="755198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n v="0"/>
    <n v="260000"/>
    <s v="STATE"/>
    <s v="Under 50k"/>
    <s v="MICHIGAN GOV APP"/>
    <n v="0"/>
    <s v="647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n v="531433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n v="229041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n v="526397"/>
    <n v="260000"/>
    <s v="STATE"/>
    <s v="Under 50k"/>
    <s v="MICHIGAN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n v="0"/>
    <n v="260000"/>
    <s v="STATE"/>
    <s v="Under 50k"/>
    <s v="MICHIGAN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n v="0"/>
    <n v="260000"/>
    <s v="STATE"/>
    <s v="Under 50k"/>
    <s v="MICHIGAN GOV APP"/>
    <n v="0"/>
    <s v="647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n v="-40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s v="MICHIGAN GOV APP"/>
    <n v="0"/>
    <s v="647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n v="3200"/>
    <n v="260000"/>
    <s v="STATE"/>
    <s v="Under 50k"/>
    <s v="MICHIGAN GOV APP"/>
    <n v="0"/>
    <s v="647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n v="124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24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n v="16000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n v="14400"/>
    <n v="260000"/>
    <s v="STATE"/>
    <s v="Under 50k"/>
    <s v="MICHIGAN GOV APP"/>
    <n v="0"/>
    <s v="111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n v="29652"/>
    <n v="260000"/>
    <s v="STATE"/>
    <s v="Under 50k"/>
    <s v="MICHIGAN GOV APP"/>
    <n v="0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s v="STATE"/>
    <s v="Under 50k"/>
    <s v="MICHIGAN GOV APP"/>
    <n v="0"/>
    <s v="64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n v="348446"/>
    <n v="260640"/>
    <s v="MEDIUM"/>
    <s v="200k - 1m"/>
    <s v="Grand Rapids, MI"/>
    <n v="56993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n v="259574"/>
    <n v="260640"/>
    <s v="MEDIUM"/>
    <s v="200k - 1m"/>
    <s v="Grand Rapids, MI"/>
    <n v="569935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n v="142057"/>
    <n v="260640"/>
    <s v="MEDIUM"/>
    <s v="200k - 1m"/>
    <s v="Grand Rapids, MI"/>
    <n v="569935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1960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n v="453779"/>
    <n v="261740"/>
    <s v="SMALL"/>
    <s v="50k - 200k"/>
    <s v="Muskegon, MI"/>
    <n v="16128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n v="31911"/>
    <n v="261740"/>
    <s v="SMALL"/>
    <s v="50k - 200k"/>
    <s v="Muskegon, MI"/>
    <n v="16128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n v="26680"/>
    <n v="261740"/>
    <s v="SMALL"/>
    <s v="50k - 200k"/>
    <s v="Muskegon, MI"/>
    <n v="161280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n v="40000"/>
    <n v="261740"/>
    <s v="SMALL"/>
    <s v="50k - 200k"/>
    <s v="Muskegon, MI"/>
    <n v="161280"/>
    <s v="64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80000"/>
    <n v="261740"/>
    <s v="SMALL"/>
    <s v="50k - 200k"/>
    <s v="Muskegon, MI"/>
    <n v="161280"/>
    <s v="64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n v="128928"/>
    <n v="262170"/>
    <s v="SMALL"/>
    <s v="50k - 200k"/>
    <s v="Battle Creek, MI"/>
    <n v="7839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n v="110000"/>
    <n v="262180"/>
    <s v="SMALL"/>
    <s v="50k - 200k"/>
    <s v="Holland, MI"/>
    <n v="99941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48000"/>
    <n v="262180"/>
    <s v="SMALL"/>
    <s v="50k - 200k"/>
    <s v="Holland, MI"/>
    <n v="99941"/>
    <s v="64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53751"/>
    <n v="264040"/>
    <s v="SMALL"/>
    <s v="50k - 200k"/>
    <s v="Benton Harbor-St. Joseph-Fair Plain, MI"/>
    <n v="61022"/>
    <s v="64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6"/>
    <n v="16"/>
    <x v="31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n v="358644"/>
    <n v="260050"/>
    <s v="LARGE"/>
    <s v="Over 1m"/>
    <s v="Detroit, MI"/>
    <n v="3734090"/>
    <s v="64700"/>
    <s v="  "/>
    <m/>
    <s v="N"/>
    <s v="1262"/>
    <s v="FIXED GUIDEWAY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16X006"/>
    <n v="16"/>
    <x v="31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n v="567920"/>
    <n v="260050"/>
    <s v="LARGE"/>
    <s v="Over 1m"/>
    <s v="Detroit, MI"/>
    <n v="3734090"/>
    <s v="647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I16X006"/>
    <n v="16"/>
    <x v="31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n v="2436"/>
    <n v="260050"/>
    <s v="LARGE"/>
    <s v="Over 1m"/>
    <s v="Detroit, MI"/>
    <n v="3734090"/>
    <s v="64700"/>
    <s v="  "/>
    <m/>
    <s v="N"/>
    <s v="1294"/>
    <s v="FIXED GUIDEWAY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n v="280528"/>
    <n v="260050"/>
    <s v="LARGE"/>
    <s v="Over 1m"/>
    <s v="Detroit, MI"/>
    <n v="3734090"/>
    <s v="11100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n v="1472800"/>
    <n v="260050"/>
    <s v="LARGE"/>
    <s v="Over 1m"/>
    <s v="Detroit, MI"/>
    <n v="373409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n v="676800"/>
    <n v="260050"/>
    <s v="LARGE"/>
    <s v="Over 1m"/>
    <s v="Detroit, MI"/>
    <n v="373409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n v="192000"/>
    <n v="260050"/>
    <s v="LARGE"/>
    <s v="Over 1m"/>
    <s v="Detroit, MI"/>
    <n v="373409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n v="72000"/>
    <n v="260050"/>
    <s v="LARGE"/>
    <s v="Over 1m"/>
    <s v="Detroit, MI"/>
    <n v="373409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n v="60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n v="8703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n v="32028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n v="1478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n v="112000"/>
    <n v="260050"/>
    <s v="LARGE"/>
    <s v="Over 1m"/>
    <s v="Detroit, MI"/>
    <n v="3734090"/>
    <s v="11400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n v="50000"/>
    <n v="260050"/>
    <s v="LARGE"/>
    <s v="Over 1m"/>
    <s v="Detroit, MI"/>
    <n v="3734090"/>
    <s v="60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n v="1500000"/>
    <n v="260050"/>
    <s v="LARGE"/>
    <s v="Over 1m"/>
    <s v="Detroit, MI"/>
    <n v="3734090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n v="48224"/>
    <n v="260050"/>
    <s v="LARGE"/>
    <s v="Over 1m"/>
    <s v="Detroit, MI"/>
    <n v="373409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n v="320000"/>
    <n v="260050"/>
    <s v="LARGE"/>
    <s v="Over 1m"/>
    <s v="Detroit, MI"/>
    <n v="373409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n v="540000"/>
    <n v="260050"/>
    <s v="LARGE"/>
    <s v="Over 1m"/>
    <s v="Detroit, MI"/>
    <n v="3734090"/>
    <s v="64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n v="45083"/>
    <n v="390500"/>
    <s v="MEDIUM"/>
    <s v="200k - 1m"/>
    <s v="Toledo, OH-MI"/>
    <n v="50764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n v="22485"/>
    <n v="260680"/>
    <s v="MEDIUM"/>
    <s v="200k - 1m"/>
    <s v="Flint, MI"/>
    <n v="356218"/>
    <s v="30000"/>
    <s v="HE"/>
    <s v="HYBRID ELECTRIC - DIESEL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n v="230000"/>
    <n v="260680"/>
    <s v="MEDIUM"/>
    <s v="200k - 1m"/>
    <s v="Flint, MI"/>
    <n v="356218"/>
    <s v="11100"/>
    <s v="LP"/>
    <s v="LIQUEFIED PETROLEUM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n v="376106"/>
    <n v="260680"/>
    <s v="MEDIUM"/>
    <s v="200k - 1m"/>
    <s v="Flint, MI"/>
    <n v="356218"/>
    <s v="11100"/>
    <s v="OR"/>
    <s v="OTHER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n v="513876"/>
    <n v="260680"/>
    <s v="MEDIUM"/>
    <s v="200k - 1m"/>
    <s v="Flint, MI"/>
    <n v="35621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0"/>
    <n v="16"/>
    <x v="31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n v="152862"/>
    <n v="260940"/>
    <s v="MEDIUM"/>
    <s v="200k - 1m"/>
    <s v="Lansing, MI"/>
    <n v="313532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10"/>
    <n v="16"/>
    <x v="31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n v="100000"/>
    <n v="260940"/>
    <s v="MEDIUM"/>
    <s v="200k - 1m"/>
    <s v="Lansing, MI"/>
    <n v="313532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n v="76800"/>
    <n v="269550"/>
    <s v="MEDIUM"/>
    <s v="200k - 1m"/>
    <s v="Ann Arbor, MI"/>
    <n v="306022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n v="76800"/>
    <n v="269550"/>
    <s v="MEDIUM"/>
    <s v="200k - 1m"/>
    <s v="Ann Arbor, MI"/>
    <n v="306022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s v="MEDIUM"/>
    <s v="200k - 1m"/>
    <s v="Ann Arbor, MI"/>
    <n v="306022"/>
    <s v="64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n v="83503"/>
    <n v="269550"/>
    <s v="MEDIUM"/>
    <s v="200k - 1m"/>
    <s v="Ann Arbor, MI"/>
    <n v="306022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2"/>
    <n v="16"/>
    <x v="31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n v="98116"/>
    <n v="261340"/>
    <s v="MEDIUM"/>
    <s v="200k - 1m"/>
    <s v="Kalamazoo, MI"/>
    <n v="20970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12"/>
    <n v="16"/>
    <x v="31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n v="35678"/>
    <n v="261340"/>
    <s v="MEDIUM"/>
    <s v="200k - 1m"/>
    <s v="Kalamazoo, MI"/>
    <n v="209703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I16X012"/>
    <n v="16"/>
    <x v="31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s v="MEDIUM"/>
    <s v="200k - 1m"/>
    <s v="Kalamazoo, MI"/>
    <n v="209703"/>
    <s v="64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s v="STATE"/>
    <s v="Under 50k"/>
    <s v="MICHIGAN GOV APP"/>
    <n v="0"/>
    <s v="64600"/>
    <s v="  "/>
    <m/>
    <s v="N"/>
    <s v="117L"/>
    <s v="BUS OTHER"/>
    <s v="11"/>
    <s v="Bus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n v="22391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n v="83600"/>
    <n v="260000"/>
    <s v="STATE"/>
    <s v="Under 50k"/>
    <s v="MICHIGAN GOV APP"/>
    <n v="0"/>
    <s v="646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n v="0"/>
    <n v="260000"/>
    <s v="STATE"/>
    <s v="Under 50k"/>
    <s v="MICHIGAN GOV APP"/>
    <n v="0"/>
    <s v="634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n v="1372000"/>
    <n v="260000"/>
    <s v="STATE"/>
    <s v="Under 50k"/>
    <s v="MICHIGAN GOV APP"/>
    <n v="0"/>
    <s v="634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n v="134249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n v="0"/>
    <n v="260000"/>
    <s v="STATE"/>
    <s v="Under 50k"/>
    <s v="MICHIGAN GOV APP"/>
    <n v="0"/>
    <s v="646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n v="214532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n v="274400"/>
    <n v="260000"/>
    <s v="STATE"/>
    <s v="Under 50k"/>
    <s v="MICHIGAN GOV APP"/>
    <n v="0"/>
    <s v="63400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n v="18534"/>
    <n v="260000"/>
    <s v="STATE"/>
    <s v="Under 50k"/>
    <s v="MICHIGAN GOV APP"/>
    <n v="0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n v="301466"/>
    <n v="260000"/>
    <s v="STATE"/>
    <s v="Under 50k"/>
    <s v="MICHIGAN GOV APP"/>
    <n v="0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n v="0"/>
    <n v="260000"/>
    <s v="STATE"/>
    <s v="Under 50k"/>
    <s v="MICHIGAN GOV APP"/>
    <n v="0"/>
    <s v="646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s v="STATE"/>
    <s v="Under 50k"/>
    <s v="MICHIGAN GOV APP"/>
    <n v="0"/>
    <s v="646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s v="STATE"/>
    <s v="Under 50k"/>
    <s v="MICHIGAN GOV APP"/>
    <n v="0"/>
    <s v="646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n v="0"/>
    <n v="260000"/>
    <s v="STATE"/>
    <s v="Under 50k"/>
    <s v="MICHIGAN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n v="0"/>
    <n v="260000"/>
    <s v="STATE"/>
    <s v="Under 50k"/>
    <s v="MICHIGAN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n v="972100"/>
    <n v="260000"/>
    <s v="STATE"/>
    <s v="Under 50k"/>
    <s v="MICHIGAN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n v="0"/>
    <n v="260000"/>
    <s v="STATE"/>
    <s v="Under 50k"/>
    <s v="MICHIGAN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n v="-329463"/>
    <n v="260000"/>
    <s v="STATE"/>
    <s v="Under 50k"/>
    <s v="MICHIGAN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n v="16922020"/>
    <n v="260000"/>
    <s v="STATE"/>
    <s v="Under 50k"/>
    <s v="MICHIGAN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n v="1300059"/>
    <n v="260000"/>
    <s v="STATE"/>
    <s v="Under 50k"/>
    <s v="MICHIGAN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n v="0"/>
    <n v="260000"/>
    <s v="STATE"/>
    <s v="Under 50k"/>
    <s v="MICHIGAN GOV APP"/>
    <n v="0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n v="0"/>
    <n v="260000"/>
    <s v="STATE"/>
    <s v="Under 50k"/>
    <s v="MICHIGAN GOV APP"/>
    <n v="0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n v="784816"/>
    <n v="260000"/>
    <s v="STATE"/>
    <s v="Under 50k"/>
    <s v="MICHIGAN GOV APP"/>
    <n v="0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n v="0"/>
    <n v="260000"/>
    <s v="STATE"/>
    <s v="Under 50k"/>
    <s v="MICHIGA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n v="0"/>
    <n v="260000"/>
    <s v="STATE"/>
    <s v="Under 50k"/>
    <s v="MICHIGA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n v="196321"/>
    <n v="260000"/>
    <s v="STATE"/>
    <s v="Under 50k"/>
    <s v="MICHIGA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n v="0"/>
    <n v="260000"/>
    <s v="STATE"/>
    <s v="Under 50k"/>
    <s v="MICHIGAN GOV APP"/>
    <n v="0"/>
    <s v="99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18X057"/>
    <n v="18"/>
    <x v="31"/>
    <s v="49 USC 5311 - Nonurbanized Area Programs"/>
    <n v="5311"/>
    <x v="2"/>
    <m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n v="25000"/>
    <n v="260000"/>
    <s v="STATE"/>
    <s v="Under 50k"/>
    <s v="MICHIGAN GOV APP"/>
    <n v="0"/>
    <s v="99200"/>
    <s v="  "/>
    <m/>
    <s v="N"/>
    <s v="4350"/>
    <s v="RTAP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MI18X058"/>
    <n v="18"/>
    <x v="31"/>
    <s v="49 USC 5311 - Nonurbanized Area Programs"/>
    <n v="5311"/>
    <x v="2"/>
    <m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n v="25000"/>
    <n v="260000"/>
    <s v="STATE"/>
    <s v="Under 50k"/>
    <s v="MICHIGAN GOV APP"/>
    <n v="0"/>
    <s v="99200"/>
    <s v="  "/>
    <m/>
    <s v="N"/>
    <s v="4350"/>
    <s v="RTAP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MI340001"/>
    <n v="34"/>
    <x v="31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n v="617387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1"/>
    <n v="34"/>
    <x v="31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n v="69627"/>
    <n v="260940"/>
    <s v="MEDIUM"/>
    <s v="200k - 1m"/>
    <s v="Lansing, MI"/>
    <n v="31353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2"/>
    <n v="34"/>
    <x v="31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n v="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02"/>
    <s v="Maintenance Facility"/>
    <m/>
    <m/>
    <n v="1"/>
    <s v="Capital"/>
    <s v="1"/>
    <m/>
    <s v="4"/>
    <m/>
    <s v="2"/>
    <s v="0"/>
    <s v="2"/>
  </r>
  <r>
    <s v="MI340002"/>
    <n v="34"/>
    <x v="31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n v="1001583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n v="228377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n v="76678"/>
    <n v="262500"/>
    <s v="SMALL"/>
    <s v="50k - 200k"/>
    <s v="South Lyon-Howell, MI"/>
    <n v="119509"/>
    <s v="11100"/>
    <s v="GA"/>
    <s v="GASOLINE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n v="143633"/>
    <n v="262180"/>
    <s v="SMALL"/>
    <s v="50k - 200k"/>
    <s v="Holland, MI"/>
    <n v="99941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n v="894503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1018"/>
    <n v="263710"/>
    <s v="SMALL"/>
    <s v="50k - 200k"/>
    <s v="Port Huron, MI"/>
    <n v="8710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36000"/>
    <n v="262150"/>
    <s v="SMALL"/>
    <s v="50k - 200k"/>
    <s v="Bay City, MI"/>
    <n v="7058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82246"/>
    <n v="264270"/>
    <s v="SMALL"/>
    <s v="50k - 200k"/>
    <s v="Monroe, MI"/>
    <n v="5124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52326"/>
    <n v="269800"/>
    <s v="SMALL"/>
    <s v="50k - 200k"/>
    <s v="Midland, MI"/>
    <n v="590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9792"/>
    <n v="262500"/>
    <s v="SMALL"/>
    <s v="50k - 200k"/>
    <s v="South Lyon-Howell, MI"/>
    <n v="11950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37138"/>
    <n v="262150"/>
    <s v="SMALL"/>
    <s v="50k - 200k"/>
    <s v="Bay City, MI"/>
    <n v="70585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40000"/>
    <n v="262130"/>
    <s v="SMALL"/>
    <s v="50k - 200k"/>
    <s v="Jackson, MI"/>
    <n v="90057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n v="80000"/>
    <n v="262150"/>
    <s v="SMALL"/>
    <s v="50k - 200k"/>
    <s v="Bay City, MI"/>
    <n v="70585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n v="4000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n v="14642"/>
    <n v="269800"/>
    <s v="SMALL"/>
    <s v="50k - 200k"/>
    <s v="Midland, MI"/>
    <n v="59014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n v="16000"/>
    <n v="261740"/>
    <s v="SMALL"/>
    <s v="50k - 200k"/>
    <s v="Muskegon, MI"/>
    <n v="161280"/>
    <s v="1130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n v="65087"/>
    <n v="264040"/>
    <s v="SMALL"/>
    <s v="50k - 200k"/>
    <s v="Benton Harbor-St. Joseph-Fair Plain, MI"/>
    <n v="61022"/>
    <s v="1130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n v="0"/>
    <n v="260000"/>
    <s v="STATE"/>
    <s v="Under 50k"/>
    <s v="MICHIGAN GOV APP"/>
    <n v="0"/>
    <s v="1130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22209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105009"/>
    <n v="261740"/>
    <s v="SMALL"/>
    <s v="50k - 200k"/>
    <s v="Muskegon, MI"/>
    <n v="16128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n v="48000"/>
    <n v="262130"/>
    <s v="SMALL"/>
    <s v="50k - 200k"/>
    <s v="Jackson, MI"/>
    <n v="90057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20176"/>
    <n v="262170"/>
    <s v="SMALL"/>
    <s v="50k - 200k"/>
    <s v="Battle Creek, MI"/>
    <n v="78393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40000"/>
    <n v="261740"/>
    <s v="SMALL"/>
    <s v="50k - 200k"/>
    <s v="Muskegon, MI"/>
    <n v="16128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6400"/>
    <n v="261390"/>
    <s v="SMALL"/>
    <s v="50k - 200k"/>
    <s v="Saginaw, MI"/>
    <n v="126265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n v="579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n v="7254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27497"/>
    <n v="261740"/>
    <s v="SMALL"/>
    <s v="50k - 200k"/>
    <s v="Muskegon, MI"/>
    <n v="16128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135867"/>
    <n v="263710"/>
    <s v="SMALL"/>
    <s v="50k - 200k"/>
    <s v="Port Huron, MI"/>
    <n v="87106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76352"/>
    <n v="262170"/>
    <s v="SMALL"/>
    <s v="50k - 200k"/>
    <s v="Battle Creek, MI"/>
    <n v="78393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82013"/>
    <n v="261390"/>
    <s v="SMALL"/>
    <s v="50k - 200k"/>
    <s v="Saginaw, MI"/>
    <n v="126265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n v="0"/>
    <n v="260000"/>
    <s v="STATE"/>
    <s v="Under 50k"/>
    <s v="MICHIGAN GOV APP"/>
    <n v="0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n v="0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n v="0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9439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4400"/>
    <n v="264040"/>
    <s v="SMALL"/>
    <s v="50k - 200k"/>
    <s v="Benton Harbor-St. Joseph-Fair Plain, MI"/>
    <n v="61022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5301"/>
    <n v="262130"/>
    <s v="SMALL"/>
    <s v="50k - 200k"/>
    <s v="Jackson, MI"/>
    <n v="90057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1336"/>
    <n v="262150"/>
    <s v="SMALL"/>
    <s v="50k - 200k"/>
    <s v="Bay City, MI"/>
    <n v="70585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n v="80000"/>
    <n v="261390"/>
    <s v="SMALL"/>
    <s v="50k - 200k"/>
    <s v="Saginaw, MI"/>
    <n v="126265"/>
    <s v="11400"/>
    <s v="  "/>
    <m/>
    <s v="N"/>
    <s v="1144"/>
    <s v="MAINTENANCE FACILITY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MI340004"/>
    <n v="34"/>
    <x v="31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n v="725452"/>
    <n v="269550"/>
    <s v="MEDIUM"/>
    <s v="200k - 1m"/>
    <s v="Ann Arbor, MI"/>
    <n v="306022"/>
    <s v="11100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4"/>
    <n v="34"/>
    <x v="31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n v="0"/>
    <n v="269550"/>
    <s v="MEDIUM"/>
    <s v="200k - 1m"/>
    <s v="Ann Arbor, MI"/>
    <n v="306022"/>
    <s v="11100"/>
    <s v="BD"/>
    <s v="BIO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340004"/>
    <n v="34"/>
    <x v="31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n v="0"/>
    <n v="269550"/>
    <s v="MEDIUM"/>
    <s v="200k - 1m"/>
    <s v="Ann Arbor, MI"/>
    <n v="306022"/>
    <s v="1110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n v="2112000"/>
    <n v="260050"/>
    <s v="LARGE"/>
    <s v="Over 1m"/>
    <s v="Detroit, MI"/>
    <n v="3734090"/>
    <s v="11120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n v="130762"/>
    <n v="260050"/>
    <s v="LARGE"/>
    <s v="Over 1m"/>
    <s v="Detroit, MI"/>
    <n v="3734090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n v="0"/>
    <n v="390500"/>
    <s v="MEDIUM"/>
    <s v="200k - 1m"/>
    <s v="Toledo, OH-MI"/>
    <n v="507643"/>
    <s v="11120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n v="37412"/>
    <n v="390500"/>
    <s v="MEDIUM"/>
    <s v="200k - 1m"/>
    <s v="Toledo, OH-MI"/>
    <n v="507643"/>
    <s v="11120"/>
    <s v="HE"/>
    <s v="HYBRID ELECTRIC - 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n v="0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n v="0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6"/>
    <n v="34"/>
    <x v="31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n v="4228785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6"/>
    <n v="34"/>
    <x v="31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n v="2070241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340006"/>
    <n v="34"/>
    <x v="31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n v="-2117998"/>
    <n v="260050"/>
    <s v="LARGE"/>
    <s v="Over 1m"/>
    <s v="Detroit, MI"/>
    <n v="3734090"/>
    <s v="11100"/>
    <s v="DF"/>
    <s v="DIESEL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MI340007"/>
    <n v="34"/>
    <x v="31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n v="768521"/>
    <n v="260680"/>
    <s v="MEDIUM"/>
    <s v="200k - 1m"/>
    <s v="Flint, MI"/>
    <n v="356218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7"/>
    <n v="34"/>
    <x v="31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n v="766699"/>
    <n v="260680"/>
    <s v="MEDIUM"/>
    <s v="200k - 1m"/>
    <s v="Flint, MI"/>
    <n v="356218"/>
    <s v="11400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340007"/>
    <n v="34"/>
    <x v="31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n v="772936"/>
    <n v="260680"/>
    <s v="MEDIUM"/>
    <s v="200k - 1m"/>
    <s v="Flint, MI"/>
    <n v="356218"/>
    <s v="11400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340008"/>
    <n v="34"/>
    <x v="31"/>
    <s v="49 USC 5339 - Bus and Bus Facilities Formula (FY2013 and forward)"/>
    <n v="5339"/>
    <x v="4"/>
    <s v="CAPITAL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n v="56000"/>
    <n v="180730"/>
    <s v="MEDIUM"/>
    <s v="200k - 1m"/>
    <s v="South Bend, IN-MI"/>
    <n v="27816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9"/>
    <n v="34"/>
    <x v="31"/>
    <s v="49 USC 5339 - Bus and Bus Facilities Formula (FY2013 and forward)"/>
    <n v="5339"/>
    <x v="4"/>
    <s v="CAPITAL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n v="578875"/>
    <n v="261340"/>
    <s v="MEDIUM"/>
    <s v="200k - 1m"/>
    <s v="Kalamazoo, MI"/>
    <n v="209703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n v="0"/>
    <n v="260050"/>
    <s v="LARGE"/>
    <s v="Over 1m"/>
    <s v="Detroit, MI"/>
    <n v="373409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n v="0"/>
    <n v="260050"/>
    <s v="LARGE"/>
    <s v="Over 1m"/>
    <s v="Detroit, MI"/>
    <n v="373409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n v="0"/>
    <n v="260050"/>
    <s v="LARGE"/>
    <s v="Over 1m"/>
    <s v="Detroit, MI"/>
    <n v="3734090"/>
    <s v="60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n v="217659"/>
    <n v="260050"/>
    <s v="LARGE"/>
    <s v="Over 1m"/>
    <s v="Detroit, MI"/>
    <n v="3734090"/>
    <s v="60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n v="0"/>
    <n v="260050"/>
    <s v="LARGE"/>
    <s v="Over 1m"/>
    <s v="Detroit, MI"/>
    <n v="373409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n v="1958933"/>
    <n v="260050"/>
    <s v="LARGE"/>
    <s v="Over 1m"/>
    <s v="Detroit, MI"/>
    <n v="373409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n v="80000"/>
    <n v="260050"/>
    <s v="LARGE"/>
    <s v="Over 1m"/>
    <s v="Detroit, MI"/>
    <n v="3734090"/>
    <s v="12400"/>
    <s v="  "/>
    <m/>
    <s v="N"/>
    <s v="1242"/>
    <s v="FIXED GUIDEWAY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s v="LARGE"/>
    <s v="Over 1m"/>
    <s v="Detroit, MI"/>
    <n v="3734090"/>
    <s v="12200"/>
    <s v="  "/>
    <m/>
    <s v="N"/>
    <s v="1224"/>
    <s v="FIXED GUIDEWAY"/>
    <s v="12"/>
    <s v="Fixed Guideway"/>
    <s v="24"/>
    <s v="122"/>
    <s v="Rehab / Renovation"/>
    <s v="07"/>
    <s v="People Mover"/>
    <m/>
    <m/>
    <s v="1"/>
    <s v="Capital"/>
    <s v="2"/>
    <m/>
    <s v="2"/>
    <m/>
    <s v="4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n v="368554"/>
    <n v="260050"/>
    <s v="LARGE"/>
    <s v="Over 1m"/>
    <s v="Detroit, MI"/>
    <n v="3734090"/>
    <s v="12200"/>
    <s v="  "/>
    <m/>
    <s v="N"/>
    <s v="1221"/>
    <s v="FIXED GUIDEWAY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n v="1409205"/>
    <n v="260050"/>
    <s v="LARGE"/>
    <s v="Over 1m"/>
    <s v="Detroit, MI"/>
    <n v="3734090"/>
    <s v="12200"/>
    <s v="  "/>
    <m/>
    <s v="N"/>
    <s v="1224"/>
    <s v="FIXED GUIDEWAY"/>
    <n v="12"/>
    <s v="Fixed Guideway"/>
    <s v="24"/>
    <s v="122"/>
    <s v="Rehab / Renovation"/>
    <s v="07"/>
    <s v="People Mover"/>
    <m/>
    <m/>
    <n v="1"/>
    <s v="Capital"/>
    <s v="2"/>
    <m/>
    <s v="2"/>
    <m/>
    <s v="4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n v="0"/>
    <n v="260050"/>
    <s v="LARGE"/>
    <s v="Over 1m"/>
    <s v="Detroit, MI"/>
    <n v="3734090"/>
    <s v="12400"/>
    <s v="  "/>
    <m/>
    <s v="N"/>
    <s v="1244"/>
    <s v="FIXED GUIDEWAY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n v="0"/>
    <n v="260050"/>
    <s v="LARGE"/>
    <s v="Over 1m"/>
    <s v="Detroit, MI"/>
    <n v="3734090"/>
    <s v="12400"/>
    <s v="  "/>
    <m/>
    <s v="N"/>
    <s v="1244"/>
    <s v="FIXED GUIDEWAY"/>
    <n v="12"/>
    <s v="Fixed Guideway"/>
    <s v="44"/>
    <s v="124"/>
    <s v="Rehab / Renovation"/>
    <s v="07"/>
    <s v="ADP Hardware"/>
    <m/>
    <m/>
    <n v="1"/>
    <s v="Capital"/>
    <s v="2"/>
    <m/>
    <s v="4"/>
    <m/>
    <s v="4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n v="0"/>
    <n v="260050"/>
    <s v="LARGE"/>
    <s v="Over 1m"/>
    <s v="Detroit, MI"/>
    <n v="3734090"/>
    <s v="12400"/>
    <s v="  "/>
    <m/>
    <s v="N"/>
    <s v="1244"/>
    <s v="FIXED GUIDEWAY"/>
    <n v="12"/>
    <s v="Fixed Guideway"/>
    <s v="44"/>
    <s v="124"/>
    <s v="Rehab / Renovation"/>
    <s v="08"/>
    <s v="ADP Software"/>
    <m/>
    <m/>
    <n v="1"/>
    <s v="Capital"/>
    <s v="2"/>
    <m/>
    <s v="4"/>
    <m/>
    <s v="4"/>
    <s v="0"/>
    <s v="8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s v="LARGE"/>
    <s v="Over 1m"/>
    <s v="Detroit, MI"/>
    <n v="3734090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s v="LARGE"/>
    <s v="Over 1m"/>
    <s v="Detroit, MI"/>
    <n v="3734090"/>
    <s v="12440"/>
    <s v="  "/>
    <m/>
    <s v="N"/>
    <s v="1262"/>
    <s v="FIXED GUIDEWAY"/>
    <s v="12"/>
    <s v="Fixed Guideway"/>
    <s v="62"/>
    <s v="126"/>
    <s v="Acquisition"/>
    <s v="03"/>
    <s v="Miscellaneous"/>
    <m/>
    <m/>
    <s v="1"/>
    <s v="Capital"/>
    <s v="2"/>
    <m/>
    <s v="6"/>
    <m/>
    <s v="2"/>
    <s v="0"/>
    <s v="3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n v="0"/>
    <n v="260050"/>
    <s v="LARGE"/>
    <s v="Over 1m"/>
    <s v="Detroit, MI"/>
    <n v="3734090"/>
    <s v="12200"/>
    <s v="  "/>
    <m/>
    <s v="N"/>
    <s v="1222"/>
    <s v="FIXED GUIDEWAY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n v="24000"/>
    <n v="260050"/>
    <s v="LARGE"/>
    <s v="Over 1m"/>
    <s v="Detroit, MI"/>
    <n v="3734090"/>
    <s v="12600"/>
    <s v="  "/>
    <m/>
    <s v="N"/>
    <s v="1262"/>
    <s v="FIXED GUIDEWAY"/>
    <n v="12"/>
    <s v="Fixed Guideway"/>
    <s v="62"/>
    <s v="126"/>
    <s v="Acquisition"/>
    <s v="03"/>
    <s v="Radios"/>
    <m/>
    <m/>
    <n v="1"/>
    <s v="Capital"/>
    <s v="2"/>
    <m/>
    <s v="6"/>
    <m/>
    <s v="2"/>
    <s v="0"/>
    <s v="3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n v="80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44"/>
    <s v="CAA Vehicle Equipment"/>
    <m/>
    <m/>
    <n v="1"/>
    <s v="Capital"/>
    <s v="1"/>
    <m/>
    <s v="4"/>
    <m/>
    <s v="2"/>
    <s v="4"/>
    <s v="4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n v="80000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n v="10000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n v="63280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n v="-59715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n v="95435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n v="15000"/>
    <n v="260000"/>
    <s v="STATE"/>
    <s v="Under 50k"/>
    <s v="MICHIGAN GOV APP"/>
    <n v="0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n v="100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4"/>
    <s v="Storage Facility"/>
    <m/>
    <m/>
    <n v="1"/>
    <s v="Capital"/>
    <s v="1"/>
    <m/>
    <s v="4"/>
    <m/>
    <s v="2"/>
    <s v="0"/>
    <s v="4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n v="13500"/>
    <n v="260000"/>
    <s v="STATE"/>
    <s v="Under 50k"/>
    <s v="MICHIGAN GOV APP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n v="-220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74X001"/>
    <n v="74"/>
    <x v="31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n v="0"/>
    <n v="260000"/>
    <s v="STATE"/>
    <s v="Under 50k"/>
    <s v="MICHIGAN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I74X001"/>
    <n v="74"/>
    <x v="31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n v="290796"/>
    <n v="260000"/>
    <s v="STATE"/>
    <s v="Under 50k"/>
    <s v="MICHIGAN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I780002"/>
    <n v="78"/>
    <x v="31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n v="11500000"/>
    <n v="260000"/>
    <s v="STATE"/>
    <s v="Under 50k"/>
    <s v="MICHIGAN GOV APP"/>
    <n v="0"/>
    <s v="12200"/>
    <s v="  "/>
    <m/>
    <s v="N"/>
    <s v="1221"/>
    <s v="FIXED GUIDEWAY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780002"/>
    <n v="78"/>
    <x v="31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n v="13500000"/>
    <n v="260000"/>
    <s v="STATE"/>
    <s v="Under 50k"/>
    <s v="MICHIGAN GOV APP"/>
    <n v="0"/>
    <s v="12200"/>
    <s v="  "/>
    <m/>
    <s v="N"/>
    <s v="1223"/>
    <s v="FIXED GUIDEWAY"/>
    <n v="12"/>
    <s v="Fixed Guideway"/>
    <s v="23"/>
    <s v="122"/>
    <s v="Construction"/>
    <s v="07"/>
    <s v="People Mover"/>
    <m/>
    <m/>
    <n v="1"/>
    <s v="Capital"/>
    <s v="2"/>
    <m/>
    <s v="2"/>
    <m/>
    <s v="3"/>
    <s v="0"/>
    <s v="7"/>
  </r>
  <r>
    <s v="MI780002"/>
    <n v="78"/>
    <x v="31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n v="0"/>
    <n v="260000"/>
    <s v="STATE"/>
    <s v="Under 50k"/>
    <s v="MICHIGAN GOV APP"/>
    <n v="0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n v="9050000"/>
    <n v="260000"/>
    <s v="STATE"/>
    <s v="Under 50k"/>
    <s v="MICHIGAN GOV APP"/>
    <n v="0"/>
    <s v="1400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n v="280000"/>
    <n v="260000"/>
    <s v="STATE"/>
    <s v="Under 50k"/>
    <s v="MICHIGAN GOV APP"/>
    <n v="0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n v="1190000"/>
    <n v="260000"/>
    <s v="STATE"/>
    <s v="Under 50k"/>
    <s v="MICHIGAN GOV APP"/>
    <n v="0"/>
    <s v="1400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n v="1680000"/>
    <n v="260000"/>
    <s v="STATE"/>
    <s v="Under 50k"/>
    <s v="MICHIGAN GOV APP"/>
    <n v="0"/>
    <s v="1400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n v="-11390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n v="0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n v="0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n v="20680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n v="0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n v="0"/>
    <n v="260000"/>
    <s v="STATE"/>
    <s v="Under 50k"/>
    <s v="MICHIGAN GOV APP"/>
    <n v="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n v="0"/>
    <n v="260000"/>
    <s v="STATE"/>
    <s v="Under 50k"/>
    <s v="MICHIGAN GOV APP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n v="0"/>
    <n v="260000"/>
    <s v="STATE"/>
    <s v="Under 50k"/>
    <s v="MICHIGAN GOV APP"/>
    <n v="0"/>
    <s v="441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n v="0"/>
    <n v="260000"/>
    <s v="STATE"/>
    <s v="Under 50k"/>
    <s v="MICHIGAN GOV APP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n v="0"/>
    <n v="260000"/>
    <s v="STATE"/>
    <s v="Under 50k"/>
    <s v="MICHIGAN GOV APP"/>
    <n v="0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n v="-30855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n v="658365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n v="-4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n v="212007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n v="73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n v="-36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n v="-40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n v="9586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n v="26414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n v="100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n v="128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n v="464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n v="120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n v="160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n v="0"/>
    <n v="260000"/>
    <s v="STATE"/>
    <s v="Under 50k"/>
    <s v="MICHIGAN GOV APP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n v="0"/>
    <n v="260000"/>
    <s v="STATE"/>
    <s v="Under 50k"/>
    <s v="MICHIGAN GOV APP"/>
    <n v="0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n v="0"/>
    <n v="260000"/>
    <s v="STATE"/>
    <s v="Under 50k"/>
    <s v="MICHIGAN GOV APP"/>
    <n v="0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80X015"/>
    <n v="80"/>
    <x v="31"/>
    <s v="49 USC 5305 - Planning Programs/5303/5313(b)"/>
    <n v="5305"/>
    <x v="14"/>
    <m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n v="141635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n v="268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n v="4000"/>
    <n v="260000"/>
    <s v="STATE"/>
    <s v="Under 50k"/>
    <s v="MICHIGAN GOV APP"/>
    <n v="0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n v="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n v="2720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n v="70400"/>
    <n v="260000"/>
    <s v="STATE"/>
    <s v="Under 50k"/>
    <s v="MICHIGAN GOV APP"/>
    <n v="0"/>
    <s v="11100"/>
    <s v="DF"/>
    <s v="DIESEL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n v="4800"/>
    <n v="260000"/>
    <s v="STATE"/>
    <s v="Under 50k"/>
    <s v="MICHIGAN GOV APP"/>
    <n v="0"/>
    <s v="11100"/>
    <s v="GA"/>
    <s v="GASOLINE"/>
    <s v="N"/>
    <s v="1114"/>
    <s v="BUS OTHER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n v="0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n v="0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n v="12000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n v="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n v="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n v="439742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n v="1127329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n v="0"/>
    <n v="260000"/>
    <s v="STATE"/>
    <s v="Under 50k"/>
    <s v="MICHIGAN GOV APP"/>
    <n v="0"/>
    <s v="11100"/>
    <s v="GA"/>
    <s v="GASOLINE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n v="109400"/>
    <n v="260000"/>
    <s v="STATE"/>
    <s v="Under 50k"/>
    <s v="MICHIGAN GOV APP"/>
    <n v="0"/>
    <s v="1110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n v="0"/>
    <n v="260000"/>
    <s v="STATE"/>
    <s v="Under 50k"/>
    <s v="MICHIGAN GOV APP"/>
    <n v="0"/>
    <s v="11300"/>
    <s v="  "/>
    <m/>
    <s v="N"/>
    <s v="1134"/>
    <s v="BUS OTHER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n v="0"/>
    <n v="260000"/>
    <s v="STATE"/>
    <s v="Under 50k"/>
    <s v="MICHIGAN GOV APP"/>
    <n v="0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n v="175802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n v="0"/>
    <n v="260000"/>
    <s v="STATE"/>
    <s v="Under 50k"/>
    <s v="MICHIGAN GOV APP"/>
    <n v="0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n v="26793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n v="100974"/>
    <n v="260000"/>
    <s v="STATE"/>
    <s v="Under 50k"/>
    <s v="MICHIGAN GOV APP"/>
    <n v="0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n v="328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n v="475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n v="0"/>
    <n v="260050"/>
    <s v="LARGE"/>
    <s v="Over 1m"/>
    <s v="Detroit, MI"/>
    <n v="3734090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s v="Detroit, MI"/>
    <n v="3734090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s v="Detroit, MI"/>
    <n v="3734090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n v="832000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n v="768000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n v="-1600000"/>
    <n v="260050"/>
    <s v="LARGE"/>
    <s v="Over 1m"/>
    <s v="Detroit, MI"/>
    <n v="3734090"/>
    <s v="11100"/>
    <s v="DF"/>
    <s v="DIESEL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s v="Detroit, MI"/>
    <n v="3734090"/>
    <s v="11400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s v="Detroit, MI"/>
    <n v="3734090"/>
    <s v="11400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n v="0"/>
    <n v="260050"/>
    <s v="LARGE"/>
    <s v="Over 1m"/>
    <s v="Detroit, MI"/>
    <n v="373409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n v="0"/>
    <n v="260050"/>
    <s v="LARGE"/>
    <s v="Over 1m"/>
    <s v="Detroit, MI"/>
    <n v="373409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s v="LARGE"/>
    <s v="Over 1m"/>
    <s v="Detroit, MI"/>
    <n v="373409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s v="LARGE"/>
    <s v="Over 1m"/>
    <s v="Detroit, MI"/>
    <n v="3734090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n v="0"/>
    <n v="260050"/>
    <s v="LARGE"/>
    <s v="Over 1m"/>
    <s v="Detroit, MI"/>
    <n v="3734090"/>
    <s v="11700"/>
    <s v="  "/>
    <m/>
    <s v="N"/>
    <s v="117N"/>
    <s v="BUS OTHER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n v="0"/>
    <n v="260050"/>
    <s v="LARGE"/>
    <s v="Over 1m"/>
    <s v="Detroit, MI"/>
    <n v="373409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n v="0"/>
    <n v="260050"/>
    <s v="LARGE"/>
    <s v="Over 1m"/>
    <s v="Detroit, MI"/>
    <n v="373409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n v="719364"/>
    <n v="260050"/>
    <s v="LARGE"/>
    <s v="Over 1m"/>
    <s v="Detroit, MI"/>
    <n v="373409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n v="0"/>
    <n v="260050"/>
    <s v="LARGE"/>
    <s v="Over 1m"/>
    <s v="Detroit, MI"/>
    <n v="3734090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n v="194483"/>
    <n v="260050"/>
    <s v="LARGE"/>
    <s v="Over 1m"/>
    <s v="Detroit, MI"/>
    <n v="3734090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n v="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n v="4872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n v="291957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n v="160000"/>
    <n v="260640"/>
    <s v="MEDIUM"/>
    <s v="200k - 1m"/>
    <s v="Grand Rapids, MI"/>
    <n v="569935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n v="76622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n v="32960"/>
    <n v="260640"/>
    <s v="MEDIUM"/>
    <s v="200k - 1m"/>
    <s v="Grand Rapids, MI"/>
    <n v="569935"/>
    <s v="11300"/>
    <s v="  "/>
    <m/>
    <s v="N"/>
    <s v="1132"/>
    <s v="BUS OTHER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n v="0"/>
    <n v="260640"/>
    <s v="MEDIUM"/>
    <s v="200k - 1m"/>
    <s v="Grand Rapids, MI"/>
    <n v="569935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n v="212718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n v="2016000"/>
    <n v="260640"/>
    <s v="MEDIUM"/>
    <s v="200k - 1m"/>
    <s v="Grand Rapids, MI"/>
    <n v="56993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n v="700400"/>
    <n v="260640"/>
    <s v="MEDIUM"/>
    <s v="200k - 1m"/>
    <s v="Grand Rapids, MI"/>
    <n v="569935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n v="329600"/>
    <n v="260640"/>
    <s v="MEDIUM"/>
    <s v="200k - 1m"/>
    <s v="Grand Rapids, MI"/>
    <n v="569935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n v="0"/>
    <n v="260640"/>
    <s v="MEDIUM"/>
    <s v="200k - 1m"/>
    <s v="Grand Rapids, MI"/>
    <n v="569935"/>
    <s v="1130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n v="80000"/>
    <n v="260640"/>
    <s v="MEDIUM"/>
    <s v="200k - 1m"/>
    <s v="Grand Rapids, MI"/>
    <n v="569935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n v="2019870"/>
    <n v="260640"/>
    <s v="MEDIUM"/>
    <s v="200k - 1m"/>
    <s v="Grand Rapids, MI"/>
    <n v="569935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n v="640000"/>
    <n v="260640"/>
    <s v="MEDIUM"/>
    <s v="200k - 1m"/>
    <s v="Grand Rapids, MI"/>
    <n v="569935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n v="41200"/>
    <n v="260640"/>
    <s v="MEDIUM"/>
    <s v="200k - 1m"/>
    <s v="Grand Rapids, MI"/>
    <n v="569935"/>
    <s v="117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s v="MEDIUM"/>
    <s v="200k - 1m"/>
    <s v="Grand Rapids, MI"/>
    <n v="56993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s v="MEDIUM"/>
    <s v="200k - 1m"/>
    <s v="Grand Rapids, MI"/>
    <n v="56993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n v="38069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n v="0"/>
    <n v="260640"/>
    <s v="MEDIUM"/>
    <s v="200k - 1m"/>
    <s v="Grand Rapids, MI"/>
    <n v="569935"/>
    <s v="11900"/>
    <s v="  "/>
    <m/>
    <s v="N"/>
    <s v="1194"/>
    <s v="BUS OTHER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n v="32000"/>
    <n v="260640"/>
    <s v="MEDIUM"/>
    <s v="200k - 1m"/>
    <s v="Grand Rapids, MI"/>
    <n v="569935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n v="0"/>
    <n v="260640"/>
    <s v="MEDIUM"/>
    <s v="200k - 1m"/>
    <s v="Grand Rapids, MI"/>
    <n v="56993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n v="280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n v="5356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n v="720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n v="352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n v="280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n v="280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n v="400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n v="8240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n v="16000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n v="8000"/>
    <n v="260640"/>
    <s v="MEDIUM"/>
    <s v="200k - 1m"/>
    <s v="Grand Rapids, MI"/>
    <n v="569935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n v="8240"/>
    <n v="260640"/>
    <s v="MEDIUM"/>
    <s v="200k - 1m"/>
    <s v="Grand Rapids, MI"/>
    <n v="569935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n v="60564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n v="89160"/>
    <n v="260640"/>
    <s v="MEDIUM"/>
    <s v="200k - 1m"/>
    <s v="Grand Rapids, MI"/>
    <n v="569935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n v="1236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n v="0"/>
    <n v="261740"/>
    <s v="SMALL"/>
    <s v="50k - 200k"/>
    <s v="Muskegon, MI"/>
    <n v="16128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n v="358089"/>
    <n v="261740"/>
    <s v="SMALL"/>
    <s v="50k - 200k"/>
    <s v="Muskegon, MI"/>
    <n v="161280"/>
    <s v="1130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n v="-8000"/>
    <n v="261740"/>
    <s v="SMALL"/>
    <s v="50k - 200k"/>
    <s v="Muskegon, MI"/>
    <n v="161280"/>
    <s v="11400"/>
    <s v="  "/>
    <m/>
    <s v="N"/>
    <s v="1146"/>
    <s v="MAINTENANCE FACILITY"/>
    <n v="11"/>
    <s v="Bus"/>
    <s v="46"/>
    <s v="114"/>
    <s v="Lease"/>
    <s v="00"/>
    <s v="Lease Support Equipment"/>
    <m/>
    <m/>
    <n v="1"/>
    <s v="Capital"/>
    <s v="1"/>
    <m/>
    <s v="4"/>
    <m/>
    <s v="6"/>
    <s v="0"/>
    <s v="0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s v="SMALL"/>
    <s v="50k - 200k"/>
    <s v="Muskegon, MI"/>
    <n v="16128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n v="-500000"/>
    <n v="261740"/>
    <s v="SMALL"/>
    <s v="50k - 200k"/>
    <s v="Muskegon, MI"/>
    <n v="16128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n v="0"/>
    <n v="261740"/>
    <s v="SMALL"/>
    <s v="50k - 200k"/>
    <s v="Muskegon, MI"/>
    <n v="161280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n v="180582"/>
    <n v="260940"/>
    <s v="MEDIUM"/>
    <s v="200k - 1m"/>
    <s v="Lansing, MI"/>
    <n v="313532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n v="0"/>
    <n v="260940"/>
    <s v="MEDIUM"/>
    <s v="200k - 1m"/>
    <s v="Lansing, MI"/>
    <n v="313532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n v="-96000"/>
    <n v="260940"/>
    <s v="MEDIUM"/>
    <s v="200k - 1m"/>
    <s v="Lansing, MI"/>
    <n v="313532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n v="216000"/>
    <n v="260940"/>
    <s v="MEDIUM"/>
    <s v="200k - 1m"/>
    <s v="Lansing, MI"/>
    <n v="313532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n v="0"/>
    <n v="260940"/>
    <s v="MEDIUM"/>
    <s v="200k - 1m"/>
    <s v="Lansing, MI"/>
    <n v="313532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n v="2908685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n v="0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n v="249608"/>
    <n v="260940"/>
    <s v="MEDIUM"/>
    <s v="200k - 1m"/>
    <s v="Lansing, MI"/>
    <n v="313532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n v="0"/>
    <n v="260940"/>
    <s v="MEDIUM"/>
    <s v="200k - 1m"/>
    <s v="Lansing, MI"/>
    <n v="313532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n v="54000"/>
    <n v="260940"/>
    <s v="MEDIUM"/>
    <s v="200k - 1m"/>
    <s v="Lansing, MI"/>
    <n v="313532"/>
    <s v="11300"/>
    <s v="  "/>
    <m/>
    <s v="N"/>
    <s v="1134"/>
    <s v="BUS OTHER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n v="80000"/>
    <n v="260940"/>
    <s v="MEDIUM"/>
    <s v="200k - 1m"/>
    <s v="Lansing, MI"/>
    <n v="313532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n v="80000"/>
    <n v="260940"/>
    <s v="MEDIUM"/>
    <s v="200k - 1m"/>
    <s v="Lansing, MI"/>
    <n v="313532"/>
    <s v="11400"/>
    <s v="  "/>
    <m/>
    <s v="N"/>
    <s v="1144"/>
    <s v="MAINTENANCE FACILITY"/>
    <n v="11"/>
    <s v="Bus"/>
    <s v="44"/>
    <s v="114"/>
    <s v="Rehab / Renovation"/>
    <s v="07"/>
    <s v="ADP Hardware"/>
    <m/>
    <m/>
    <n v="1"/>
    <s v="Capital"/>
    <s v="1"/>
    <m/>
    <s v="4"/>
    <m/>
    <s v="4"/>
    <s v="0"/>
    <s v="7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n v="60000"/>
    <n v="260940"/>
    <s v="MEDIUM"/>
    <s v="200k - 1m"/>
    <s v="Lansing, MI"/>
    <n v="313532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n v="800"/>
    <n v="260940"/>
    <s v="MEDIUM"/>
    <s v="200k - 1m"/>
    <s v="Lansing, MI"/>
    <n v="313532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s v="MEDIUM"/>
    <s v="200k - 1m"/>
    <s v="Lansing, MI"/>
    <n v="31353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s v="MEDIUM"/>
    <s v="200k - 1m"/>
    <s v="Lansing, MI"/>
    <n v="313532"/>
    <s v="11700"/>
    <s v="  "/>
    <m/>
    <s v="N"/>
    <s v="117K"/>
    <s v="BUS OTHER"/>
    <n v="11"/>
    <s v="Bus"/>
    <s v="7K"/>
    <s v="117"/>
    <s v="Crime Prevention &amp; Security"/>
    <s v="03"/>
    <s v="Emergency Response Drills"/>
    <m/>
    <m/>
    <n v="1"/>
    <s v="Capital"/>
    <s v="1"/>
    <m/>
    <s v="7"/>
    <m/>
    <s v="K"/>
    <s v="0"/>
    <s v="3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n v="0"/>
    <n v="260940"/>
    <s v="MEDIUM"/>
    <s v="200k - 1m"/>
    <s v="Lansing, MI"/>
    <n v="313532"/>
    <s v="11900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n v="0"/>
    <n v="260940"/>
    <s v="MEDIUM"/>
    <s v="200k - 1m"/>
    <s v="Lansing, MI"/>
    <n v="313532"/>
    <s v="300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n v="944414"/>
    <n v="260940"/>
    <s v="MEDIUM"/>
    <s v="200k - 1m"/>
    <s v="Lansing, MI"/>
    <n v="313532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n v="59585"/>
    <n v="260940"/>
    <s v="MEDIUM"/>
    <s v="200k - 1m"/>
    <s v="Lansing, MI"/>
    <n v="313532"/>
    <s v="11900"/>
    <s v="  "/>
    <m/>
    <s v="N"/>
    <s v="1192"/>
    <s v="BUS OTHER"/>
    <n v="11"/>
    <s v="Bus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n v="0"/>
    <n v="260940"/>
    <s v="MEDIUM"/>
    <s v="200k - 1m"/>
    <s v="Lansing, MI"/>
    <n v="313532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n v="416000"/>
    <n v="260940"/>
    <s v="MEDIUM"/>
    <s v="200k - 1m"/>
    <s v="Lansing, MI"/>
    <n v="313532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n v="57585"/>
    <n v="260940"/>
    <s v="MEDIUM"/>
    <s v="200k - 1m"/>
    <s v="Lansing, MI"/>
    <n v="313532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n v="134000"/>
    <n v="260940"/>
    <s v="MEDIUM"/>
    <s v="200k - 1m"/>
    <s v="Lansing, MI"/>
    <n v="313532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n v="132000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n v="530000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n v="67028"/>
    <n v="260680"/>
    <s v="MEDIUM"/>
    <s v="200k - 1m"/>
    <s v="Flint, MI"/>
    <n v="356218"/>
    <s v="1192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n v="320000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n v="1795200"/>
    <n v="260680"/>
    <s v="MEDIUM"/>
    <s v="200k - 1m"/>
    <s v="Flint, MI"/>
    <n v="356218"/>
    <s v="11100"/>
    <s v="DF"/>
    <s v="DIESEL"/>
    <s v="N"/>
    <s v="1112"/>
    <s v="BUS PURCHASE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n v="186281"/>
    <n v="260680"/>
    <s v="MEDIUM"/>
    <s v="200k - 1m"/>
    <s v="Flint, MI"/>
    <n v="356218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n v="80000"/>
    <n v="260680"/>
    <s v="MEDIUM"/>
    <s v="200k - 1m"/>
    <s v="Flint, MI"/>
    <n v="356218"/>
    <s v="11100"/>
    <s v="DF"/>
    <s v="DIESEL"/>
    <s v="N"/>
    <s v="1114"/>
    <s v="BUS OTHER"/>
    <n v="11"/>
    <s v="Bus"/>
    <s v="14"/>
    <s v="111"/>
    <s v="Rehabilitation / Rebuild"/>
    <s v="12"/>
    <s v="Bus Used"/>
    <m/>
    <m/>
    <n v="1"/>
    <s v="Capital"/>
    <s v="1"/>
    <m/>
    <s v="1"/>
    <m/>
    <s v="4"/>
    <s v="1"/>
    <s v="2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n v="2871370"/>
    <n v="260680"/>
    <s v="MEDIUM"/>
    <s v="200k - 1m"/>
    <s v="Flint, MI"/>
    <n v="356218"/>
    <s v="11410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n v="292001"/>
    <n v="260680"/>
    <s v="MEDIUM"/>
    <s v="200k - 1m"/>
    <s v="Flint, MI"/>
    <n v="356218"/>
    <s v="1141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n v="0"/>
    <n v="260680"/>
    <s v="MEDIUM"/>
    <s v="200k - 1m"/>
    <s v="Flint, MI"/>
    <n v="356218"/>
    <s v="11410"/>
    <s v="  "/>
    <m/>
    <s v="N"/>
    <s v="1146"/>
    <s v="MAINTENANCE FACILITY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s v="MEDIUM"/>
    <s v="200k - 1m"/>
    <s v="Flint, MI"/>
    <n v="35621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n v="0"/>
    <n v="260680"/>
    <s v="MEDIUM"/>
    <s v="200k - 1m"/>
    <s v="Flint, MI"/>
    <n v="356218"/>
    <s v="30000"/>
    <s v="  "/>
    <m/>
    <s v="N"/>
    <s v="3009"/>
    <s v="OPERATING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n v="270000"/>
    <n v="260680"/>
    <s v="MEDIUM"/>
    <s v="200k - 1m"/>
    <s v="Flint, MI"/>
    <n v="356218"/>
    <s v="300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n v="0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n v="67028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n v="144000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n v="0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n v="0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n v="0"/>
    <n v="180730"/>
    <s v="MEDIUM"/>
    <s v="200k - 1m"/>
    <s v="South Bend, IN-MI"/>
    <n v="27816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n v="0"/>
    <n v="180730"/>
    <s v="MEDIUM"/>
    <s v="200k - 1m"/>
    <s v="South Bend, IN-MI"/>
    <n v="278165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n v="0"/>
    <n v="260050"/>
    <s v="LARGE"/>
    <s v="Over 1m"/>
    <s v="Detroit, MI"/>
    <n v="3734090"/>
    <s v="12100"/>
    <s v="  "/>
    <m/>
    <s v="N"/>
    <s v="1262"/>
    <s v="FIXED GUIDEWAY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n v="23197"/>
    <n v="260050"/>
    <s v="LARGE"/>
    <s v="Over 1m"/>
    <s v="Detroit, MI"/>
    <n v="3734090"/>
    <s v="12600"/>
    <s v="  "/>
    <m/>
    <s v="N"/>
    <s v="1262"/>
    <s v="FIXED GUIDEWAY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n v="0"/>
    <n v="260050"/>
    <s v="LARGE"/>
    <s v="Over 1m"/>
    <s v="Detroit, MI"/>
    <n v="3734090"/>
    <s v="12100"/>
    <s v="  "/>
    <m/>
    <s v="N"/>
    <s v="1214"/>
    <s v="FIXED GUIDEWAY"/>
    <n v="12"/>
    <s v="Fixed Guideway"/>
    <s v="14"/>
    <s v="121"/>
    <s v="Rehabilitation / Rebuild"/>
    <s v="31"/>
    <s v="People Mover"/>
    <m/>
    <m/>
    <n v="1"/>
    <s v="Capital"/>
    <s v="2"/>
    <m/>
    <s v="1"/>
    <m/>
    <s v="4"/>
    <s v="3"/>
    <s v="1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n v="0"/>
    <n v="260050"/>
    <s v="LARGE"/>
    <s v="Over 1m"/>
    <s v="Detroit, MI"/>
    <n v="3734090"/>
    <s v="12100"/>
    <s v="  "/>
    <m/>
    <s v="N"/>
    <s v="1221"/>
    <s v="FIXED GUIDEWAY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n v="240000"/>
    <n v="260050"/>
    <s v="LARGE"/>
    <s v="Over 1m"/>
    <s v="Detroit, MI"/>
    <n v="3734090"/>
    <s v="12200"/>
    <s v="  "/>
    <m/>
    <s v="N"/>
    <s v="1221"/>
    <s v="FIXED GUIDEWAY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n v="134499"/>
    <n v="260050"/>
    <s v="LARGE"/>
    <s v="Over 1m"/>
    <s v="Detroit, MI"/>
    <n v="3734090"/>
    <s v="12200"/>
    <s v="  "/>
    <m/>
    <s v="N"/>
    <s v="1224"/>
    <s v="FIXED GUIDEWAY"/>
    <n v="12"/>
    <s v="Fixed Guideway"/>
    <s v="24"/>
    <s v="122"/>
    <s v="Rehab / Renovation"/>
    <s v="07"/>
    <s v="People Mover"/>
    <m/>
    <m/>
    <n v="1"/>
    <s v="Capital"/>
    <s v="2"/>
    <m/>
    <s v="2"/>
    <m/>
    <s v="4"/>
    <s v="0"/>
    <s v="7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n v="0"/>
    <n v="260050"/>
    <s v="LARGE"/>
    <s v="Over 1m"/>
    <s v="Detroit, MI"/>
    <n v="3734090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n v="0"/>
    <n v="260050"/>
    <s v="LARGE"/>
    <s v="Over 1m"/>
    <s v="Detroit, MI"/>
    <n v="3734090"/>
    <s v="12400"/>
    <s v="  "/>
    <m/>
    <s v="N"/>
    <s v="1244"/>
    <s v="FIXED GUIDEWAY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n v="4017"/>
    <n v="260050"/>
    <s v="LARGE"/>
    <s v="Over 1m"/>
    <s v="Detroit, MI"/>
    <n v="3734090"/>
    <s v="12900"/>
    <s v="  "/>
    <m/>
    <s v="N"/>
    <s v="1292"/>
    <s v="FIXED GUIDEWAY"/>
    <n v="12"/>
    <s v="Fixed Guideway"/>
    <s v="92"/>
    <s v="129"/>
    <s v="Acquisition"/>
    <s v="08"/>
    <s v="Signage"/>
    <m/>
    <m/>
    <n v="1"/>
    <s v="Capital"/>
    <s v="2"/>
    <m/>
    <s v="9"/>
    <m/>
    <s v="2"/>
    <s v="0"/>
    <s v="8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n v="0"/>
    <n v="261340"/>
    <s v="MEDIUM"/>
    <s v="200k - 1m"/>
    <s v="Kalamazoo, MI"/>
    <n v="209703"/>
    <s v="11400"/>
    <s v="  "/>
    <m/>
    <s v="N"/>
    <s v="1142"/>
    <s v="MAINTENANCE FACILITY"/>
    <n v="11"/>
    <s v="Bus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n v="0"/>
    <n v="261340"/>
    <s v="MEDIUM"/>
    <s v="200k - 1m"/>
    <s v="Kalamazoo, MI"/>
    <n v="209703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n v="781125"/>
    <n v="261340"/>
    <s v="MEDIUM"/>
    <s v="200k - 1m"/>
    <s v="Kalamazoo, MI"/>
    <n v="209703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n v="200000"/>
    <n v="261340"/>
    <s v="MEDIUM"/>
    <s v="200k - 1m"/>
    <s v="Kalamazoo, MI"/>
    <n v="209703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n v="40000"/>
    <n v="261340"/>
    <s v="MEDIUM"/>
    <s v="200k - 1m"/>
    <s v="Kalamazoo, MI"/>
    <n v="209703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n v="0"/>
    <n v="261340"/>
    <s v="MEDIUM"/>
    <s v="200k - 1m"/>
    <s v="Kalamazoo, MI"/>
    <n v="20970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n v="2383966"/>
    <n v="261340"/>
    <s v="MEDIUM"/>
    <s v="200k - 1m"/>
    <s v="Kalamazoo, MI"/>
    <n v="209703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n v="0"/>
    <n v="261340"/>
    <s v="MEDIUM"/>
    <s v="200k - 1m"/>
    <s v="Kalamazoo, MI"/>
    <n v="209703"/>
    <s v="11400"/>
    <s v="DF"/>
    <s v="DIESEL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n v="80000"/>
    <n v="261340"/>
    <s v="MEDIUM"/>
    <s v="200k - 1m"/>
    <s v="Kalamazoo, MI"/>
    <n v="209703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n v="23856000"/>
    <n v="260050"/>
    <s v="LARGE"/>
    <s v="Over 1m"/>
    <s v="Detroit, MI"/>
    <n v="3734090"/>
    <s v="11120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n v="212229"/>
    <n v="260050"/>
    <s v="LARGE"/>
    <s v="Over 1m"/>
    <s v="Detroit, MI"/>
    <n v="3734090"/>
    <s v="11120"/>
    <s v="HE"/>
    <s v="HYBRID ELECTRIC - 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n v="14467"/>
    <n v="260050"/>
    <s v="LARGE"/>
    <s v="Over 1m"/>
    <s v="Detroit, MI"/>
    <n v="3734090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n v="61710"/>
    <n v="260050"/>
    <s v="LARGE"/>
    <s v="Over 1m"/>
    <s v="Detroit, MI"/>
    <n v="3734090"/>
    <s v="1133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n v="207608"/>
    <n v="260050"/>
    <s v="LARGE"/>
    <s v="Over 1m"/>
    <s v="Detroit, MI"/>
    <n v="3734090"/>
    <s v="1133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n v="252867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n v="500000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n v="-14469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n v="0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n v="0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n v="332392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n v="0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n v="0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n v="0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n v="2"/>
    <n v="260050"/>
    <s v="LARGE"/>
    <s v="Over 1m"/>
    <s v="Detroit, MI"/>
    <n v="3734090"/>
    <s v="1142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n v="0"/>
    <n v="260050"/>
    <s v="LARGE"/>
    <s v="Over 1m"/>
    <s v="Detroit, MI"/>
    <n v="3734090"/>
    <s v="1144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n v="720000"/>
    <n v="260050"/>
    <s v="LARGE"/>
    <s v="Over 1m"/>
    <s v="Detroit, MI"/>
    <n v="3734090"/>
    <s v="1144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n v="0"/>
    <n v="260050"/>
    <s v="LARGE"/>
    <s v="Over 1m"/>
    <s v="Detroit, MI"/>
    <n v="3734090"/>
    <s v="1144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n v="0"/>
    <n v="260050"/>
    <s v="LARGE"/>
    <s v="Over 1m"/>
    <s v="Detroit, MI"/>
    <n v="3734090"/>
    <s v="1144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n v="1538290"/>
    <n v="260050"/>
    <s v="LARGE"/>
    <s v="Over 1m"/>
    <s v="Detroit, MI"/>
    <n v="3734090"/>
    <s v="1144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n v="800000"/>
    <n v="260050"/>
    <s v="LARGE"/>
    <s v="Over 1m"/>
    <s v="Detroit, MI"/>
    <n v="3734090"/>
    <s v="11500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n v="0"/>
    <n v="260050"/>
    <s v="LARGE"/>
    <s v="Over 1m"/>
    <s v="Detroit, MI"/>
    <n v="3734090"/>
    <s v="1193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n v="93600"/>
    <n v="260050"/>
    <s v="LARGE"/>
    <s v="Over 1m"/>
    <s v="Detroit, MI"/>
    <n v="3734090"/>
    <s v="1193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n v="0"/>
    <n v="260050"/>
    <s v="LARGE"/>
    <s v="Over 1m"/>
    <s v="Detroit, MI"/>
    <n v="3734090"/>
    <s v="11930"/>
    <s v="  "/>
    <m/>
    <s v="N"/>
    <s v="1193"/>
    <s v="BUS OTHER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n v="36896"/>
    <n v="260050"/>
    <s v="LARGE"/>
    <s v="Over 1m"/>
    <s v="Detroit, MI"/>
    <n v="3734090"/>
    <s v="11930"/>
    <s v="  "/>
    <m/>
    <s v="N"/>
    <s v="1193"/>
    <s v="BUS OTHER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n v="64637"/>
    <n v="260050"/>
    <s v="LARGE"/>
    <s v="Over 1m"/>
    <s v="Detroit, MI"/>
    <n v="3734090"/>
    <s v="1193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n v="12000"/>
    <n v="260050"/>
    <s v="LARGE"/>
    <s v="Over 1m"/>
    <s v="Detroit, MI"/>
    <n v="3734090"/>
    <s v="11930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n v="0"/>
    <n v="260050"/>
    <s v="LARGE"/>
    <s v="Over 1m"/>
    <s v="Detroit, MI"/>
    <n v="373409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n v="508218"/>
    <n v="260050"/>
    <s v="LARGE"/>
    <s v="Over 1m"/>
    <s v="Detroit, MI"/>
    <n v="373409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n v="0"/>
    <n v="260050"/>
    <s v="LARGE"/>
    <s v="Over 1m"/>
    <s v="Detroit, MI"/>
    <n v="3734090"/>
    <s v="117A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n v="-12000000"/>
    <n v="260050"/>
    <s v="LARGE"/>
    <s v="Over 1m"/>
    <s v="Detroit, MI"/>
    <n v="3734090"/>
    <s v="117A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n v="4000000"/>
    <n v="260050"/>
    <s v="LARGE"/>
    <s v="Over 1m"/>
    <s v="Detroit, MI"/>
    <n v="3734090"/>
    <s v="117A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362549"/>
    <n v="262470"/>
    <s v="SMALL"/>
    <s v="50k - 200k"/>
    <s v="Monroe, MI"/>
    <n v="51240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n v="0"/>
    <n v="390500"/>
    <s v="MEDIUM"/>
    <s v="200k - 1m"/>
    <s v="Toledo, OH-MI"/>
    <n v="507643"/>
    <s v="11120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n v="0"/>
    <n v="390500"/>
    <s v="MEDIUM"/>
    <s v="200k - 1m"/>
    <s v="Toledo, OH-MI"/>
    <n v="507643"/>
    <s v="11120"/>
    <s v="HE"/>
    <s v="HYBRID ELECTRIC - 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n v="0"/>
    <n v="390500"/>
    <s v="MEDIUM"/>
    <s v="200k - 1m"/>
    <s v="Toledo, OH-MI"/>
    <n v="507643"/>
    <s v="1112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n v="800"/>
    <n v="390500"/>
    <s v="MEDIUM"/>
    <s v="200k - 1m"/>
    <s v="Toledo, OH-MI"/>
    <n v="507643"/>
    <s v="1112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28474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n v="0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n v="116000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n v="0"/>
    <n v="390500"/>
    <s v="MEDIUM"/>
    <s v="200k - 1m"/>
    <s v="Toledo, OH-MI"/>
    <n v="507643"/>
    <s v="1133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n v="0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n v="0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n v="197643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n v="56000"/>
    <n v="269550"/>
    <s v="MEDIUM"/>
    <s v="200k - 1m"/>
    <s v="Ann Arbor, MI"/>
    <n v="306022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n v="64000"/>
    <n v="269550"/>
    <s v="MEDIUM"/>
    <s v="200k - 1m"/>
    <s v="Ann Arbor, MI"/>
    <n v="306022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n v="76000"/>
    <n v="269550"/>
    <s v="MEDIUM"/>
    <s v="200k - 1m"/>
    <s v="Ann Arbor, MI"/>
    <n v="306022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n v="880000"/>
    <n v="269550"/>
    <s v="MEDIUM"/>
    <s v="200k - 1m"/>
    <s v="Ann Arbor, MI"/>
    <n v="306022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n v="216000"/>
    <n v="269550"/>
    <s v="MEDIUM"/>
    <s v="200k - 1m"/>
    <s v="Ann Arbor, MI"/>
    <n v="306022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n v="1666742"/>
    <n v="269550"/>
    <s v="MEDIUM"/>
    <s v="200k - 1m"/>
    <s v="Ann Arbor, MI"/>
    <n v="306022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n v="256000"/>
    <n v="269550"/>
    <s v="MEDIUM"/>
    <s v="200k - 1m"/>
    <s v="Ann Arbor, MI"/>
    <n v="306022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n v="0"/>
    <n v="269550"/>
    <s v="MEDIUM"/>
    <s v="200k - 1m"/>
    <s v="Ann Arbor, MI"/>
    <n v="306022"/>
    <s v="1110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n v="0"/>
    <n v="269550"/>
    <s v="MEDIUM"/>
    <s v="200k - 1m"/>
    <s v="Ann Arbor, MI"/>
    <n v="306022"/>
    <s v="11300"/>
    <s v="  "/>
    <m/>
    <s v="N"/>
    <s v="1133"/>
    <s v="BUS OTHER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n v="480000"/>
    <n v="269550"/>
    <s v="MEDIUM"/>
    <s v="200k - 1m"/>
    <s v="Ann Arbor, MI"/>
    <n v="306022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n v="120000"/>
    <n v="269550"/>
    <s v="MEDIUM"/>
    <s v="200k - 1m"/>
    <s v="Ann Arbor, MI"/>
    <n v="306022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s v="MEDIUM"/>
    <s v="200k - 1m"/>
    <s v="Ann Arbor, MI"/>
    <n v="30602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n v="0"/>
    <n v="269550"/>
    <s v="MEDIUM"/>
    <s v="200k - 1m"/>
    <s v="Ann Arbor, MI"/>
    <n v="306022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n v="2400000"/>
    <n v="269550"/>
    <s v="MEDIUM"/>
    <s v="200k - 1m"/>
    <s v="Ann Arbor, MI"/>
    <n v="306022"/>
    <s v="30000"/>
    <s v="  "/>
    <m/>
    <s v="N"/>
    <s v="3009"/>
    <s v="OPERATING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n v="136470"/>
    <n v="269550"/>
    <s v="MEDIUM"/>
    <s v="200k - 1m"/>
    <s v="Ann Arbor, MI"/>
    <n v="306022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n v="112000"/>
    <n v="269550"/>
    <s v="MEDIUM"/>
    <s v="200k - 1m"/>
    <s v="Ann Arbor, MI"/>
    <n v="306022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86"/>
    <n v="90"/>
    <x v="31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n v="-11500"/>
    <n v="262130"/>
    <s v="SMALL"/>
    <s v="50k - 200k"/>
    <s v="Jackson, MI"/>
    <n v="9005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86"/>
    <n v="90"/>
    <x v="31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n v="11500"/>
    <n v="262130"/>
    <s v="SMALL"/>
    <s v="50k - 200k"/>
    <s v="Jackson, MI"/>
    <n v="90057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93"/>
    <n v="90"/>
    <x v="31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n v="639895"/>
    <n v="264040"/>
    <s v="SMALL"/>
    <s v="50k - 200k"/>
    <s v="Benton Harbor-St. Joseph-Fair Plain, MI"/>
    <n v="6102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3"/>
    <n v="90"/>
    <x v="31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n v="20240"/>
    <n v="264040"/>
    <s v="SMALL"/>
    <s v="50k - 200k"/>
    <s v="Benton Harbor-St. Joseph-Fair Plain, MI"/>
    <n v="61022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n v="16000"/>
    <n v="262180"/>
    <s v="SMALL"/>
    <s v="50k - 200k"/>
    <s v="Holland, MI"/>
    <n v="99941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n v="4000"/>
    <n v="262180"/>
    <s v="SMALL"/>
    <s v="50k - 200k"/>
    <s v="Holland, MI"/>
    <n v="99941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n v="1200000"/>
    <n v="262180"/>
    <s v="SMALL"/>
    <s v="50k - 200k"/>
    <s v="Holland, MI"/>
    <n v="9994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n v="4000"/>
    <n v="262180"/>
    <s v="SMALL"/>
    <s v="50k - 200k"/>
    <s v="Holland, MI"/>
    <n v="99941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95"/>
    <n v="90"/>
    <x v="31"/>
    <s v="49 USC 5307 - Urbanized Area Formula (FY2006 forward)"/>
    <n v="5307"/>
    <x v="6"/>
    <m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n v="1188706"/>
    <n v="261390"/>
    <s v="SMALL"/>
    <s v="50k - 200k"/>
    <s v="Saginaw, MI"/>
    <n v="12626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6"/>
    <n v="90"/>
    <x v="31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n v="1268225"/>
    <n v="262130"/>
    <s v="SMALL"/>
    <s v="50k - 200k"/>
    <s v="Jackson, MI"/>
    <n v="9005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6"/>
    <n v="90"/>
    <x v="31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n v="12810"/>
    <n v="262130"/>
    <s v="SMALL"/>
    <s v="50k - 200k"/>
    <s v="Jackson, MI"/>
    <n v="90057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97"/>
    <n v="90"/>
    <x v="31"/>
    <s v="49 USC 5307 - Urbanized Area Formula (FY2006 forward)"/>
    <n v="5307"/>
    <x v="6"/>
    <m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n v="1024784"/>
    <n v="262170"/>
    <s v="SMALL"/>
    <s v="50k - 200k"/>
    <s v="Battle Creek, MI"/>
    <n v="7839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8"/>
    <n v="90"/>
    <x v="31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s v="SMALL"/>
    <s v="50k - 200k"/>
    <s v="Muskegon, MI"/>
    <n v="16128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98"/>
    <n v="90"/>
    <x v="31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n v="736441"/>
    <n v="261740"/>
    <s v="SMALL"/>
    <s v="50k - 200k"/>
    <s v="Muskegon, MI"/>
    <n v="16128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9"/>
    <n v="90"/>
    <x v="31"/>
    <s v="49 USC 5307 - Urbanized Area Formula (FY2006 forward)"/>
    <n v="5307"/>
    <x v="6"/>
    <m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n v="359865"/>
    <n v="261740"/>
    <s v="SMALL"/>
    <s v="50k - 200k"/>
    <s v="Muskegon, MI"/>
    <n v="16128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0"/>
    <n v="90"/>
    <x v="31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n v="1200"/>
    <n v="262150"/>
    <s v="SMALL"/>
    <s v="50k - 200k"/>
    <s v="Bay City, MI"/>
    <n v="70585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700"/>
    <n v="90"/>
    <x v="31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n v="885369"/>
    <n v="262150"/>
    <s v="SMALL"/>
    <s v="50k - 200k"/>
    <s v="Bay City, MI"/>
    <n v="70585"/>
    <s v="30001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0"/>
    <n v="90"/>
    <x v="31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n v="12200"/>
    <n v="262150"/>
    <s v="SMALL"/>
    <s v="50k - 200k"/>
    <s v="Bay City, MI"/>
    <n v="70585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701"/>
    <n v="90"/>
    <x v="31"/>
    <s v="49 USC 5307 - Urbanized Area Formula (FY2006 forward)"/>
    <n v="5307"/>
    <x v="6"/>
    <m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n v="1874298"/>
    <n v="263710"/>
    <s v="SMALL"/>
    <s v="50k - 200k"/>
    <s v="Port Huron, MI"/>
    <n v="8710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2"/>
    <n v="90"/>
    <x v="31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s v="SMALL"/>
    <s v="50k - 200k"/>
    <s v="South Lyon-Howell, MI"/>
    <n v="11950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702"/>
    <n v="90"/>
    <x v="31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n v="1057333"/>
    <n v="262500"/>
    <s v="SMALL"/>
    <s v="50k - 200k"/>
    <s v="South Lyon-Howell, MI"/>
    <n v="11950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3"/>
    <n v="90"/>
    <x v="31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n v="97860"/>
    <n v="269800"/>
    <s v="SMALL"/>
    <s v="50k - 200k"/>
    <s v="Midland, MI"/>
    <n v="590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03"/>
    <n v="90"/>
    <x v="31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n v="541066"/>
    <n v="269800"/>
    <s v="SMALL"/>
    <s v="50k - 200k"/>
    <s v="Midland, MI"/>
    <n v="5901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3"/>
    <n v="90"/>
    <x v="31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n v="6140"/>
    <n v="269800"/>
    <s v="SMALL"/>
    <s v="50k - 200k"/>
    <s v="Midland, MI"/>
    <n v="59014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704"/>
    <n v="90"/>
    <x v="31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s v="MEDIUM"/>
    <s v="200k - 1m"/>
    <s v="South Bend, IN-MI"/>
    <n v="27816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704"/>
    <n v="90"/>
    <x v="31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n v="125000"/>
    <n v="180730"/>
    <s v="MEDIUM"/>
    <s v="200k - 1m"/>
    <s v="South Bend, IN-MI"/>
    <n v="278165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n v="28021"/>
    <n v="390500"/>
    <s v="MEDIUM"/>
    <s v="200k - 1m"/>
    <s v="Toledo, OH-MI"/>
    <n v="507643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n v="-28021"/>
    <n v="390500"/>
    <s v="MEDIUM"/>
    <s v="200k - 1m"/>
    <s v="Toledo, OH-MI"/>
    <n v="507643"/>
    <s v="11100"/>
    <s v="HE"/>
    <s v="HYBRID ELECTRIC - 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n v="0"/>
    <n v="390500"/>
    <s v="MEDIUM"/>
    <s v="200k - 1m"/>
    <s v="Toledo, OH-MI"/>
    <n v="507643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n v="0"/>
    <n v="390500"/>
    <s v="MEDIUM"/>
    <s v="200k - 1m"/>
    <s v="Toledo, OH-MI"/>
    <n v="507643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n v="0"/>
    <n v="390500"/>
    <s v="MEDIUM"/>
    <s v="200k - 1m"/>
    <s v="Toledo, OH-MI"/>
    <n v="50764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5X062"/>
    <n v="95"/>
    <x v="31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n v="2640000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2"/>
    <n v="95"/>
    <x v="31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5X062"/>
    <n v="95"/>
    <x v="31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s v="MEDIUM"/>
    <s v="200k - 1m"/>
    <s v="Grand Rapids, MI"/>
    <n v="569935"/>
    <s v="11100"/>
    <s v="  "/>
    <m/>
    <s v="N"/>
    <s v="1133"/>
    <s v="BUS OTHER"/>
    <s v="11"/>
    <s v="Bus"/>
    <s v="33"/>
    <s v="113"/>
    <s v="Construction"/>
    <s v="04"/>
    <s v="Park and Ride Lot"/>
    <m/>
    <m/>
    <s v="1"/>
    <s v="Capital"/>
    <s v="1"/>
    <m/>
    <s v="3"/>
    <m/>
    <s v="3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s v="MEDIUM"/>
    <s v="200k - 1m"/>
    <s v="Grand Rapids, MI"/>
    <n v="569935"/>
    <s v="11100"/>
    <s v="  "/>
    <m/>
    <s v="N"/>
    <s v="117F"/>
    <s v="BUS OTHER"/>
    <s v="11"/>
    <s v="Bus"/>
    <s v="7F"/>
    <s v="117"/>
    <s v="TDM Activities"/>
    <s v="00"/>
    <s v="TDM Activities"/>
    <m/>
    <m/>
    <s v="1"/>
    <s v="Capital"/>
    <s v="1"/>
    <m/>
    <s v="7"/>
    <m/>
    <s v="F"/>
    <s v="0"/>
    <s v="0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s v="MEDIUM"/>
    <s v="200k - 1m"/>
    <s v="Grand Rapids, MI"/>
    <n v="569935"/>
    <s v="11100"/>
    <s v="  "/>
    <m/>
    <s v="N"/>
    <s v="117F"/>
    <s v="BUS OTHER"/>
    <s v="11"/>
    <s v="Bus"/>
    <s v="7F"/>
    <s v="117"/>
    <s v="TDM Activities"/>
    <s v="00"/>
    <s v="TDM Activities"/>
    <m/>
    <m/>
    <s v="1"/>
    <s v="Capital"/>
    <s v="1"/>
    <m/>
    <s v="7"/>
    <m/>
    <s v="F"/>
    <s v="0"/>
    <s v="0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n v="100000"/>
    <n v="260640"/>
    <s v="MEDIUM"/>
    <s v="200k - 1m"/>
    <s v="Grand Rapids, MI"/>
    <n v="569935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n v="0"/>
    <n v="260640"/>
    <s v="MEDIUM"/>
    <s v="200k - 1m"/>
    <s v="Grand Rapids, MI"/>
    <n v="569935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n v="640000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n v="0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n v="0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n v="0"/>
    <n v="260640"/>
    <s v="MEDIUM"/>
    <s v="200k - 1m"/>
    <s v="Grand Rapids, MI"/>
    <n v="569935"/>
    <s v="11100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n v="0"/>
    <n v="260640"/>
    <s v="MEDIUM"/>
    <s v="200k - 1m"/>
    <s v="Grand Rapids, MI"/>
    <n v="569935"/>
    <s v="11100"/>
    <s v="OR"/>
    <s v="OTHER"/>
    <s v="N"/>
    <s v="1114"/>
    <s v="BUS OTHER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n v="301261"/>
    <n v="260640"/>
    <s v="MEDIUM"/>
    <s v="200k - 1m"/>
    <s v="Grand Rapids, MI"/>
    <n v="569935"/>
    <s v="1130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s v="MEDIUM"/>
    <s v="200k - 1m"/>
    <s v="Grand Rapids, MI"/>
    <n v="569935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s v="MEDIUM"/>
    <s v="200k - 1m"/>
    <s v="Grand Rapids, MI"/>
    <n v="569935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n v="2040000"/>
    <n v="260050"/>
    <s v="LARGE"/>
    <s v="Over 1m"/>
    <s v="Detroit, MI"/>
    <n v="3734090"/>
    <s v="11120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n v="480000"/>
    <n v="260050"/>
    <s v="LARGE"/>
    <s v="Over 1m"/>
    <s v="Detroit, MI"/>
    <n v="3734090"/>
    <s v="1112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n v="832000"/>
    <n v="260050"/>
    <s v="LARGE"/>
    <s v="Over 1m"/>
    <s v="Detroit, MI"/>
    <n v="3734090"/>
    <s v="11120"/>
    <s v="OR"/>
    <s v="OTHER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n v="0"/>
    <n v="260050"/>
    <s v="LARGE"/>
    <s v="Over 1m"/>
    <s v="Detroit, MI"/>
    <n v="3734090"/>
    <s v="11120"/>
    <s v="HE"/>
    <s v="HYBRID ELECTRIC - 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n v="0"/>
    <n v="260050"/>
    <s v="LARGE"/>
    <s v="Over 1m"/>
    <s v="Detroit, MI"/>
    <n v="3734090"/>
    <s v="1112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n v="-7524"/>
    <n v="260050"/>
    <s v="LARGE"/>
    <s v="Over 1m"/>
    <s v="Detroit, MI"/>
    <n v="3734090"/>
    <s v="1112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n v="0"/>
    <n v="260050"/>
    <s v="LARGE"/>
    <s v="Over 1m"/>
    <s v="Detroit, MI"/>
    <n v="3734090"/>
    <s v="11120"/>
    <s v="HE"/>
    <s v="HYBRID ELECTRIC - 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n v="7524"/>
    <n v="260050"/>
    <s v="LARGE"/>
    <s v="Over 1m"/>
    <s v="Detroit, MI"/>
    <n v="3734090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n v="576000"/>
    <n v="260050"/>
    <s v="LARGE"/>
    <s v="Over 1m"/>
    <s v="Detroit, MI"/>
    <n v="3734090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n v="0"/>
    <n v="261740"/>
    <s v="SMALL"/>
    <s v="50k - 200k"/>
    <s v="Muskegon, MI"/>
    <n v="161280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n v="244085"/>
    <n v="261740"/>
    <s v="SMALL"/>
    <s v="50k - 200k"/>
    <s v="Muskegon, MI"/>
    <n v="161280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n v="0"/>
    <n v="261740"/>
    <s v="SMALL"/>
    <s v="50k - 200k"/>
    <s v="Muskegon, MI"/>
    <n v="161280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n v="0"/>
    <n v="261740"/>
    <s v="SMALL"/>
    <s v="50k - 200k"/>
    <s v="Muskegon, MI"/>
    <n v="16128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n v="60000"/>
    <n v="260680"/>
    <s v="MEDIUM"/>
    <s v="200k - 1m"/>
    <s v="Flint, MI"/>
    <n v="356218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n v="0"/>
    <n v="260680"/>
    <s v="MEDIUM"/>
    <s v="200k - 1m"/>
    <s v="Flint, MI"/>
    <n v="356218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n v="0"/>
    <n v="260680"/>
    <s v="MEDIUM"/>
    <s v="200k - 1m"/>
    <s v="Flint, MI"/>
    <n v="356218"/>
    <s v="11100"/>
    <s v="LP"/>
    <s v="LIQUEFIED PETROLEUM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n v="853668"/>
    <n v="260680"/>
    <s v="MEDIUM"/>
    <s v="200k - 1m"/>
    <s v="Flint, MI"/>
    <n v="356218"/>
    <s v="11100"/>
    <s v="LP"/>
    <s v="LIQUEFIED PETROLEUM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n v="60000"/>
    <n v="260680"/>
    <s v="MEDIUM"/>
    <s v="200k - 1m"/>
    <s v="Flint, MI"/>
    <n v="356218"/>
    <s v="11100"/>
    <s v="LP"/>
    <s v="LIQUEFIED PETROLEUM GAS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5X103"/>
    <n v="95"/>
    <x v="31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n v="0"/>
    <n v="269550"/>
    <s v="MEDIUM"/>
    <s v="200k - 1m"/>
    <s v="Ann Arbor, MI"/>
    <n v="306022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3"/>
    <n v="95"/>
    <x v="31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n v="1720000"/>
    <n v="269550"/>
    <s v="MEDIUM"/>
    <s v="200k - 1m"/>
    <s v="Ann Arbor, MI"/>
    <n v="306022"/>
    <s v="11100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n v="0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n v="124988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s v="MEDIUM"/>
    <s v="200k - 1m"/>
    <s v="Lansing, MI"/>
    <n v="313532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s v="MEDIUM"/>
    <s v="200k - 1m"/>
    <s v="Lansing, MI"/>
    <n v="313532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09"/>
    <n v="95"/>
    <x v="31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n v="0"/>
    <n v="263710"/>
    <s v="SMALL"/>
    <s v="50k - 200k"/>
    <s v="Port Huron, MI"/>
    <n v="87106"/>
    <s v="11100"/>
    <s v="CN"/>
    <s v="COMPRESSED NATURAL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95X109"/>
    <n v="95"/>
    <x v="31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n v="432000"/>
    <n v="263710"/>
    <s v="SMALL"/>
    <s v="50k - 200k"/>
    <s v="Port Huron, MI"/>
    <n v="87106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9"/>
    <n v="95"/>
    <x v="31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n v="360000"/>
    <n v="263710"/>
    <s v="SMALL"/>
    <s v="50k - 200k"/>
    <s v="Port Huron, MI"/>
    <n v="87106"/>
    <s v="11100"/>
    <s v="CN"/>
    <s v="COMPRESSED NATURAL GAS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MI95X112"/>
    <n v="95"/>
    <x v="31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n v="177272"/>
    <n v="261340"/>
    <s v="MEDIUM"/>
    <s v="200k - 1m"/>
    <s v="Kalamazoo, MI"/>
    <n v="20970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5X112"/>
    <n v="95"/>
    <x v="31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n v="0"/>
    <n v="261340"/>
    <s v="MEDIUM"/>
    <s v="200k - 1m"/>
    <s v="Kalamazoo, MI"/>
    <n v="209703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5X112"/>
    <n v="95"/>
    <x v="31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n v="97497"/>
    <n v="261340"/>
    <s v="MEDIUM"/>
    <s v="200k - 1m"/>
    <s v="Kalamazoo, MI"/>
    <n v="20970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3"/>
    <n v="95"/>
    <x v="31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n v="-5000000"/>
    <n v="260000"/>
    <s v="STATE"/>
    <s v="Under 50k"/>
    <s v="MICHIGAN GOV APP"/>
    <n v="0"/>
    <s v="12100"/>
    <s v="  "/>
    <m/>
    <s v="N"/>
    <s v="1213"/>
    <s v="FIXED GUIDEWAY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MI95X113"/>
    <n v="95"/>
    <x v="31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n v="5000000"/>
    <n v="260000"/>
    <s v="STATE"/>
    <s v="Under 50k"/>
    <s v="MICHIGAN GOV APP"/>
    <n v="0"/>
    <s v="12500"/>
    <s v="  "/>
    <m/>
    <s v="N"/>
    <s v="1253"/>
    <s v="FIXED GUIDEWAY"/>
    <n v="12"/>
    <s v="Fixed Guideway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MI95X114"/>
    <n v="95"/>
    <x v="31"/>
    <s v="49 USC 5307 - Urbanized Area Formula (FHWA xfer FY 2007 fwd)"/>
    <n v="5307"/>
    <x v="6"/>
    <m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n v="127536"/>
    <n v="264040"/>
    <s v="SMALL"/>
    <s v="50k - 200k"/>
    <s v="Benton Harbor-St. Joseph-Fair Plain, MI"/>
    <n v="61022"/>
    <s v="11100"/>
    <s v="LP"/>
    <s v="LIQUEFIED PETROLEUM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5"/>
    <n v="95"/>
    <x v="31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n v="117600"/>
    <n v="261740"/>
    <s v="SMALL"/>
    <s v="50k - 200k"/>
    <s v="Muskegon, MI"/>
    <n v="161280"/>
    <s v="11100"/>
    <s v="LP"/>
    <s v="LIQUEFIED PETROLEUM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5"/>
    <n v="95"/>
    <x v="31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s v="SMALL"/>
    <s v="50k - 200k"/>
    <s v="Muskegon, MI"/>
    <n v="161280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16"/>
    <n v="95"/>
    <x v="31"/>
    <s v="49 USC 5307 - Urbanized Area Formula (FHWA xfer FY 2007 fwd)"/>
    <n v="5307"/>
    <x v="6"/>
    <m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n v="100000"/>
    <n v="262130"/>
    <s v="SMALL"/>
    <s v="50k - 200k"/>
    <s v="Jackson, MI"/>
    <n v="90057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n v="336823"/>
    <n v="270120"/>
    <s v="LARGE"/>
    <s v="Over 1m"/>
    <s v="Minneapolis-St. Paul, MN-WI"/>
    <n v="2650890"/>
    <s v="14070"/>
    <s v="GA"/>
    <s v="GASOLINE"/>
    <s v="N"/>
    <s v="1313"/>
    <s v="NEW STARTS"/>
    <n v="13"/>
    <s v="New Starts"/>
    <s v="13"/>
    <s v="131"/>
    <s v="Purchase - Expansion"/>
    <s v="15"/>
    <s v="Vans"/>
    <m/>
    <s v="Vans"/>
    <n v="1"/>
    <s v="Capital"/>
    <s v="3"/>
    <m/>
    <s v="1"/>
    <m/>
    <s v="3"/>
    <s v="1"/>
    <s v="5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n v="26001776"/>
    <n v="270120"/>
    <s v="LARGE"/>
    <s v="Over 1m"/>
    <s v="Minneapolis-St. Paul, MN-WI"/>
    <n v="2650890"/>
    <s v="14070"/>
    <s v="  "/>
    <m/>
    <s v="N"/>
    <s v="1313"/>
    <s v="NEW STARTS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n v="212748"/>
    <n v="270120"/>
    <s v="LARGE"/>
    <s v="Over 1m"/>
    <s v="Minneapolis-St. Paul, MN-WI"/>
    <n v="2650890"/>
    <s v="14070"/>
    <s v="  "/>
    <m/>
    <s v="N"/>
    <s v="1313"/>
    <s v="NEW STARTS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n v="12700929"/>
    <n v="270120"/>
    <s v="LARGE"/>
    <s v="Over 1m"/>
    <s v="Minneapolis-St. Paul, MN-WI"/>
    <n v="2650890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n v="5040578"/>
    <n v="270120"/>
    <s v="LARGE"/>
    <s v="Over 1m"/>
    <s v="Minneapolis-St. Paul, MN-WI"/>
    <n v="2650890"/>
    <s v="1402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n v="5372672"/>
    <n v="270120"/>
    <s v="LARGE"/>
    <s v="Over 1m"/>
    <s v="Minneapolis-St. Paul, MN-WI"/>
    <n v="2650890"/>
    <s v="1403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n v="24456481"/>
    <n v="270120"/>
    <s v="LARGE"/>
    <s v="Over 1m"/>
    <s v="Minneapolis-St. Paul, MN-WI"/>
    <n v="2650890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n v="10243387"/>
    <n v="270120"/>
    <s v="LARGE"/>
    <s v="Over 1m"/>
    <s v="Minneapolis-St. Paul, MN-WI"/>
    <n v="2650890"/>
    <s v="1405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n v="0"/>
    <n v="270120"/>
    <s v="LARGE"/>
    <s v="Over 1m"/>
    <s v="Minneapolis-St. Paul, MN-WI"/>
    <n v="2650890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n v="24781623"/>
    <n v="270120"/>
    <s v="LARGE"/>
    <s v="Over 1m"/>
    <s v="Minneapolis-St. Paul, MN-WI"/>
    <n v="2650890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n v="0"/>
    <n v="270120"/>
    <s v="LARGE"/>
    <s v="Over 1m"/>
    <s v="Minneapolis-St. Paul, MN-WI"/>
    <n v="2650890"/>
    <s v="14090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n v="0"/>
    <n v="270120"/>
    <s v="LARGE"/>
    <s v="Over 1m"/>
    <s v="Minneapolis-St. Paul, MN-WI"/>
    <n v="2650890"/>
    <s v="14100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MN040053"/>
    <n v="4"/>
    <x v="32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n v="335600"/>
    <n v="270120"/>
    <s v="LARGE"/>
    <s v="Over 1m"/>
    <s v="Minneapolis-St. Paul, MN-WI"/>
    <n v="2650890"/>
    <s v="11300"/>
    <s v="  "/>
    <m/>
    <s v="N"/>
    <s v="1131"/>
    <s v="BUS OTHER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MN040053"/>
    <n v="4"/>
    <x v="32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n v="40000"/>
    <n v="270120"/>
    <s v="LARGE"/>
    <s v="Over 1m"/>
    <s v="Minneapolis-St. Paul, MN-WI"/>
    <n v="2650890"/>
    <s v="1130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N040053"/>
    <n v="4"/>
    <x v="32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n v="78400"/>
    <n v="270120"/>
    <s v="LARGE"/>
    <s v="Over 1m"/>
    <s v="Minneapolis-St. Paul, MN-WI"/>
    <n v="2650890"/>
    <s v="1130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n v="115200"/>
    <n v="270000"/>
    <s v="STATE"/>
    <s v="Under 50k"/>
    <s v="MINNESOTA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04000"/>
    <n v="270000"/>
    <s v="STATE"/>
    <s v="Under 50k"/>
    <s v="MINNESOTA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32789"/>
    <n v="270000"/>
    <s v="STATE"/>
    <s v="Under 50k"/>
    <s v="MINNESOT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n v="1417600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28000"/>
    <n v="270120"/>
    <s v="LARGE"/>
    <s v="Over 1m"/>
    <s v="Minneapolis-St. Paul, MN-WI"/>
    <n v="265089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67449"/>
    <n v="270120"/>
    <s v="LARGE"/>
    <s v="Over 1m"/>
    <s v="Minneapolis-St. Paul, MN-WI"/>
    <n v="265089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n v="232000"/>
    <n v="270000"/>
    <s v="STATE"/>
    <s v="Under 50k"/>
    <s v="MINNESOTA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n v="23200"/>
    <n v="270000"/>
    <s v="STATE"/>
    <s v="Under 50k"/>
    <s v="MINNESOT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n v="968800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s v="LARGE"/>
    <s v="Over 1m"/>
    <s v="Minneapolis-St. Paul, MN-WI"/>
    <n v="265089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n v="128880"/>
    <n v="270120"/>
    <s v="LARGE"/>
    <s v="Over 1m"/>
    <s v="Minneapolis-St. Paul, MN-WI"/>
    <n v="265089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104000"/>
    <n v="272770"/>
    <s v="SMALL"/>
    <s v="50k - 200k"/>
    <s v="St. Cloud, MN"/>
    <n v="11062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3330"/>
    <s v="SMALL"/>
    <s v="50k - 200k"/>
    <s v="Grand Forks, ND--MN"/>
    <n v="6127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9830"/>
    <s v="SMALL"/>
    <s v="50k - 200k"/>
    <s v="Mankato, MN"/>
    <n v="5758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n v="0"/>
    <n v="270000"/>
    <s v="STATE"/>
    <s v="Under 50k"/>
    <s v="MINNESOTA GOV APP"/>
    <n v="0"/>
    <s v="63400"/>
    <s v="DF"/>
    <s v="DIESEL"/>
    <s v="N"/>
    <s v="1114"/>
    <s v="BUS OTHER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n v="0"/>
    <n v="270000"/>
    <s v="STATE"/>
    <s v="Under 50k"/>
    <s v="MINNESOTA GOV APP"/>
    <n v="0"/>
    <s v="634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n v="0"/>
    <n v="270000"/>
    <s v="STATE"/>
    <s v="Under 50k"/>
    <s v="MINNESOT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n v="4532053"/>
    <n v="270000"/>
    <s v="STATE"/>
    <s v="Under 50k"/>
    <s v="MINNESOT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n v="0"/>
    <n v="270000"/>
    <s v="STATE"/>
    <s v="Under 50k"/>
    <s v="MINNESOTA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n v="0"/>
    <n v="270000"/>
    <s v="STATE"/>
    <s v="Under 50k"/>
    <s v="MINNESOTA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n v="0"/>
    <n v="270000"/>
    <s v="STATE"/>
    <s v="Under 50k"/>
    <s v="MINNESOT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n v="0"/>
    <n v="270000"/>
    <s v="STATE"/>
    <s v="Under 50k"/>
    <s v="MINNESOTA GOV APP"/>
    <n v="0"/>
    <s v="63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n v="0"/>
    <n v="270000"/>
    <s v="STATE"/>
    <s v="Under 50k"/>
    <s v="MINNESOTA GOV APP"/>
    <n v="0"/>
    <s v="63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n v="0"/>
    <n v="270000"/>
    <s v="STATE"/>
    <s v="Under 50k"/>
    <s v="MINNESOTA GOV APP"/>
    <n v="0"/>
    <s v="63400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n v="0"/>
    <n v="270000"/>
    <s v="STATE"/>
    <s v="Under 50k"/>
    <s v="MINNESOTA GOV APP"/>
    <n v="0"/>
    <s v="63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n v="0"/>
    <n v="270000"/>
    <s v="STATE"/>
    <s v="Under 50k"/>
    <s v="MINNESOTA GOV APP"/>
    <n v="0"/>
    <s v="634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n v="0"/>
    <n v="270000"/>
    <s v="STATE"/>
    <s v="Under 50k"/>
    <s v="MINNESOTA GOV APP"/>
    <n v="0"/>
    <s v="634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n v="1542595"/>
    <n v="270000"/>
    <s v="STATE"/>
    <s v="Under 50k"/>
    <s v="MINNESOT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n v="11530715"/>
    <n v="270000"/>
    <s v="STATE"/>
    <s v="Under 50k"/>
    <s v="MINNESOT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n v="0"/>
    <n v="270000"/>
    <s v="STATE"/>
    <s v="Under 50k"/>
    <s v="MINNESOTA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n v="246079"/>
    <n v="270000"/>
    <s v="STATE"/>
    <s v="Under 50k"/>
    <s v="MINNESOT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N18X083"/>
    <n v="18"/>
    <x v="32"/>
    <s v="49 USC 5311 - Nonurbanized Area Programs"/>
    <n v="5311"/>
    <x v="2"/>
    <m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n v="38750"/>
    <n v="270000"/>
    <s v="STATE"/>
    <s v="Under 50k"/>
    <s v="MINNESOT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4"/>
    <n v="18"/>
    <x v="32"/>
    <s v="49 USC 5311 - Nonurbanized Area Programs"/>
    <n v="5311"/>
    <x v="2"/>
    <m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n v="725316"/>
    <n v="270000"/>
    <s v="STATE"/>
    <s v="Under 50k"/>
    <s v="MINNESOTA GOV APP"/>
    <n v="0"/>
    <s v="992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6"/>
    <n v="18"/>
    <x v="32"/>
    <s v="49 USC 5311 - Nonurbanized Area Programs"/>
    <n v="5311"/>
    <x v="2"/>
    <m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n v="44828"/>
    <n v="270000"/>
    <s v="STATE"/>
    <s v="Under 50k"/>
    <s v="MINNESOTA GOV APP"/>
    <n v="0"/>
    <s v="992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7"/>
    <n v="18"/>
    <x v="32"/>
    <s v="49 USC 5311 - Nonurbanized Area Programs"/>
    <n v="5311"/>
    <x v="2"/>
    <m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n v="248033"/>
    <n v="270000"/>
    <s v="STATE"/>
    <s v="Under 50k"/>
    <s v="MINNESOTA GOV APP"/>
    <n v="0"/>
    <s v="992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n v="68000"/>
    <n v="270000"/>
    <s v="STATE"/>
    <s v="Under 50k"/>
    <s v="MINNESOT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n v="200000"/>
    <n v="270000"/>
    <s v="STATE"/>
    <s v="Under 50k"/>
    <s v="MINNESOTA GOV APP"/>
    <n v="0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n v="56000"/>
    <n v="270000"/>
    <s v="STATE"/>
    <s v="Under 50k"/>
    <s v="MINNESOT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n v="17483"/>
    <n v="270000"/>
    <s v="STATE"/>
    <s v="Under 50k"/>
    <s v="MINNESOTA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n v="66000"/>
    <n v="270000"/>
    <s v="STATE"/>
    <s v="Under 50k"/>
    <s v="MINNESOTA GOV APP"/>
    <n v="0"/>
    <s v="992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n v="8000"/>
    <n v="270000"/>
    <s v="STATE"/>
    <s v="Under 50k"/>
    <s v="MINNESOTA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N18X089"/>
    <n v="18"/>
    <x v="32"/>
    <s v="49 USC 5311 - Nonurbanized Area Programs"/>
    <n v="5311"/>
    <x v="2"/>
    <m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n v="55099"/>
    <n v="270000"/>
    <s v="STATE"/>
    <s v="Under 50k"/>
    <s v="MINNESOT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260011"/>
    <n v="26"/>
    <x v="32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n v="510340"/>
    <n v="271470"/>
    <s v="SMALL"/>
    <s v="50k - 200k"/>
    <s v="Duluth, MN-WI"/>
    <n v="120378"/>
    <s v="4416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260011"/>
    <n v="26"/>
    <x v="32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n v="4959750"/>
    <n v="271470"/>
    <s v="SMALL"/>
    <s v="50k - 200k"/>
    <s v="Duluth, MN-WI"/>
    <n v="120378"/>
    <s v="11100"/>
    <s v="EP"/>
    <s v="ELECTRIC TRACKLESS TROLLEY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260011"/>
    <n v="26"/>
    <x v="32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n v="873800"/>
    <n v="271470"/>
    <s v="SMALL"/>
    <s v="50k - 200k"/>
    <s v="Duluth, MN-WI"/>
    <n v="120378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N267007"/>
    <n v="26"/>
    <x v="32"/>
    <s v="49 USC 5314 - National Research Program"/>
    <n v="5314"/>
    <x v="3"/>
    <m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n v="20000"/>
    <n v="410280"/>
    <s v="LARGE"/>
    <s v="Over 1m"/>
    <s v="Portland, OR-WA"/>
    <n v="1849898"/>
    <s v="550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n v="38818"/>
    <n v="270000"/>
    <s v="STATE"/>
    <s v="Under 50k"/>
    <s v="MINNESOTA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n v="3000"/>
    <n v="270000"/>
    <s v="STATE"/>
    <s v="Under 50k"/>
    <s v="MINNESOTA GOV APP"/>
    <n v="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n v="959675"/>
    <n v="270000"/>
    <s v="STATE"/>
    <s v="Under 50k"/>
    <s v="MINNESOTA GOV APP"/>
    <n v="0"/>
    <s v="55000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n v="137962"/>
    <n v="270000"/>
    <s v="STATE"/>
    <s v="Under 50k"/>
    <s v="MINNESOTA GOV APP"/>
    <n v="0"/>
    <s v="55000"/>
    <s v="  "/>
    <m/>
    <s v="N"/>
    <s v="5543"/>
    <s v="RESEARCH"/>
    <n v="55"/>
    <s v="Research Projects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n v="2000"/>
    <n v="270000"/>
    <s v="STATE"/>
    <s v="Under 50k"/>
    <s v="MINNESOTA GOV APP"/>
    <n v="0"/>
    <s v="5500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n v="648559"/>
    <n v="270000"/>
    <s v="STATE"/>
    <s v="Under 50k"/>
    <s v="MINNESOTA GOV APP"/>
    <n v="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N340002"/>
    <n v="34"/>
    <x v="32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n v="2442936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340002"/>
    <n v="34"/>
    <x v="32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n v="726733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n v="480000"/>
    <n v="270000"/>
    <s v="STATE"/>
    <s v="Under 50k"/>
    <s v="MINNESOT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n v="1040000"/>
    <n v="270000"/>
    <s v="STATE"/>
    <s v="Under 50k"/>
    <s v="MINNESOTA GOV APP"/>
    <n v="0"/>
    <s v="11400"/>
    <s v="  "/>
    <m/>
    <s v="N"/>
    <s v="1143"/>
    <s v="MAINTENANCE FACILITY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n v="0"/>
    <n v="270120"/>
    <s v="LARGE"/>
    <s v="Over 1m"/>
    <s v="Minneapolis-St. Paul, MN-WI"/>
    <n v="2650890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n v="1065600"/>
    <n v="272040"/>
    <s v="SMALL"/>
    <s v="50k - 200k"/>
    <s v="Fargo, ND-MN"/>
    <n v="176676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N380021"/>
    <n v="38"/>
    <x v="32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n v="55112"/>
    <n v="270000"/>
    <s v="STATE"/>
    <s v="Under 50k"/>
    <s v="MINNESOTA GOV APP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380021"/>
    <n v="38"/>
    <x v="32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s v="STATE"/>
    <s v="Under 50k"/>
    <s v="MINNESOTA GOV APP"/>
    <n v="0"/>
    <s v="11700"/>
    <s v="  "/>
    <m/>
    <s v="N"/>
    <s v="117D"/>
    <s v="BUS OTHER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MN380022"/>
    <n v="38"/>
    <x v="32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n v="35000"/>
    <n v="270000"/>
    <s v="STATE"/>
    <s v="Under 50k"/>
    <s v="MINNESOTA GOV APP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380022"/>
    <n v="38"/>
    <x v="32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s v="STATE"/>
    <s v="Under 50k"/>
    <s v="MINNESOTA GOV APP"/>
    <n v="0"/>
    <s v="11700"/>
    <s v="  "/>
    <m/>
    <s v="N"/>
    <s v="117D"/>
    <s v="BUS OTHER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MN380023"/>
    <n v="38"/>
    <x v="32"/>
    <s v="TEA-21 3038 - Over-the-Road Bus"/>
    <n v="3038"/>
    <x v="8"/>
    <m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n v="37250"/>
    <n v="270000"/>
    <s v="STATE"/>
    <s v="Under 50k"/>
    <s v="MINNESOTA GOV APP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n v="0"/>
    <n v="270120"/>
    <s v="LARGE"/>
    <s v="Over 1m"/>
    <s v="Minneapolis-St. Paul, MN-WI"/>
    <n v="2650890"/>
    <s v="12400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n v="20800"/>
    <n v="270120"/>
    <s v="LARGE"/>
    <s v="Over 1m"/>
    <s v="Minneapolis-St. Paul, MN-WI"/>
    <n v="2650890"/>
    <s v="11300"/>
    <s v="  "/>
    <m/>
    <s v="N"/>
    <s v="1131"/>
    <s v="BUS OTHER"/>
    <n v="11"/>
    <s v="Bus"/>
    <s v="31"/>
    <s v="113"/>
    <s v="Engineering and Design"/>
    <s v="09"/>
    <s v="Bus Route Signing"/>
    <m/>
    <m/>
    <n v="1"/>
    <s v="Capital"/>
    <s v="1"/>
    <m/>
    <s v="3"/>
    <m/>
    <s v="1"/>
    <s v="0"/>
    <s v="9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n v="187200"/>
    <n v="270120"/>
    <s v="LARGE"/>
    <s v="Over 1m"/>
    <s v="Minneapolis-St. Paul, MN-WI"/>
    <n v="2650890"/>
    <s v="11300"/>
    <s v="  "/>
    <m/>
    <s v="N"/>
    <s v="1133"/>
    <s v="BUS OTHER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n v="20000"/>
    <n v="270120"/>
    <s v="LARGE"/>
    <s v="Over 1m"/>
    <s v="Minneapolis-St. Paul, MN-WI"/>
    <n v="2650890"/>
    <s v="11400"/>
    <s v="  "/>
    <m/>
    <s v="N"/>
    <s v="1141"/>
    <s v="MAINTENANCE FACILITY"/>
    <n v="11"/>
    <s v="Bus"/>
    <s v="41"/>
    <s v="114"/>
    <s v="Engineering and Design"/>
    <s v="06"/>
    <s v="Shop Equipment"/>
    <m/>
    <m/>
    <n v="1"/>
    <s v="Capital"/>
    <s v="1"/>
    <m/>
    <s v="4"/>
    <m/>
    <s v="1"/>
    <s v="0"/>
    <s v="6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n v="0"/>
    <n v="270120"/>
    <s v="LARGE"/>
    <s v="Over 1m"/>
    <s v="Minneapolis-St. Paul, MN-WI"/>
    <n v="2650890"/>
    <s v="12100"/>
    <s v="  "/>
    <m/>
    <s v="N"/>
    <s v="1214"/>
    <s v="FIXED GUIDEWAY"/>
    <n v="12"/>
    <s v="Fixed Guideway"/>
    <s v="14"/>
    <s v="121"/>
    <s v="Rehabilitation / Rebuild"/>
    <s v="40"/>
    <s v="Spare Parts / Assoc Capital Maintenance Items"/>
    <m/>
    <s v="Spare Parts / Assoc Capital Maintenance Items"/>
    <n v="1"/>
    <s v="Capital"/>
    <s v="2"/>
    <m/>
    <s v="1"/>
    <m/>
    <s v="4"/>
    <s v="4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n v="0"/>
    <n v="270120"/>
    <s v="LARGE"/>
    <s v="Over 1m"/>
    <s v="Minneapolis-St. Paul, MN-WI"/>
    <n v="2650890"/>
    <s v="12100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n v="0"/>
    <n v="270120"/>
    <s v="LARGE"/>
    <s v="Over 1m"/>
    <s v="Minneapolis-St. Paul, MN-WI"/>
    <n v="2650890"/>
    <s v="12200"/>
    <s v="  "/>
    <m/>
    <s v="N"/>
    <s v="1224"/>
    <s v="FIXED GUIDEWAY"/>
    <n v="12"/>
    <s v="Fixed Guideway"/>
    <s v="24"/>
    <s v="122"/>
    <s v="Rehab / Renovation"/>
    <s v="20"/>
    <s v="Miscellaneous"/>
    <m/>
    <m/>
    <n v="1"/>
    <s v="Capital"/>
    <s v="2"/>
    <m/>
    <s v="2"/>
    <m/>
    <s v="4"/>
    <s v="2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n v="0"/>
    <n v="270120"/>
    <s v="LARGE"/>
    <s v="Over 1m"/>
    <s v="Minneapolis-St. Paul, MN-WI"/>
    <n v="2650890"/>
    <s v="12300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n v="800000"/>
    <n v="270120"/>
    <s v="LARGE"/>
    <s v="Over 1m"/>
    <s v="Minneapolis-St. Paul, MN-WI"/>
    <n v="2650890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n v="0"/>
    <n v="270120"/>
    <s v="LARGE"/>
    <s v="Over 1m"/>
    <s v="Minneapolis-St. Paul, MN-WI"/>
    <n v="2650890"/>
    <s v="12400"/>
    <s v="  "/>
    <m/>
    <s v="N"/>
    <s v="1241"/>
    <s v="FIXED GUIDEWAY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n v="0"/>
    <n v="270120"/>
    <s v="LARGE"/>
    <s v="Over 1m"/>
    <s v="Minneapolis-St. Paul, MN-WI"/>
    <n v="2650890"/>
    <s v="12400"/>
    <s v="  "/>
    <m/>
    <s v="N"/>
    <s v="1243"/>
    <s v="FIXED GUIDEWAY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n v="0"/>
    <n v="270120"/>
    <s v="LARGE"/>
    <s v="Over 1m"/>
    <s v="Minneapolis-St. Paul, MN-WI"/>
    <n v="2650890"/>
    <s v="12400"/>
    <s v="  "/>
    <m/>
    <s v="N"/>
    <s v="1244"/>
    <s v="FIXED GUIDEWAY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n v="0"/>
    <n v="270120"/>
    <s v="LARGE"/>
    <s v="Over 1m"/>
    <s v="Minneapolis-St. Paul, MN-WI"/>
    <n v="2650890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n v="220000"/>
    <n v="270120"/>
    <s v="LARGE"/>
    <s v="Over 1m"/>
    <s v="Minneapolis-St. Paul, MN-WI"/>
    <n v="2650890"/>
    <s v="11400"/>
    <s v="  "/>
    <m/>
    <s v="N"/>
    <s v="1143"/>
    <s v="MAINTENANCE FACILITY"/>
    <n v="11"/>
    <s v="Bus"/>
    <s v="43"/>
    <s v="114"/>
    <s v="Construction"/>
    <s v="06"/>
    <s v="Shop Equipment"/>
    <m/>
    <m/>
    <n v="1"/>
    <s v="Capital"/>
    <s v="1"/>
    <m/>
    <s v="4"/>
    <m/>
    <s v="3"/>
    <s v="0"/>
    <s v="6"/>
  </r>
  <r>
    <s v="MN540004"/>
    <n v="54"/>
    <x v="32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n v="2850091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540004"/>
    <n v="54"/>
    <x v="32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n v="2670648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n v="320000"/>
    <n v="270120"/>
    <s v="LARGE"/>
    <s v="Over 1m"/>
    <s v="Minneapolis-St. Paul, MN-WI"/>
    <n v="2650890"/>
    <s v="12400"/>
    <s v="  "/>
    <m/>
    <s v="N"/>
    <s v="1241"/>
    <s v="FIXED GUIDEWAY"/>
    <n v="12"/>
    <s v="Fixed Guideway"/>
    <s v="41"/>
    <s v="124"/>
    <s v="Engineering and Design"/>
    <s v="06"/>
    <s v="Shop Equipment"/>
    <m/>
    <m/>
    <n v="1"/>
    <s v="Capital"/>
    <s v="2"/>
    <m/>
    <s v="4"/>
    <m/>
    <s v="1"/>
    <s v="0"/>
    <s v="6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n v="80000"/>
    <n v="270120"/>
    <s v="LARGE"/>
    <s v="Over 1m"/>
    <s v="Minneapolis-St. Paul, MN-WI"/>
    <n v="2650890"/>
    <s v="12600"/>
    <s v="  "/>
    <m/>
    <s v="N"/>
    <s v="1262"/>
    <s v="FIXED GUIDEWAY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n v="80000"/>
    <n v="270120"/>
    <s v="LARGE"/>
    <s v="Over 1m"/>
    <s v="Minneapolis-St. Paul, MN-WI"/>
    <n v="2650890"/>
    <s v="12400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n v="520000"/>
    <n v="270120"/>
    <s v="LARGE"/>
    <s v="Over 1m"/>
    <s v="Minneapolis-St. Paul, MN-WI"/>
    <n v="2650890"/>
    <s v="12400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n v="2880000"/>
    <n v="270120"/>
    <s v="LARGE"/>
    <s v="Over 1m"/>
    <s v="Minneapolis-St. Paul, MN-WI"/>
    <n v="2650890"/>
    <s v="12100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n v="240000"/>
    <n v="270120"/>
    <s v="LARGE"/>
    <s v="Over 1m"/>
    <s v="Minneapolis-St. Paul, MN-WI"/>
    <n v="2650890"/>
    <s v="12200"/>
    <s v="  "/>
    <m/>
    <s v="N"/>
    <s v="1221"/>
    <s v="FIXED GUIDEWAY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n v="320000"/>
    <n v="270120"/>
    <s v="LARGE"/>
    <s v="Over 1m"/>
    <s v="Minneapolis-St. Paul, MN-WI"/>
    <n v="2650890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s v="Minneapolis-St. Paul, MN-WI"/>
    <n v="2650890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s v="Minneapolis-St. Paul, MN-WI"/>
    <n v="2650890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n v="40000"/>
    <n v="270120"/>
    <s v="LARGE"/>
    <s v="Over 1m"/>
    <s v="Minneapolis-St. Paul, MN-WI"/>
    <n v="2650890"/>
    <s v="12400"/>
    <s v="  "/>
    <m/>
    <s v="N"/>
    <s v="1241"/>
    <s v="FIXED GUIDEWAY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n v="360000"/>
    <n v="270120"/>
    <s v="LARGE"/>
    <s v="Over 1m"/>
    <s v="Minneapolis-St. Paul, MN-WI"/>
    <n v="2650890"/>
    <s v="12400"/>
    <s v="  "/>
    <m/>
    <s v="N"/>
    <s v="1243"/>
    <s v="FIXED GUIDEWAY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n v="16000"/>
    <n v="270120"/>
    <s v="LARGE"/>
    <s v="Over 1m"/>
    <s v="Minneapolis-St. Paul, MN-WI"/>
    <n v="2650890"/>
    <s v="12600"/>
    <s v="  "/>
    <m/>
    <s v="N"/>
    <s v="1261"/>
    <s v="FIXED GUIDEWAY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n v="144000"/>
    <n v="270120"/>
    <s v="LARGE"/>
    <s v="Over 1m"/>
    <s v="Minneapolis-St. Paul, MN-WI"/>
    <n v="2650890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n v="162400"/>
    <n v="270120"/>
    <s v="LARGE"/>
    <s v="Over 1m"/>
    <s v="Minneapolis-St. Paul, MN-WI"/>
    <n v="2650890"/>
    <s v="12600"/>
    <s v="  "/>
    <m/>
    <s v="N"/>
    <s v="1264"/>
    <s v="FIXED GUIDEWAY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n v="200000"/>
    <n v="270120"/>
    <s v="LARGE"/>
    <s v="Over 1m"/>
    <s v="Minneapolis-St. Paul, MN-WI"/>
    <n v="2650890"/>
    <s v="12300"/>
    <s v="  "/>
    <m/>
    <s v="N"/>
    <s v="1232"/>
    <s v="FIXED GUIDEWAY"/>
    <n v="12"/>
    <s v="Fixed Guideway"/>
    <s v="32"/>
    <s v="123"/>
    <s v="Acquisition"/>
    <s v="09"/>
    <s v="Route Signing"/>
    <m/>
    <m/>
    <n v="1"/>
    <s v="Capital"/>
    <s v="2"/>
    <m/>
    <s v="3"/>
    <m/>
    <s v="2"/>
    <s v="0"/>
    <s v="9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n v="116000"/>
    <n v="270120"/>
    <s v="LARGE"/>
    <s v="Over 1m"/>
    <s v="Minneapolis-St. Paul, MN-WI"/>
    <n v="2650890"/>
    <s v="12600"/>
    <s v="  "/>
    <m/>
    <s v="N"/>
    <s v="1262"/>
    <s v="FIXED GUIDEWAY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n v="69250"/>
    <n v="270120"/>
    <s v="LARGE"/>
    <s v="Over 1m"/>
    <s v="Minneapolis-St. Paul, MN-WI"/>
    <n v="265089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n v="62000"/>
    <n v="270120"/>
    <s v="LARGE"/>
    <s v="Over 1m"/>
    <s v="Minneapolis-St. Paul, MN-WI"/>
    <n v="2650890"/>
    <s v="55000"/>
    <s v="  "/>
    <m/>
    <s v="N"/>
    <s v="5519"/>
    <s v="RESEARCH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n v="52277.5"/>
    <n v="270120"/>
    <s v="LARGE"/>
    <s v="Over 1m"/>
    <s v="Minneapolis-St. Paul, MN-WI"/>
    <n v="265089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n v="19682.5"/>
    <n v="270120"/>
    <s v="LARGE"/>
    <s v="Over 1m"/>
    <s v="Minneapolis-St. Paul, MN-WI"/>
    <n v="2650890"/>
    <s v="550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N74X001"/>
    <n v="74"/>
    <x v="32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n v="168000"/>
    <n v="270000"/>
    <s v="STATE"/>
    <s v="Under 50k"/>
    <s v="MINNESOT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MN74X001"/>
    <n v="74"/>
    <x v="32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n v="8000"/>
    <n v="270000"/>
    <s v="STATE"/>
    <s v="Under 50k"/>
    <s v="MINNESOT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N74X001"/>
    <n v="74"/>
    <x v="32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n v="64000"/>
    <n v="270000"/>
    <s v="STATE"/>
    <s v="Under 50k"/>
    <s v="MINNESOT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N810010"/>
    <n v="81"/>
    <x v="32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n v="594392"/>
    <n v="270120"/>
    <s v="LARGE"/>
    <s v="Over 1m"/>
    <s v="Minneapolis-St. Paul, MN-WI"/>
    <n v="2650890"/>
    <s v="44300"/>
    <s v="  "/>
    <m/>
    <s v="N"/>
    <s v="4431"/>
    <s v="PLANNING"/>
    <n v="44"/>
    <s v="Planning"/>
    <s v="31"/>
    <s v="443"/>
    <s v="Statewide and Metropolitan  (FTA &amp; FHWA)"/>
    <s v="91"/>
    <s v="FTA Statewide Planning"/>
    <m/>
    <m/>
    <n v="4"/>
    <s v="Planning"/>
    <s v="4"/>
    <m/>
    <s v="3"/>
    <m/>
    <s v="1"/>
    <s v="9"/>
    <s v="1"/>
  </r>
  <r>
    <s v="MN810010"/>
    <n v="81"/>
    <x v="32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n v="5367753"/>
    <n v="270120"/>
    <s v="LARGE"/>
    <s v="Over 1m"/>
    <s v="Minneapolis-St. Paul, MN-WI"/>
    <n v="2650890"/>
    <s v="44300"/>
    <s v="  "/>
    <m/>
    <s v="N"/>
    <s v="4431"/>
    <s v="PLANNING"/>
    <n v="44"/>
    <s v="Planning"/>
    <s v="31"/>
    <s v="443"/>
    <s v="Statewide and Metropolitan  (FTA &amp; FHWA)"/>
    <s v="99"/>
    <s v="FHWA/FTA Metro/State plng."/>
    <m/>
    <m/>
    <n v="4"/>
    <s v="Planning"/>
    <s v="4"/>
    <m/>
    <s v="3"/>
    <m/>
    <s v="1"/>
    <s v="9"/>
    <s v="9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n v="4172032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n v="-41031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n v="2000000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n v="-3936000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n v="4096000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n v="2880000"/>
    <n v="270120"/>
    <s v="LARGE"/>
    <s v="Over 1m"/>
    <s v="Minneapolis-St. Paul, MN-WI"/>
    <n v="2650890"/>
    <s v="11100"/>
    <s v="DF"/>
    <s v="DIESEL"/>
    <s v="N"/>
    <s v="1112"/>
    <s v="BUS PURCHASE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n v="0"/>
    <n v="270120"/>
    <s v="LARGE"/>
    <s v="Over 1m"/>
    <s v="Minneapolis-St. Paul, MN-WI"/>
    <n v="2650890"/>
    <s v="11100"/>
    <s v="HE"/>
    <s v="HYBRID ELECTRIC - DIESEL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n v="108999"/>
    <n v="270120"/>
    <s v="LARGE"/>
    <s v="Over 1m"/>
    <s v="Minneapolis-St. Paul, MN-WI"/>
    <n v="265089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n v="3000000"/>
    <n v="270120"/>
    <s v="LARGE"/>
    <s v="Over 1m"/>
    <s v="Minneapolis-St. Paul, MN-WI"/>
    <n v="2650890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n v="4478715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n v="0"/>
    <n v="270120"/>
    <s v="LARGE"/>
    <s v="Over 1m"/>
    <s v="Minneapolis-St. Paul, MN-WI"/>
    <n v="2650890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n v="16410291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MN90X330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n v="1440000"/>
    <n v="270120"/>
    <s v="LARGE"/>
    <s v="Over 1m"/>
    <s v="Minneapolis-St. Paul, MN-WI"/>
    <n v="2650890"/>
    <s v="1130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n v="160000"/>
    <n v="270120"/>
    <s v="LARGE"/>
    <s v="Over 1m"/>
    <s v="Minneapolis-St. Paul, MN-WI"/>
    <n v="2650890"/>
    <s v="12400"/>
    <s v="  "/>
    <m/>
    <s v="N"/>
    <s v="1242"/>
    <s v="FIXED GUIDEWAY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n v="120000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n v="60000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n v="400000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N90X332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n v="1360890"/>
    <n v="270120"/>
    <s v="LARGE"/>
    <s v="Over 1m"/>
    <s v="Minneapolis-St. Paul, MN-WI"/>
    <n v="265089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N90X332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n v="2275383"/>
    <n v="270120"/>
    <s v="LARGE"/>
    <s v="Over 1m"/>
    <s v="Minneapolis-St. Paul, MN-WI"/>
    <n v="2650890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N90X333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n v="2456000"/>
    <n v="270120"/>
    <s v="LARGE"/>
    <s v="Over 1m"/>
    <s v="Minneapolis-St. Paul, MN-WI"/>
    <n v="2650890"/>
    <s v="11400"/>
    <s v="  "/>
    <m/>
    <s v="N"/>
    <s v="1141"/>
    <s v="MAINTENANCE FACILITY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MN90X334"/>
    <n v="90"/>
    <x v="32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s v="SMALL"/>
    <s v="50k - 200k"/>
    <s v="Mankato, MN"/>
    <n v="5758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4"/>
    <n v="90"/>
    <x v="32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n v="436000"/>
    <n v="279830"/>
    <s v="SMALL"/>
    <s v="50k - 200k"/>
    <s v="Mankato, MN"/>
    <n v="5758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n v="36000"/>
    <n v="272770"/>
    <s v="SMALL"/>
    <s v="50k - 200k"/>
    <s v="St. Cloud, MN"/>
    <n v="110621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n v="16000"/>
    <n v="272770"/>
    <s v="SMALL"/>
    <s v="50k - 200k"/>
    <s v="St. Cloud, MN"/>
    <n v="110621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n v="8000"/>
    <n v="272770"/>
    <s v="SMALL"/>
    <s v="50k - 200k"/>
    <s v="St. Cloud, MN"/>
    <n v="110621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n v="44000"/>
    <n v="272770"/>
    <s v="SMALL"/>
    <s v="50k - 200k"/>
    <s v="St. Cloud, MN"/>
    <n v="110621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s v="SMALL"/>
    <s v="50k - 200k"/>
    <s v="St. Cloud, MN"/>
    <n v="11062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n v="1252074"/>
    <n v="272770"/>
    <s v="SMALL"/>
    <s v="50k - 200k"/>
    <s v="St. Cloud, MN"/>
    <n v="110621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n v="8000"/>
    <n v="272770"/>
    <s v="SMALL"/>
    <s v="50k - 200k"/>
    <s v="St. Cloud, MN"/>
    <n v="110621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N90X336"/>
    <n v="90"/>
    <x v="32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n v="50000"/>
    <n v="271470"/>
    <s v="SMALL"/>
    <s v="50k - 200k"/>
    <s v="Duluth, MN-WI"/>
    <n v="120378"/>
    <s v="11300"/>
    <s v="  "/>
    <m/>
    <s v="N"/>
    <s v="1131"/>
    <s v="BUS OTHER"/>
    <n v="11"/>
    <s v="Bus"/>
    <s v="31"/>
    <s v="113"/>
    <s v="Engineering and Design"/>
    <s v="20"/>
    <s v="Miscellaneous"/>
    <m/>
    <m/>
    <n v="1"/>
    <s v="Capital"/>
    <s v="1"/>
    <m/>
    <s v="3"/>
    <m/>
    <s v="1"/>
    <s v="2"/>
    <s v="0"/>
  </r>
  <r>
    <s v="MN90X336"/>
    <n v="90"/>
    <x v="32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n v="659754"/>
    <n v="271470"/>
    <s v="SMALL"/>
    <s v="50k - 200k"/>
    <s v="Duluth, MN-WI"/>
    <n v="120378"/>
    <s v="1130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N90X336"/>
    <n v="90"/>
    <x v="32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n v="1300000"/>
    <n v="271470"/>
    <s v="SMALL"/>
    <s v="50k - 200k"/>
    <s v="Duluth, MN-WI"/>
    <n v="12037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n v="240000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n v="400000"/>
    <n v="270120"/>
    <s v="LARGE"/>
    <s v="Over 1m"/>
    <s v="Minneapolis-St. Paul, MN-WI"/>
    <n v="2650890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n v="120000"/>
    <n v="270120"/>
    <s v="LARGE"/>
    <s v="Over 1m"/>
    <s v="Minneapolis-St. Paul, MN-WI"/>
    <n v="2650890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n v="920000"/>
    <n v="270120"/>
    <s v="LARGE"/>
    <s v="Over 1m"/>
    <s v="Minneapolis-St. Paul, MN-WI"/>
    <n v="2650890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s v="LARGE"/>
    <s v="Over 1m"/>
    <s v="Minneapolis-St. Paul, MN-WI"/>
    <n v="265089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n v="200000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N90X340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n v="3556447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0X340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n v="1636653"/>
    <n v="270120"/>
    <s v="LARGE"/>
    <s v="Over 1m"/>
    <s v="Minneapolis-St. Paul, MN-WI"/>
    <n v="2650890"/>
    <s v="1130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N90X341"/>
    <n v="90"/>
    <x v="33"/>
    <s v="49 USC 5307 - Urbanized Area Formula (FY2006 forward)"/>
    <n v="5307"/>
    <x v="6"/>
    <m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n v="94000"/>
    <n v="272550"/>
    <s v="SMALL"/>
    <s v="50k - 200k"/>
    <s v="La Crosse, WI-MN"/>
    <n v="100868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2"/>
    <n v="90"/>
    <x v="32"/>
    <s v="49 USC 5307 - Urbanized Area Formula (FY2006 forward)"/>
    <n v="5307"/>
    <x v="6"/>
    <m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n v="1964143"/>
    <n v="272720"/>
    <s v="SMALL"/>
    <s v="50k - 200k"/>
    <s v="Rochester, MN"/>
    <n v="10767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3"/>
    <n v="90"/>
    <x v="32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n v="153861"/>
    <n v="273330"/>
    <s v="SMALL"/>
    <s v="50k - 200k"/>
    <s v="Grand Forks, ND--MN"/>
    <n v="6127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N90X343"/>
    <n v="90"/>
    <x v="32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n v="153861"/>
    <n v="273330"/>
    <s v="SMALL"/>
    <s v="50k - 200k"/>
    <s v="Grand Forks, ND--MN"/>
    <n v="6127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4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n v="1800000"/>
    <n v="270120"/>
    <s v="LARGE"/>
    <s v="Over 1m"/>
    <s v="Minneapolis-St. Paul, MN-WI"/>
    <n v="2650890"/>
    <s v="1130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N95X040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s v="LARGE"/>
    <s v="Over 1m"/>
    <s v="Minneapolis-St. Paul, MN-WI"/>
    <n v="2650890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n v="0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n v="0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n v="1325594"/>
    <n v="270120"/>
    <s v="LARGE"/>
    <s v="Over 1m"/>
    <s v="Minneapolis-St. Paul, MN-WI"/>
    <n v="2650890"/>
    <s v="11100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n v="120896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n v="1476725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n v="144000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n v="3466153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n v="3831130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n v="1280426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n v="432766"/>
    <n v="270120"/>
    <s v="LARGE"/>
    <s v="Over 1m"/>
    <s v="Minneapolis-St. Paul, MN-WI"/>
    <n v="2650890"/>
    <s v="11600"/>
    <s v="  "/>
    <m/>
    <s v="N"/>
    <s v="1162"/>
    <s v="BUS OTHER"/>
    <n v="11"/>
    <s v="Bus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MO040135"/>
    <n v="4"/>
    <x v="15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n v="10223"/>
    <n v="290100"/>
    <s v="LARGE"/>
    <s v="Over 1m"/>
    <s v="St. Louis, MO-IL"/>
    <n v="2150706"/>
    <s v="1130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040135"/>
    <n v="4"/>
    <x v="15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n v="-10222"/>
    <n v="290100"/>
    <s v="LARGE"/>
    <s v="Over 1m"/>
    <s v="St. Louis, MO-IL"/>
    <n v="2150706"/>
    <s v="1130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MO040135"/>
    <n v="4"/>
    <x v="15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n v="-118"/>
    <n v="290100"/>
    <s v="LARGE"/>
    <s v="Over 1m"/>
    <s v="St. Louis, MO-IL"/>
    <n v="2150706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040145"/>
    <n v="4"/>
    <x v="15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n v="78777"/>
    <n v="290220"/>
    <s v="LARGE"/>
    <s v="Over 1m"/>
    <s v="Kansas City, MO-KS"/>
    <n v="1519417"/>
    <s v="1130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040145"/>
    <n v="4"/>
    <x v="15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n v="984720"/>
    <n v="290220"/>
    <s v="LARGE"/>
    <s v="Over 1m"/>
    <s v="Kansas City, MO-KS"/>
    <n v="1519417"/>
    <s v="1130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O040145"/>
    <n v="4"/>
    <x v="15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n v="136503"/>
    <n v="290220"/>
    <s v="LARGE"/>
    <s v="Over 1m"/>
    <s v="Kansas City, MO-KS"/>
    <n v="1519417"/>
    <s v="113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n v="58842"/>
    <n v="290220"/>
    <s v="LARGE"/>
    <s v="Over 1m"/>
    <s v="Kansas City, MO-KS"/>
    <n v="1519417"/>
    <s v="1110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n v="349837"/>
    <n v="290220"/>
    <s v="LARGE"/>
    <s v="Over 1m"/>
    <s v="Kansas City, MO-KS"/>
    <n v="1519417"/>
    <s v="11101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n v="64600"/>
    <n v="290220"/>
    <s v="LARGE"/>
    <s v="Over 1m"/>
    <s v="Kansas City, MO-KS"/>
    <n v="1519417"/>
    <s v="11100"/>
    <s v="DF"/>
    <s v="DIESEL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n v="30000"/>
    <n v="290220"/>
    <s v="LARGE"/>
    <s v="Over 1m"/>
    <s v="Kansas City, MO-KS"/>
    <n v="1519417"/>
    <s v="61000"/>
    <s v="DF"/>
    <s v="DIESEL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n v="21103"/>
    <n v="290220"/>
    <s v="LARGE"/>
    <s v="Over 1m"/>
    <s v="Kansas City, MO-KS"/>
    <n v="1519417"/>
    <s v="11101"/>
    <s v="DF"/>
    <s v="DIESEL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n v="858218"/>
    <n v="290220"/>
    <s v="LARGE"/>
    <s v="Over 1m"/>
    <s v="Kansas City, MO-KS"/>
    <n v="1519417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n v="215607"/>
    <n v="290220"/>
    <s v="LARGE"/>
    <s v="Over 1m"/>
    <s v="Kansas City, MO-KS"/>
    <n v="1519417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n v="857856"/>
    <n v="290220"/>
    <s v="LARGE"/>
    <s v="Over 1m"/>
    <s v="Kansas City, MO-KS"/>
    <n v="1519417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47"/>
    <n v="16"/>
    <x v="15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n v="115077"/>
    <n v="291610"/>
    <s v="MEDIUM"/>
    <s v="200k - 1m"/>
    <s v="Springfield, MO"/>
    <n v="273724"/>
    <s v="11900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MO16X047"/>
    <n v="16"/>
    <x v="15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n v="81971"/>
    <n v="291610"/>
    <s v="MEDIUM"/>
    <s v="200k - 1m"/>
    <s v="Springfield, MO"/>
    <n v="273724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n v="22400"/>
    <n v="290100"/>
    <s v="LARGE"/>
    <s v="Over 1m"/>
    <s v="St. Louis, MO-IL"/>
    <n v="2150706"/>
    <s v="641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n v="29796"/>
    <n v="290100"/>
    <s v="LARGE"/>
    <s v="Over 1m"/>
    <s v="St. Louis, MO-IL"/>
    <n v="2150706"/>
    <s v="64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n v="89388"/>
    <n v="290100"/>
    <s v="LARGE"/>
    <s v="Over 1m"/>
    <s v="St. Louis, MO-IL"/>
    <n v="2150706"/>
    <s v="64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n v="173097"/>
    <n v="290100"/>
    <s v="LARGE"/>
    <s v="Over 1m"/>
    <s v="St. Louis, MO-IL"/>
    <n v="2150706"/>
    <s v="641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n v="656554"/>
    <n v="290100"/>
    <s v="LARGE"/>
    <s v="Over 1m"/>
    <s v="St. Louis, MO-IL"/>
    <n v="2150706"/>
    <s v="641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n v="759741"/>
    <n v="290100"/>
    <s v="LARGE"/>
    <s v="Over 1m"/>
    <s v="St. Louis, MO-IL"/>
    <n v="2150706"/>
    <s v="641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O16X049"/>
    <n v="16"/>
    <x v="15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n v="151884"/>
    <n v="291610"/>
    <s v="MEDIUM"/>
    <s v="200k - 1m"/>
    <s v="Springfield, MO"/>
    <n v="273724"/>
    <s v="6470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9"/>
    <n v="16"/>
    <x v="15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n v="49183"/>
    <n v="291610"/>
    <s v="MEDIUM"/>
    <s v="200k - 1m"/>
    <s v="Springfield, MO"/>
    <n v="273724"/>
    <s v="64700"/>
    <s v="DF"/>
    <s v="DIESEL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9"/>
    <n v="16"/>
    <x v="15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n v="22340"/>
    <n v="291610"/>
    <s v="MEDIUM"/>
    <s v="200k - 1m"/>
    <s v="Springfield, MO"/>
    <n v="273724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0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n v="1063406.3999999999"/>
    <n v="290000"/>
    <s v="STATE"/>
    <s v="Under 50k"/>
    <s v="MISSOURI GOV APP"/>
    <n v="0"/>
    <s v="64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0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n v="460401.6"/>
    <n v="290000"/>
    <s v="STATE"/>
    <s v="Under 50k"/>
    <s v="MISSOURI GOV APP"/>
    <n v="0"/>
    <s v="64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0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n v="169312"/>
    <n v="290000"/>
    <s v="STATE"/>
    <s v="Under 50k"/>
    <s v="MISSOURI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n v="36128.400000000001"/>
    <n v="290000"/>
    <s v="STATE"/>
    <s v="Under 50k"/>
    <s v="MISSOURI GOV APP"/>
    <n v="0"/>
    <s v="64100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n v="1217122.04"/>
    <n v="290000"/>
    <s v="STATE"/>
    <s v="Under 50k"/>
    <s v="MISSOURI GOV APP"/>
    <n v="0"/>
    <s v="64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n v="477442.36"/>
    <n v="290000"/>
    <s v="STATE"/>
    <s v="Under 50k"/>
    <s v="MISSOURI GOV APP"/>
    <n v="0"/>
    <s v="64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n v="16655.52"/>
    <n v="290000"/>
    <s v="STATE"/>
    <s v="Under 50k"/>
    <s v="MISSOURI GOV APP"/>
    <n v="0"/>
    <s v="64100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n v="92881.98"/>
    <n v="290000"/>
    <s v="STATE"/>
    <s v="Under 50k"/>
    <s v="MISSOURI GOV APP"/>
    <n v="0"/>
    <s v="641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n v="877367.2"/>
    <n v="290000"/>
    <s v="STATE"/>
    <s v="Under 50k"/>
    <s v="MISSOURI GOV APP"/>
    <n v="0"/>
    <s v="641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n v="325147"/>
    <n v="290000"/>
    <s v="STATE"/>
    <s v="Under 50k"/>
    <s v="MISSOURI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n v="189295.5"/>
    <n v="290000"/>
    <s v="STATE"/>
    <s v="Under 50k"/>
    <s v="MISSOURI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n v="19432"/>
    <n v="290000"/>
    <s v="STATE"/>
    <s v="Under 50k"/>
    <s v="MISSOURI GOV APP"/>
    <n v="0"/>
    <s v="641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n v="461675.6"/>
    <n v="290000"/>
    <s v="STATE"/>
    <s v="Under 50k"/>
    <s v="MISSOURI GOV APP"/>
    <n v="0"/>
    <s v="641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n v="147684"/>
    <n v="290000"/>
    <s v="STATE"/>
    <s v="Under 50k"/>
    <s v="MISSOURI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n v="110921"/>
    <n v="292210"/>
    <s v="SMALL"/>
    <s v="50k - 200k"/>
    <s v="St. Joseph, MO-KS"/>
    <n v="81176"/>
    <s v="64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n v="71056"/>
    <n v="292210"/>
    <s v="SMALL"/>
    <s v="50k - 200k"/>
    <s v="St. Joseph, MO-KS"/>
    <n v="81176"/>
    <s v="641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210"/>
    <s v="SMALL"/>
    <s v="50k - 200k"/>
    <s v="St. Joseph, MO-KS"/>
    <n v="8117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113916"/>
    <n v="292660"/>
    <s v="SMALL"/>
    <s v="50k - 200k"/>
    <s v="Columbia, MO"/>
    <n v="124748"/>
    <s v="64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482.36"/>
    <n v="292660"/>
    <s v="SMALL"/>
    <s v="50k - 200k"/>
    <s v="Columbia, MO"/>
    <n v="124748"/>
    <s v="64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660"/>
    <s v="SMALL"/>
    <s v="50k - 200k"/>
    <s v="Columbia, MO"/>
    <n v="12474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n v="230673"/>
    <n v="294190"/>
    <s v="SMALL"/>
    <s v="50k - 200k"/>
    <s v="Jefferson City, MO"/>
    <n v="58533"/>
    <s v="64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66739.679999999993"/>
    <n v="295370"/>
    <s v="SMALL"/>
    <s v="50k - 200k"/>
    <s v="Cape Girardeau, MO-IL"/>
    <n v="52900"/>
    <s v="64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692.36"/>
    <n v="295370"/>
    <s v="SMALL"/>
    <s v="50k - 200k"/>
    <s v="Cape Girardeau, MO-IL"/>
    <n v="52900"/>
    <s v="64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n v="208572"/>
    <n v="290000"/>
    <s v="STATE"/>
    <s v="Under 50k"/>
    <s v="MISSOURI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n v="29800"/>
    <n v="290000"/>
    <s v="STATE"/>
    <s v="Under 50k"/>
    <s v="MISSOURI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n v="334444"/>
    <n v="290000"/>
    <s v="STATE"/>
    <s v="Under 50k"/>
    <s v="MISSOURI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n v="932360"/>
    <n v="290000"/>
    <s v="STATE"/>
    <s v="Under 50k"/>
    <s v="MISSOURI GOV APP"/>
    <n v="0"/>
    <s v="11100"/>
    <s v="DF"/>
    <s v="DIESEL"/>
    <s v="N"/>
    <s v="1112"/>
    <s v="BUS PURCHASE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n v="41600"/>
    <n v="290000"/>
    <s v="STATE"/>
    <s v="Under 50k"/>
    <s v="MISSOURI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n v="320000"/>
    <n v="290000"/>
    <s v="STATE"/>
    <s v="Under 50k"/>
    <s v="MISSOURI GOV APP"/>
    <n v="0"/>
    <s v="11100"/>
    <s v="DF"/>
    <s v="DIESEL"/>
    <s v="N"/>
    <s v="1114"/>
    <s v="BUS OTHER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n v="1755198"/>
    <n v="290000"/>
    <s v="STATE"/>
    <s v="Under 50k"/>
    <s v="MISSOURI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n v="711641"/>
    <n v="290000"/>
    <s v="STATE"/>
    <s v="Under 50k"/>
    <s v="MISSOURI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n v="11806357"/>
    <n v="290000"/>
    <s v="STATE"/>
    <s v="Under 50k"/>
    <s v="MISSOURI GOV APP"/>
    <n v="0"/>
    <s v="30000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n v="1247810"/>
    <n v="290000"/>
    <s v="STATE"/>
    <s v="Under 50k"/>
    <s v="MISSOURI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n v="143044"/>
    <n v="290000"/>
    <s v="STATE"/>
    <s v="Under 50k"/>
    <s v="MISSOURI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n v="125000"/>
    <n v="290000"/>
    <s v="STATE"/>
    <s v="Under 50k"/>
    <s v="MISSOURI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O340001"/>
    <n v="34"/>
    <x v="15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n v="-296179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1"/>
    <n v="34"/>
    <x v="15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n v="1756307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1"/>
    <n v="34"/>
    <x v="15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O340004"/>
    <n v="34"/>
    <x v="15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n v="2559734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4"/>
    <n v="34"/>
    <x v="15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n v="0"/>
    <n v="290100"/>
    <s v="LARGE"/>
    <s v="Over 1m"/>
    <s v="St. Louis, MO-IL"/>
    <n v="2150706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340005"/>
    <n v="34"/>
    <x v="15"/>
    <s v="49 USC 5339 - Bus and Bus Facilities Formula (FY2013 and forward)"/>
    <n v="5339"/>
    <x v="4"/>
    <s v="CAPITAL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n v="262838"/>
    <n v="291610"/>
    <s v="MEDIUM"/>
    <s v="200k - 1m"/>
    <s v="Springfield, MO"/>
    <n v="27372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n v="40000"/>
    <n v="290100"/>
    <s v="LARGE"/>
    <s v="Over 1m"/>
    <s v="St. Louis, MO-IL"/>
    <n v="2150706"/>
    <s v="12200"/>
    <s v="  "/>
    <m/>
    <s v="N"/>
    <s v="1222"/>
    <s v="FIXED GUIDEWAY"/>
    <n v="12"/>
    <s v="Fixed Guideway"/>
    <s v="22"/>
    <s v="122"/>
    <s v="Acquisition"/>
    <s v="05"/>
    <s v="Miscellaneous"/>
    <m/>
    <m/>
    <n v="1"/>
    <s v="Capital"/>
    <s v="2"/>
    <m/>
    <s v="2"/>
    <m/>
    <s v="2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n v="0"/>
    <n v="290100"/>
    <s v="LARGE"/>
    <s v="Over 1m"/>
    <s v="St. Louis, MO-IL"/>
    <n v="2150706"/>
    <s v="12400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n v="262566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n v="0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n v="46080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n v="1627087"/>
    <n v="290100"/>
    <s v="LARGE"/>
    <s v="Over 1m"/>
    <s v="St. Louis, MO-IL"/>
    <n v="2150706"/>
    <s v="12100"/>
    <s v="  "/>
    <m/>
    <s v="N"/>
    <s v="1214"/>
    <s v="FIXED GUIDEWAY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n v="-52600"/>
    <n v="290100"/>
    <s v="LARGE"/>
    <s v="Over 1m"/>
    <s v="St. Louis, MO-IL"/>
    <n v="2150706"/>
    <s v="12200"/>
    <s v="  "/>
    <m/>
    <s v="N"/>
    <s v="1221"/>
    <s v="FIXED GUIDEWAY"/>
    <n v="12"/>
    <s v="Fixed Guideway"/>
    <s v="21"/>
    <s v="122"/>
    <s v="Engineering and Design"/>
    <s v="04"/>
    <s v="Tunnels"/>
    <m/>
    <m/>
    <n v="1"/>
    <s v="Capital"/>
    <s v="2"/>
    <m/>
    <s v="2"/>
    <m/>
    <s v="1"/>
    <s v="0"/>
    <s v="4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n v="-400000"/>
    <n v="290100"/>
    <s v="LARGE"/>
    <s v="Over 1m"/>
    <s v="St. Louis, MO-IL"/>
    <n v="2150706"/>
    <s v="12200"/>
    <s v="  "/>
    <m/>
    <s v="N"/>
    <s v="1221"/>
    <s v="FIXED GUIDEWAY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n v="484097"/>
    <n v="290100"/>
    <s v="LARGE"/>
    <s v="Over 1m"/>
    <s v="St. Louis, MO-IL"/>
    <n v="2150706"/>
    <s v="12200"/>
    <s v="  "/>
    <m/>
    <s v="N"/>
    <s v="1221"/>
    <s v="FIXED GUIDEWAY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n v="10068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n v="3056600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n v="28000"/>
    <n v="290100"/>
    <s v="LARGE"/>
    <s v="Over 1m"/>
    <s v="St. Louis, MO-IL"/>
    <n v="2150706"/>
    <s v="12300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n v="0"/>
    <n v="290100"/>
    <s v="LARGE"/>
    <s v="Over 1m"/>
    <s v="St. Louis, MO-IL"/>
    <n v="2150706"/>
    <s v="12300"/>
    <s v="  "/>
    <m/>
    <s v="N"/>
    <s v="1233"/>
    <s v="FIXED GUIDEWAY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n v="-81600"/>
    <n v="290100"/>
    <s v="LARGE"/>
    <s v="Over 1m"/>
    <s v="St. Louis, MO-IL"/>
    <n v="2150706"/>
    <s v="12300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n v="8000"/>
    <n v="290100"/>
    <s v="LARGE"/>
    <s v="Over 1m"/>
    <s v="St. Louis, MO-IL"/>
    <n v="2150706"/>
    <s v="12400"/>
    <s v="  "/>
    <m/>
    <s v="N"/>
    <s v="1241"/>
    <s v="FIXED GUIDEWAY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n v="230400"/>
    <n v="290100"/>
    <s v="LARGE"/>
    <s v="Over 1m"/>
    <s v="St. Louis, MO-IL"/>
    <n v="2150706"/>
    <s v="12400"/>
    <s v="  "/>
    <m/>
    <s v="N"/>
    <s v="1244"/>
    <s v="FIXED GUIDEWAY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n v="641156"/>
    <n v="290100"/>
    <s v="LARGE"/>
    <s v="Over 1m"/>
    <s v="St. Louis, MO-IL"/>
    <n v="2150706"/>
    <s v="12500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n v="-80000"/>
    <n v="290100"/>
    <s v="LARGE"/>
    <s v="Over 1m"/>
    <s v="St. Louis, MO-IL"/>
    <n v="2150706"/>
    <s v="12600"/>
    <s v="  "/>
    <m/>
    <s v="N"/>
    <s v="1261"/>
    <s v="FIXED GUIDEWAY"/>
    <n v="12"/>
    <s v="Fixed Guideway"/>
    <s v="61"/>
    <s v="126"/>
    <s v="Engineering and Design"/>
    <s v="20"/>
    <s v="Miscellaneous Equipment"/>
    <m/>
    <m/>
    <n v="1"/>
    <s v="Capital"/>
    <s v="2"/>
    <m/>
    <s v="6"/>
    <m/>
    <s v="1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n v="433954"/>
    <n v="290100"/>
    <s v="LARGE"/>
    <s v="Over 1m"/>
    <s v="St. Louis, MO-IL"/>
    <n v="2150706"/>
    <s v="12600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n v="151200"/>
    <n v="290100"/>
    <s v="LARGE"/>
    <s v="Over 1m"/>
    <s v="St. Louis, MO-IL"/>
    <n v="2150706"/>
    <s v="12600"/>
    <s v="  "/>
    <m/>
    <s v="N"/>
    <s v="1264"/>
    <s v="FIXED GUIDEWAY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n v="159422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n v="20000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s v="LARGE"/>
    <s v="Over 1m"/>
    <s v="St. Louis, MO-IL"/>
    <n v="215070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s v="LARGE"/>
    <s v="Over 1m"/>
    <s v="St. Louis, MO-IL"/>
    <n v="215070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n v="0"/>
    <n v="290100"/>
    <s v="LARGE"/>
    <s v="Over 1m"/>
    <s v="St. Louis, MO-IL"/>
    <n v="2150706"/>
    <s v="12600"/>
    <s v="  "/>
    <m/>
    <s v="N"/>
    <s v="1262"/>
    <s v="FIXED GUIDEWAY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O540002"/>
    <n v="54"/>
    <x v="15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n v="42000"/>
    <n v="290220"/>
    <s v="LARGE"/>
    <s v="Over 1m"/>
    <s v="Kansas City, MO-KS"/>
    <n v="1519417"/>
    <s v="112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540002"/>
    <n v="54"/>
    <x v="15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n v="1601490"/>
    <n v="290220"/>
    <s v="LARGE"/>
    <s v="Over 1m"/>
    <s v="Kansas City, MO-KS"/>
    <n v="1519417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O65X003"/>
    <n v="65"/>
    <x v="15"/>
    <s v="49 USC 5310 - Elderly and Individuals with Disabilities (FHWA xfer FY2007 f"/>
    <n v="5310"/>
    <x v="1"/>
    <m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n v="725192"/>
    <n v="290000"/>
    <s v="STATE"/>
    <s v="Under 50k"/>
    <s v="MISSOURI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791002"/>
    <n v="79"/>
    <x v="15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n v="200000"/>
    <n v="290220"/>
    <s v="LARGE"/>
    <s v="Over 1m"/>
    <s v="Kansas City, MO-KS"/>
    <n v="1519417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O791002"/>
    <n v="79"/>
    <x v="15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n v="1000000"/>
    <n v="290220"/>
    <s v="LARGE"/>
    <s v="Over 1m"/>
    <s v="Kansas City, MO-KS"/>
    <n v="1519417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n v="1050000"/>
    <n v="290100"/>
    <s v="LARGE"/>
    <s v="Over 1m"/>
    <s v="St. Louis, MO-IL"/>
    <n v="2150706"/>
    <s v="12300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n v="365134"/>
    <n v="290100"/>
    <s v="LARGE"/>
    <s v="Over 1m"/>
    <s v="St. Louis, MO-IL"/>
    <n v="2150706"/>
    <s v="12301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n v="7190673"/>
    <n v="290100"/>
    <s v="LARGE"/>
    <s v="Over 1m"/>
    <s v="St. Louis, MO-IL"/>
    <n v="2150706"/>
    <s v="12300"/>
    <s v="  "/>
    <m/>
    <s v="N"/>
    <s v="1233"/>
    <s v="FIXED GUIDEWAY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n v="0"/>
    <n v="290100"/>
    <s v="LARGE"/>
    <s v="Over 1m"/>
    <s v="St. Louis, MO-IL"/>
    <n v="2150706"/>
    <s v="12300"/>
    <s v="  "/>
    <m/>
    <s v="N"/>
    <s v="1233"/>
    <s v="FIXED GUIDEWAY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n v="552349"/>
    <n v="290100"/>
    <s v="LARGE"/>
    <s v="Over 1m"/>
    <s v="St. Louis, MO-IL"/>
    <n v="2150706"/>
    <s v="12301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n v="0"/>
    <n v="290100"/>
    <s v="LARGE"/>
    <s v="Over 1m"/>
    <s v="St. Louis, MO-IL"/>
    <n v="2150706"/>
    <s v="12301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n v="761678"/>
    <n v="290100"/>
    <s v="LARGE"/>
    <s v="Over 1m"/>
    <s v="St. Louis, MO-IL"/>
    <n v="2150706"/>
    <s v="12700"/>
    <s v="  "/>
    <m/>
    <s v="N"/>
    <s v="1271"/>
    <s v="FIXED GUIDEWAY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n v="66537"/>
    <n v="290100"/>
    <s v="LARGE"/>
    <s v="Over 1m"/>
    <s v="St. Louis, MO-IL"/>
    <n v="2150706"/>
    <s v="12701"/>
    <s v="  "/>
    <m/>
    <s v="N"/>
    <s v="1271"/>
    <s v="FIXED GUIDEWAY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n v="0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n v="230000"/>
    <n v="290100"/>
    <s v="LARGE"/>
    <s v="Over 1m"/>
    <s v="St. Louis, MO-IL"/>
    <n v="2150706"/>
    <s v="1270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n v="56129"/>
    <n v="290100"/>
    <s v="LARGE"/>
    <s v="Over 1m"/>
    <s v="St. Louis, MO-IL"/>
    <n v="2150706"/>
    <s v="12702"/>
    <s v="  "/>
    <m/>
    <s v="N"/>
    <s v="1275"/>
    <s v="FIXED GUIDEWAY"/>
    <n v="12"/>
    <s v="Fixed Guideway"/>
    <s v="75"/>
    <s v="127"/>
    <s v="Real Estate (R/W)"/>
    <s v="93"/>
    <s v="Demolition"/>
    <m/>
    <m/>
    <n v="1"/>
    <s v="Capital"/>
    <s v="2"/>
    <m/>
    <s v="7"/>
    <m/>
    <s v="5"/>
    <s v="9"/>
    <s v="3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n v="0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n v="0"/>
    <n v="290100"/>
    <s v="LARGE"/>
    <s v="Over 1m"/>
    <s v="St. Louis, MO-IL"/>
    <n v="2150706"/>
    <s v="12701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n v="27500"/>
    <n v="290100"/>
    <s v="LARGE"/>
    <s v="Over 1m"/>
    <s v="St. Louis, MO-IL"/>
    <n v="2150706"/>
    <s v="12702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n v="0"/>
    <n v="290100"/>
    <s v="LARGE"/>
    <s v="Over 1m"/>
    <s v="St. Louis, MO-IL"/>
    <n v="2150706"/>
    <s v="12900"/>
    <s v="  "/>
    <m/>
    <s v="N"/>
    <s v="1291"/>
    <s v="FIXED GUIDEWAY"/>
    <n v="12"/>
    <s v="Fixed Guideway"/>
    <s v="91"/>
    <s v="129"/>
    <s v="Engineering and Design"/>
    <s v="05"/>
    <s v="Ped. Access / Walkways"/>
    <m/>
    <m/>
    <n v="1"/>
    <s v="Capital"/>
    <s v="2"/>
    <m/>
    <s v="9"/>
    <m/>
    <s v="1"/>
    <s v="0"/>
    <s v="5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n v="0"/>
    <n v="290100"/>
    <s v="LARGE"/>
    <s v="Over 1m"/>
    <s v="St. Louis, MO-IL"/>
    <n v="2150706"/>
    <s v="12900"/>
    <s v="  "/>
    <m/>
    <s v="N"/>
    <s v="1293"/>
    <s v="FIXED GUIDEWAY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MO800009"/>
    <n v="80"/>
    <x v="15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n v="247770"/>
    <n v="290000"/>
    <s v="STATE"/>
    <s v="Under 50k"/>
    <s v="MISSOURI GOV APP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O800009"/>
    <n v="80"/>
    <x v="15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n v="85000"/>
    <n v="290000"/>
    <s v="STATE"/>
    <s v="Under 50k"/>
    <s v="MISSOURI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n v="183600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n v="0"/>
    <n v="290220"/>
    <s v="LARGE"/>
    <s v="Over 1m"/>
    <s v="Kansas City, MO-KS"/>
    <n v="1519417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n v="-149796"/>
    <n v="290220"/>
    <s v="LARGE"/>
    <s v="Over 1m"/>
    <s v="Kansas City, MO-KS"/>
    <n v="1519417"/>
    <s v="1130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n v="240000"/>
    <n v="290220"/>
    <s v="LARGE"/>
    <s v="Over 1m"/>
    <s v="Kansas City, MO-KS"/>
    <n v="1519417"/>
    <s v="1130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n v="149796"/>
    <n v="290220"/>
    <s v="LARGE"/>
    <s v="Over 1m"/>
    <s v="Kansas City, MO-KS"/>
    <n v="1519417"/>
    <s v="11300"/>
    <s v="  "/>
    <m/>
    <s v="N"/>
    <s v="1132"/>
    <s v="BUS OTHER"/>
    <n v="11"/>
    <s v="Bus"/>
    <s v="32"/>
    <s v="113"/>
    <s v="Acquisition"/>
    <s v="01"/>
    <s v="Station"/>
    <m/>
    <m/>
    <n v="1"/>
    <s v="Capital"/>
    <s v="1"/>
    <m/>
    <s v="3"/>
    <m/>
    <s v="2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n v="0"/>
    <n v="290220"/>
    <s v="LARGE"/>
    <s v="Over 1m"/>
    <s v="Kansas City, MO-KS"/>
    <n v="1519417"/>
    <s v="1130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s v="Kansas City, MO-KS"/>
    <n v="1519417"/>
    <s v="1130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s v="Kansas City, MO-KS"/>
    <n v="1519417"/>
    <s v="1130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n v="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n v="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n v="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n v="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n v="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n v="0"/>
    <n v="290220"/>
    <s v="LARGE"/>
    <s v="Over 1m"/>
    <s v="Kansas City, MO-KS"/>
    <n v="1519417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n v="0"/>
    <n v="290220"/>
    <s v="LARGE"/>
    <s v="Over 1m"/>
    <s v="Kansas City, MO-KS"/>
    <n v="1519417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n v="0"/>
    <n v="290220"/>
    <s v="LARGE"/>
    <s v="Over 1m"/>
    <s v="Kansas City, MO-KS"/>
    <n v="1519417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n v="40000"/>
    <n v="290220"/>
    <s v="LARGE"/>
    <s v="Over 1m"/>
    <s v="Kansas City, MO-KS"/>
    <n v="1519417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n v="126400"/>
    <n v="290220"/>
    <s v="LARGE"/>
    <s v="Over 1m"/>
    <s v="Kansas City, MO-KS"/>
    <n v="1519417"/>
    <s v="11900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n v="0"/>
    <n v="290220"/>
    <s v="LARGE"/>
    <s v="Over 1m"/>
    <s v="Kansas City, MO-KS"/>
    <n v="1519417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n v="160000"/>
    <n v="290220"/>
    <s v="LARGE"/>
    <s v="Over 1m"/>
    <s v="Kansas City, MO-KS"/>
    <n v="1519417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n v="0"/>
    <n v="290220"/>
    <s v="LARGE"/>
    <s v="Over 1m"/>
    <s v="Kansas City, MO-KS"/>
    <n v="1519417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n v="100000"/>
    <n v="290220"/>
    <s v="LARGE"/>
    <s v="Over 1m"/>
    <s v="Kansas City, MO-KS"/>
    <n v="1519417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n v="0"/>
    <n v="290220"/>
    <s v="LARGE"/>
    <s v="Over 1m"/>
    <s v="Kansas City, MO-KS"/>
    <n v="1519417"/>
    <s v="442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n v="0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n v="0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n v="0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n v="0"/>
    <n v="290220"/>
    <s v="LARGE"/>
    <s v="Over 1m"/>
    <s v="Kansas City, MO-KS"/>
    <n v="151941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n v="0"/>
    <n v="294120"/>
    <s v="SMALL"/>
    <s v="50k - 200k"/>
    <s v="Lee's Summit, MO"/>
    <n v="85081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n v="0"/>
    <n v="294120"/>
    <s v="SMALL"/>
    <s v="50k - 200k"/>
    <s v="Lee's Summit, MO"/>
    <n v="8508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n v="1174831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n v="-157024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n v="0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n v="109440"/>
    <n v="290100"/>
    <s v="LARGE"/>
    <s v="Over 1m"/>
    <s v="St. Louis, MO-IL"/>
    <n v="2150706"/>
    <s v="12400"/>
    <s v="  "/>
    <m/>
    <s v="N"/>
    <s v="1242"/>
    <s v="FIXED GUIDEWAY"/>
    <n v="12"/>
    <s v="Fixed Guideway"/>
    <s v="42"/>
    <s v="124"/>
    <s v="Acquisition"/>
    <s v="02"/>
    <s v="Maintenance Facility"/>
    <m/>
    <m/>
    <n v="1"/>
    <s v="Capital"/>
    <s v="2"/>
    <m/>
    <s v="4"/>
    <m/>
    <s v="2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n v="546433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n v="340335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n v="272000"/>
    <n v="290100"/>
    <s v="LARGE"/>
    <s v="Over 1m"/>
    <s v="St. Louis, MO-IL"/>
    <n v="2150706"/>
    <s v="12300"/>
    <s v="  "/>
    <m/>
    <s v="N"/>
    <s v="1232"/>
    <s v="FIXED GUIDEWAY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n v="489127"/>
    <n v="290100"/>
    <s v="LARGE"/>
    <s v="Over 1m"/>
    <s v="St. Louis, MO-IL"/>
    <n v="2150706"/>
    <s v="12500"/>
    <s v="  "/>
    <m/>
    <s v="N"/>
    <s v="1252"/>
    <s v="FIXED GUIDEWAY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n v="1372065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n v="1521085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n v="1538915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n v="1120000"/>
    <n v="290100"/>
    <s v="LARGE"/>
    <s v="Over 1m"/>
    <s v="St. Louis, MO-IL"/>
    <n v="2150706"/>
    <s v="1130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n v="1524000"/>
    <n v="290100"/>
    <s v="LARGE"/>
    <s v="Over 1m"/>
    <s v="St. Louis, MO-IL"/>
    <n v="2150706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n v="0"/>
    <n v="290100"/>
    <s v="LARGE"/>
    <s v="Over 1m"/>
    <s v="St. Louis, MO-IL"/>
    <n v="2150706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n v="-20000"/>
    <n v="290100"/>
    <s v="LARGE"/>
    <s v="Over 1m"/>
    <s v="St. Louis, MO-IL"/>
    <n v="2150706"/>
    <s v="11400"/>
    <s v="  "/>
    <m/>
    <s v="N"/>
    <s v="1141"/>
    <s v="MAINTENANCE FACILITY"/>
    <n v="11"/>
    <s v="Bus"/>
    <s v="41"/>
    <s v="114"/>
    <s v="Engineering and Design"/>
    <s v="04"/>
    <s v="Storage Facility"/>
    <m/>
    <m/>
    <n v="1"/>
    <s v="Capital"/>
    <s v="1"/>
    <m/>
    <s v="4"/>
    <m/>
    <s v="1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n v="4000"/>
    <n v="290100"/>
    <s v="LARGE"/>
    <s v="Over 1m"/>
    <s v="St. Louis, MO-IL"/>
    <n v="2150706"/>
    <s v="11400"/>
    <s v="  "/>
    <m/>
    <s v="N"/>
    <s v="1141"/>
    <s v="MAINTENANCE FACILITY"/>
    <n v="11"/>
    <s v="Bus"/>
    <s v="41"/>
    <s v="114"/>
    <s v="Engineering and Design"/>
    <s v="04"/>
    <s v="Storage Facility"/>
    <m/>
    <m/>
    <n v="1"/>
    <s v="Capital"/>
    <s v="1"/>
    <m/>
    <s v="4"/>
    <m/>
    <s v="1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n v="0"/>
    <n v="290100"/>
    <s v="LARGE"/>
    <s v="Over 1m"/>
    <s v="St. Louis, MO-IL"/>
    <n v="2150706"/>
    <s v="11400"/>
    <s v="  "/>
    <m/>
    <s v="N"/>
    <s v="1141"/>
    <s v="MAINTENANCE FACILITY"/>
    <n v="11"/>
    <s v="Bus"/>
    <s v="41"/>
    <s v="114"/>
    <s v="Engineering and Design"/>
    <s v="08"/>
    <s v="ADP Software"/>
    <m/>
    <m/>
    <n v="1"/>
    <s v="Capital"/>
    <s v="1"/>
    <m/>
    <s v="4"/>
    <m/>
    <s v="1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n v="0"/>
    <n v="290100"/>
    <s v="LARGE"/>
    <s v="Over 1m"/>
    <s v="St. Louis, MO-IL"/>
    <n v="2150706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n v="1407634"/>
    <n v="290100"/>
    <s v="LARGE"/>
    <s v="Over 1m"/>
    <s v="St. Louis, MO-IL"/>
    <n v="2150706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n v="768575"/>
    <n v="290100"/>
    <s v="LARGE"/>
    <s v="Over 1m"/>
    <s v="St. Louis, MO-IL"/>
    <n v="2150706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n v="0"/>
    <n v="290100"/>
    <s v="LARGE"/>
    <s v="Over 1m"/>
    <s v="St. Louis, MO-IL"/>
    <n v="2150706"/>
    <s v="11600"/>
    <s v="  "/>
    <m/>
    <s v="N"/>
    <s v="1163"/>
    <s v="BUS OTHER"/>
    <n v="11"/>
    <s v="Bus"/>
    <s v="63"/>
    <s v="116"/>
    <s v="Construction"/>
    <s v="20"/>
    <s v="Miscellaneous"/>
    <m/>
    <m/>
    <n v="1"/>
    <s v="Capital"/>
    <s v="1"/>
    <m/>
    <s v="6"/>
    <m/>
    <s v="3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n v="921294"/>
    <n v="290100"/>
    <s v="LARGE"/>
    <s v="Over 1m"/>
    <s v="St. Louis, MO-IL"/>
    <n v="2150706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n v="111361"/>
    <n v="290100"/>
    <s v="LARGE"/>
    <s v="Over 1m"/>
    <s v="St. Louis, MO-IL"/>
    <n v="2150706"/>
    <s v="11700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n v="222515"/>
    <n v="290100"/>
    <s v="LARGE"/>
    <s v="Over 1m"/>
    <s v="St. Louis, MO-IL"/>
    <n v="2150706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n v="0"/>
    <n v="290100"/>
    <s v="LARGE"/>
    <s v="Over 1m"/>
    <s v="St. Louis, MO-IL"/>
    <n v="215070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n v="3000000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n v="1223295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n v="5760"/>
    <n v="290100"/>
    <s v="LARGE"/>
    <s v="Over 1m"/>
    <s v="St. Louis, MO-IL"/>
    <n v="2150706"/>
    <s v="12400"/>
    <s v="  "/>
    <m/>
    <s v="N"/>
    <s v="1241"/>
    <s v="FIXED GUIDEWAY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n v="542040"/>
    <n v="290100"/>
    <s v="LARGE"/>
    <s v="Over 1m"/>
    <s v="St. Louis, MO-IL"/>
    <n v="2150706"/>
    <s v="12400"/>
    <s v="  "/>
    <m/>
    <s v="N"/>
    <s v="1244"/>
    <s v="FIXED GUIDEWAY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n v="4760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n v="36021"/>
    <n v="290100"/>
    <s v="LARGE"/>
    <s v="Over 1m"/>
    <s v="St. Louis, MO-IL"/>
    <n v="2150706"/>
    <s v="129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n v="-1"/>
    <n v="290100"/>
    <s v="LARGE"/>
    <s v="Over 1m"/>
    <s v="St. Louis, MO-IL"/>
    <n v="2150706"/>
    <s v="12900"/>
    <s v="  "/>
    <m/>
    <s v="N"/>
    <s v="1294"/>
    <s v="FIXED GUIDEWAY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n v="321862"/>
    <n v="290100"/>
    <s v="LARGE"/>
    <s v="Over 1m"/>
    <s v="St. Louis, MO-IL"/>
    <n v="2150706"/>
    <s v="12900"/>
    <s v="  "/>
    <m/>
    <s v="N"/>
    <s v="1294"/>
    <s v="FIXED GUIDEWAY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n v="-113917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n v="0"/>
    <n v="290100"/>
    <s v="LARGE"/>
    <s v="Over 1m"/>
    <s v="St. Louis, MO-IL"/>
    <n v="2150706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n v="20000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04"/>
    <s v="Storage Facility"/>
    <m/>
    <m/>
    <n v="1"/>
    <s v="Capital"/>
    <s v="1"/>
    <m/>
    <s v="4"/>
    <m/>
    <s v="2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n v="1280608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n v="-324149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O90X304"/>
    <n v="90"/>
    <x v="15"/>
    <s v="49 USC 5307 - Urbanized Area Formula (FY2006 forward)"/>
    <n v="5307"/>
    <x v="6"/>
    <m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n v="2213200"/>
    <n v="292660"/>
    <s v="SMALL"/>
    <s v="50k - 200k"/>
    <s v="Columbia, MO"/>
    <n v="124748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5"/>
    <n v="90"/>
    <x v="15"/>
    <s v="49 USC 5307 - Urbanized Area Formula (FY2006 forward)"/>
    <n v="5307"/>
    <x v="6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n v="13000000"/>
    <n v="290100"/>
    <s v="LARGE"/>
    <s v="Over 1m"/>
    <s v="St. Louis, MO-IL"/>
    <n v="215070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6"/>
    <n v="90"/>
    <x v="15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n v="267499"/>
    <n v="295370"/>
    <s v="SMALL"/>
    <s v="50k - 200k"/>
    <s v="Cape Girardeau, MO-IL"/>
    <n v="5290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90X306"/>
    <n v="90"/>
    <x v="15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n v="40255"/>
    <n v="295370"/>
    <s v="SMALL"/>
    <s v="50k - 200k"/>
    <s v="Cape Girardeau, MO-IL"/>
    <n v="5290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n v="25056"/>
    <n v="291610"/>
    <s v="MEDIUM"/>
    <s v="200k - 1m"/>
    <s v="Springfield, MO"/>
    <n v="273724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n v="25056"/>
    <n v="291610"/>
    <s v="MEDIUM"/>
    <s v="200k - 1m"/>
    <s v="Springfield, MO"/>
    <n v="273724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s v="MEDIUM"/>
    <s v="200k - 1m"/>
    <s v="Springfield, MO"/>
    <n v="27372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s v="MEDIUM"/>
    <s v="200k - 1m"/>
    <s v="Springfield, MO"/>
    <n v="27372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n v="1600000"/>
    <n v="291610"/>
    <s v="MEDIUM"/>
    <s v="200k - 1m"/>
    <s v="Springfield, MO"/>
    <n v="273724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n v="160000"/>
    <n v="291610"/>
    <s v="MEDIUM"/>
    <s v="200k - 1m"/>
    <s v="Springfield, MO"/>
    <n v="273724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308"/>
    <n v="90"/>
    <x v="15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144997"/>
    <n v="202210"/>
    <s v="SMALL"/>
    <s v="50k - 200k"/>
    <s v="St. Joseph, MO-KS"/>
    <n v="81176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8"/>
    <n v="90"/>
    <x v="15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755625"/>
    <n v="292210"/>
    <s v="SMALL"/>
    <s v="50k - 200k"/>
    <s v="St. Joseph, MO-KS"/>
    <n v="81176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n v="156000"/>
    <n v="293470"/>
    <s v="SMALL"/>
    <s v="50k - 200k"/>
    <s v="Joplin, MO"/>
    <n v="8277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s v="SMALL"/>
    <s v="50k - 200k"/>
    <s v="Joplin, MO"/>
    <n v="8277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n v="452189"/>
    <n v="293470"/>
    <s v="SMALL"/>
    <s v="50k - 200k"/>
    <s v="Joplin, MO"/>
    <n v="82775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n v="100000"/>
    <n v="293470"/>
    <s v="SMALL"/>
    <s v="50k - 200k"/>
    <s v="Joplin, MO"/>
    <n v="8277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310"/>
    <n v="90"/>
    <x v="15"/>
    <s v="49 USC 5307 - Urbanized Area Formula (FY2006 forward)"/>
    <n v="5307"/>
    <x v="6"/>
    <m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n v="735858"/>
    <n v="294190"/>
    <s v="SMALL"/>
    <s v="50k - 200k"/>
    <s v="Jefferson City, MO"/>
    <n v="5853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n v="37500"/>
    <n v="290220"/>
    <s v="LARGE"/>
    <s v="Over 1m"/>
    <s v="Kansas City, MO-KS"/>
    <n v="1519417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n v="113585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n v="37986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n v="113585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n v="54586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n v="31586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n v="63586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n v="47586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n v="5389671"/>
    <n v="290220"/>
    <s v="LARGE"/>
    <s v="Over 1m"/>
    <s v="Kansas City, MO-KS"/>
    <n v="1519417"/>
    <s v="12170"/>
    <s v="EP"/>
    <s v="ELECTRIC TRACKLESS TROLLEY"/>
    <s v="N"/>
    <s v="1213"/>
    <s v="FIXED GUIDEWAY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n v="1402971"/>
    <n v="290220"/>
    <s v="LARGE"/>
    <s v="Over 1m"/>
    <s v="Kansas City, MO-KS"/>
    <n v="1519417"/>
    <s v="12170"/>
    <s v="  "/>
    <m/>
    <s v="N"/>
    <s v="1213"/>
    <s v="FIXED GUIDEWAY"/>
    <n v="12"/>
    <s v="Fixed Guideway"/>
    <s v="13"/>
    <s v="121"/>
    <s v="Purchase - Expansion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n v="398982"/>
    <n v="290220"/>
    <s v="LARGE"/>
    <s v="Over 1m"/>
    <s v="Kansas City, MO-KS"/>
    <n v="1519417"/>
    <s v="12320"/>
    <s v="  "/>
    <m/>
    <s v="N"/>
    <s v="1233"/>
    <s v="FIXED GUIDEWAY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n v="164340"/>
    <n v="290220"/>
    <s v="LARGE"/>
    <s v="Over 1m"/>
    <s v="Kansas City, MO-KS"/>
    <n v="1519417"/>
    <s v="12430"/>
    <s v="  "/>
    <m/>
    <s v="N"/>
    <s v="1243"/>
    <s v="FIXED GUIDEWAY"/>
    <n v="12"/>
    <s v="Fixed Guideway"/>
    <s v="43"/>
    <s v="124"/>
    <s v="Construction"/>
    <s v="06"/>
    <s v="Shop Equipment"/>
    <m/>
    <m/>
    <n v="1"/>
    <s v="Capital"/>
    <s v="2"/>
    <m/>
    <s v="4"/>
    <m/>
    <s v="3"/>
    <s v="0"/>
    <s v="6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n v="207119"/>
    <n v="290220"/>
    <s v="LARGE"/>
    <s v="Over 1m"/>
    <s v="Kansas City, MO-KS"/>
    <n v="1519417"/>
    <s v="12650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n v="249660"/>
    <n v="290220"/>
    <s v="LARGE"/>
    <s v="Over 1m"/>
    <s v="Kansas City, MO-KS"/>
    <n v="1519417"/>
    <s v="12650"/>
    <s v="  "/>
    <m/>
    <s v="N"/>
    <s v="1263"/>
    <s v="FIXED GUIDEWAY"/>
    <n v="12"/>
    <s v="Fixed Guideway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n v="187257"/>
    <n v="290220"/>
    <s v="LARGE"/>
    <s v="Over 1m"/>
    <s v="Kansas City, MO-KS"/>
    <n v="1519417"/>
    <s v="1278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5000"/>
    <n v="200220"/>
    <s v="LARGE"/>
    <s v="Over 1m"/>
    <s v="Kansas City, MO-KS"/>
    <n v="151941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n v="341560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n v="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n v="0"/>
    <n v="290220"/>
    <s v="LARGE"/>
    <s v="Over 1m"/>
    <s v="Kansas City, MO-KS"/>
    <n v="1519417"/>
    <s v="1110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n v="150000"/>
    <n v="290220"/>
    <s v="LARGE"/>
    <s v="Over 1m"/>
    <s v="Kansas City, MO-KS"/>
    <n v="1519417"/>
    <s v="1110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n v="240000"/>
    <n v="290220"/>
    <s v="LARGE"/>
    <s v="Over 1m"/>
    <s v="Kansas City, MO-KS"/>
    <n v="151941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245000"/>
    <n v="290220"/>
    <s v="LARGE"/>
    <s v="Over 1m"/>
    <s v="Kansas City, MO-KS"/>
    <n v="151941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n v="4148000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n v="20000"/>
    <n v="290100"/>
    <s v="LARGE"/>
    <s v="Over 1m"/>
    <s v="St. Louis, MO-IL"/>
    <n v="2150706"/>
    <s v="111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n v="144000"/>
    <n v="290100"/>
    <s v="LARGE"/>
    <s v="Over 1m"/>
    <s v="St. Louis, MO-IL"/>
    <n v="2150706"/>
    <s v="12200"/>
    <s v="  "/>
    <m/>
    <s v="N"/>
    <s v="1221"/>
    <s v="FIXED GUIDEWAY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n v="1340680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n v="192000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n v="219920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P18X010"/>
    <n v="18"/>
    <x v="34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n v="374965"/>
    <n v="690000"/>
    <s v="STATE"/>
    <s v="Under 50k"/>
    <s v="NORTH MARIANA ISLANDS GOV APP"/>
    <n v="0"/>
    <s v="30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P18X010"/>
    <n v="18"/>
    <x v="34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n v="303261"/>
    <n v="690000"/>
    <s v="STATE"/>
    <s v="Under 50k"/>
    <s v="NORTH MARIANA ISLANDS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n v="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n v="0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n v="0"/>
    <n v="280000"/>
    <s v="STATE"/>
    <s v="Under 50k"/>
    <s v="MISSISSIPPI GOV APP"/>
    <n v="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n v="0"/>
    <n v="280000"/>
    <s v="STATE"/>
    <s v="Under 50k"/>
    <s v="MISSISSIPPI GOV APP"/>
    <n v="0"/>
    <s v="11100"/>
    <s v="GA"/>
    <s v="GASOLINE"/>
    <s v="N"/>
    <s v="1114"/>
    <s v="BUS OTHER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n v="-250000"/>
    <n v="280000"/>
    <s v="STATE"/>
    <s v="Under 50k"/>
    <s v="MISSISSIPPI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n v="250000"/>
    <n v="280000"/>
    <s v="STATE"/>
    <s v="Under 50k"/>
    <s v="MISSISSIPPI GOV APP"/>
    <n v="0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n v="0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n v="0"/>
    <n v="280000"/>
    <s v="STATE"/>
    <s v="Under 50k"/>
    <s v="MISSISSIPPI GOV APP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n v="0"/>
    <n v="280000"/>
    <s v="STATE"/>
    <s v="Under 50k"/>
    <s v="MISSISSIPPI GOV APP"/>
    <n v="0"/>
    <s v="11100"/>
    <s v="GA"/>
    <s v="GASOLINE"/>
    <s v="N"/>
    <s v="1114"/>
    <s v="BUS OTHER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n v="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n v="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n v="0"/>
    <n v="280000"/>
    <s v="STATE"/>
    <s v="Under 50k"/>
    <s v="MISSISSIPPI GOV APP"/>
    <n v="0"/>
    <s v="11400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n v="0"/>
    <n v="280000"/>
    <s v="STATE"/>
    <s v="Under 50k"/>
    <s v="MISSISSIPPI GOV APP"/>
    <n v="0"/>
    <s v="11500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n v="0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n v="49040"/>
    <n v="283380"/>
    <s v="SMALL"/>
    <s v="50k - 200k"/>
    <s v="Hattiesburg, MS"/>
    <n v="80358"/>
    <s v="11100"/>
    <s v="GA"/>
    <s v="GASOLINE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n v="1236"/>
    <n v="283380"/>
    <s v="SMALL"/>
    <s v="50k - 200k"/>
    <s v="Hattiesburg, MS"/>
    <n v="80358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n v="35784"/>
    <n v="283380"/>
    <s v="SMALL"/>
    <s v="50k - 200k"/>
    <s v="Hattiesburg, MS"/>
    <n v="80358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n v="207984"/>
    <n v="283380"/>
    <s v="SMALL"/>
    <s v="50k - 200k"/>
    <s v="Hattiesburg, MS"/>
    <n v="80358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n v="34388"/>
    <n v="289650"/>
    <s v="MEDIUM"/>
    <s v="200k - 1m"/>
    <s v="JACKSON, MS"/>
    <n v="35147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n v="8142"/>
    <n v="289650"/>
    <s v="MEDIUM"/>
    <s v="200k - 1m"/>
    <s v="JACKSON, MS"/>
    <n v="351478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n v="2400"/>
    <n v="289650"/>
    <s v="MEDIUM"/>
    <s v="200k - 1m"/>
    <s v="JACKSON, MS"/>
    <n v="351478"/>
    <s v="647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n v="38596"/>
    <n v="289650"/>
    <s v="MEDIUM"/>
    <s v="200k - 1m"/>
    <s v="JACKSON, MS"/>
    <n v="351478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n v="960"/>
    <n v="289650"/>
    <s v="MEDIUM"/>
    <s v="200k - 1m"/>
    <s v="JACKSON, MS"/>
    <n v="351478"/>
    <s v="647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n v="278232"/>
    <n v="289650"/>
    <s v="MEDIUM"/>
    <s v="200k - 1m"/>
    <s v="JACKSON, MS"/>
    <n v="351478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n v="1600"/>
    <n v="289650"/>
    <s v="MEDIUM"/>
    <s v="200k - 1m"/>
    <s v="JACKSON, MS"/>
    <n v="351478"/>
    <s v="647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n v="60461"/>
    <n v="289650"/>
    <s v="MEDIUM"/>
    <s v="200k - 1m"/>
    <s v="JACKSON, MS"/>
    <n v="351478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n v="26000"/>
    <n v="289650"/>
    <s v="MEDIUM"/>
    <s v="200k - 1m"/>
    <s v="JACKSON, MS"/>
    <n v="351478"/>
    <s v="64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n v="231248"/>
    <n v="289650"/>
    <s v="MEDIUM"/>
    <s v="200k - 1m"/>
    <s v="JACKSON, MS"/>
    <n v="351478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11"/>
    <n v="16"/>
    <x v="35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n v="838016"/>
    <n v="280000"/>
    <s v="STATE"/>
    <s v="Under 50k"/>
    <s v="MISSISSIPPI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11"/>
    <n v="16"/>
    <x v="35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n v="203587"/>
    <n v="470380"/>
    <s v="LARGE"/>
    <s v="Over 1m"/>
    <s v="Memphis, TN-MS-AR"/>
    <n v="1060061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n v="149391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n v="31359"/>
    <n v="280000"/>
    <s v="STATE"/>
    <s v="Under 50k"/>
    <s v="MISSISSIPPI GOV APP"/>
    <n v="0"/>
    <s v="11400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n v="18360"/>
    <n v="280000"/>
    <s v="STATE"/>
    <s v="Under 50k"/>
    <s v="MISSISSIPPI GOV APP"/>
    <n v="0"/>
    <s v="11400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n v="716908"/>
    <n v="280000"/>
    <s v="STATE"/>
    <s v="Under 50k"/>
    <s v="MISSISSIPPI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n v="536998"/>
    <n v="280000"/>
    <s v="STATE"/>
    <s v="Under 50k"/>
    <s v="MISSISSIPPI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n v="22160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n v="513714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n v="800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n v="1280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n v="144832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n v="19360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n v="18794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n v="172400"/>
    <n v="280000"/>
    <s v="STATE"/>
    <s v="Under 50k"/>
    <s v="MISSISSIPPI GOV APP"/>
    <n v="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n v="1148949"/>
    <n v="280000"/>
    <s v="STATE"/>
    <s v="Under 50k"/>
    <s v="MISSISSIPPI GOV APP"/>
    <n v="0"/>
    <s v="63400"/>
    <s v="DF"/>
    <s v="DIESEL"/>
    <s v="N"/>
    <s v="1113"/>
    <s v="BUS PURCHASE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n v="31760"/>
    <n v="280000"/>
    <s v="STATE"/>
    <s v="Under 50k"/>
    <s v="MISSISSIPPI GOV APP"/>
    <n v="0"/>
    <s v="11100"/>
    <s v="GA"/>
    <s v="GASOLINE"/>
    <s v="N"/>
    <s v="1114"/>
    <s v="BUS OTHER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n v="199999"/>
    <n v="280000"/>
    <s v="STATE"/>
    <s v="Under 50k"/>
    <s v="MISSISSIPPI GOV APP"/>
    <n v="0"/>
    <s v="1130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n v="250000"/>
    <n v="280000"/>
    <s v="STATE"/>
    <s v="Under 50k"/>
    <s v="MISSISSIPPI GOV APP"/>
    <n v="0"/>
    <s v="63400"/>
    <s v="  "/>
    <m/>
    <s v="N"/>
    <s v="1134"/>
    <s v="BUS OTHER"/>
    <n v="11"/>
    <s v="Bus"/>
    <s v="34"/>
    <s v="113"/>
    <s v="Rehab / Renovation"/>
    <s v="11"/>
    <s v="Terminal, intermodal (intercity bus)"/>
    <m/>
    <m/>
    <n v="1"/>
    <s v="Capital"/>
    <s v="1"/>
    <m/>
    <s v="3"/>
    <m/>
    <s v="4"/>
    <s v="1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n v="21920"/>
    <n v="280000"/>
    <s v="STATE"/>
    <s v="Under 50k"/>
    <s v="MISSISSIPPI GOV APP"/>
    <n v="0"/>
    <s v="11400"/>
    <s v="  "/>
    <m/>
    <s v="N"/>
    <s v="1146"/>
    <s v="MAINTENANCE FACILITY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n v="6400"/>
    <n v="280000"/>
    <s v="STATE"/>
    <s v="Under 50k"/>
    <s v="MISSISSIPPI GOV APP"/>
    <n v="0"/>
    <s v="11600"/>
    <s v="  "/>
    <m/>
    <s v="N"/>
    <s v="1166"/>
    <s v="BUS OTHER"/>
    <n v="11"/>
    <s v="Bus"/>
    <s v="66"/>
    <s v="116"/>
    <s v="Lease"/>
    <s v="20"/>
    <s v="Miscellaneous"/>
    <m/>
    <m/>
    <n v="1"/>
    <s v="Capital"/>
    <s v="1"/>
    <m/>
    <s v="6"/>
    <m/>
    <s v="6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n v="2519169"/>
    <n v="280000"/>
    <s v="STATE"/>
    <s v="Under 50k"/>
    <s v="MISSISSIPPI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s v="STATE"/>
    <s v="Under 50k"/>
    <s v="MISSISSIPPI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s v="STATE"/>
    <s v="Under 50k"/>
    <s v="MISSISSIPPI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n v="157064"/>
    <n v="280000"/>
    <s v="STATE"/>
    <s v="Under 50k"/>
    <s v="MISSISSIPPI GOV APP"/>
    <n v="0"/>
    <s v="648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n v="4268984"/>
    <n v="280000"/>
    <s v="STATE"/>
    <s v="Under 50k"/>
    <s v="MISSISSIPPI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n v="12037"/>
    <n v="280000"/>
    <s v="STATE"/>
    <s v="Under 50k"/>
    <s v="MISSISSIPPI GOV APP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n v="189160"/>
    <n v="280000"/>
    <s v="STATE"/>
    <s v="Under 50k"/>
    <s v="MISSISSIPPI GOV APP"/>
    <n v="0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n v="41104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n v="2400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n v="10800"/>
    <n v="280000"/>
    <s v="STATE"/>
    <s v="Under 50k"/>
    <s v="MISSISSIPPI GOV APP"/>
    <n v="0"/>
    <s v="11500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n v="410884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n v="488324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n v="282002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n v="68790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S340003"/>
    <n v="34"/>
    <x v="35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n v="59971"/>
    <n v="289650"/>
    <s v="MEDIUM"/>
    <s v="200k - 1m"/>
    <s v="JACKSON, MS"/>
    <n v="351478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S340003"/>
    <n v="34"/>
    <x v="35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n v="340000"/>
    <n v="289650"/>
    <s v="MEDIUM"/>
    <s v="200k - 1m"/>
    <s v="JACKSON, MS"/>
    <n v="351478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S340003"/>
    <n v="34"/>
    <x v="35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n v="136510"/>
    <n v="289650"/>
    <s v="MEDIUM"/>
    <s v="200k - 1m"/>
    <s v="JACKSON, MS"/>
    <n v="351478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n v="0"/>
    <n v="289650"/>
    <s v="MEDIUM"/>
    <s v="200k - 1m"/>
    <s v="JACKSON, MS"/>
    <n v="351478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n v="0"/>
    <n v="289650"/>
    <s v="MEDIUM"/>
    <s v="200k - 1m"/>
    <s v="JACKSON, MS"/>
    <n v="351478"/>
    <s v="11900"/>
    <s v="  "/>
    <m/>
    <s v="N"/>
    <s v="1192"/>
    <s v="BUS OTHER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n v="129547"/>
    <n v="289650"/>
    <s v="MEDIUM"/>
    <s v="200k - 1m"/>
    <s v="JACKSON, MS"/>
    <n v="351478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n v="154861"/>
    <n v="289650"/>
    <s v="MEDIUM"/>
    <s v="200k - 1m"/>
    <s v="JACKSON, MS"/>
    <n v="351478"/>
    <s v="11100"/>
    <s v="CN"/>
    <s v="COMPRESSED NATURAL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n v="-508408"/>
    <n v="289650"/>
    <s v="MEDIUM"/>
    <s v="200k - 1m"/>
    <s v="JACKSON, MS"/>
    <n v="351478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n v="0"/>
    <n v="289650"/>
    <s v="MEDIUM"/>
    <s v="200k - 1m"/>
    <s v="JACKSON, MS"/>
    <n v="351478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n v="45070"/>
    <n v="289650"/>
    <s v="MEDIUM"/>
    <s v="200k - 1m"/>
    <s v="JACKSON, MS"/>
    <n v="351478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n v="0"/>
    <n v="289650"/>
    <s v="MEDIUM"/>
    <s v="200k - 1m"/>
    <s v="JACKSON, MS"/>
    <n v="35147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s v="MEDIUM"/>
    <s v="200k - 1m"/>
    <s v="JACKSON, MS"/>
    <n v="35147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n v="0"/>
    <n v="289650"/>
    <s v="MEDIUM"/>
    <s v="200k - 1m"/>
    <s v="JACKSON, MS"/>
    <n v="35147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s v="MEDIUM"/>
    <s v="200k - 1m"/>
    <s v="JACKSON, MS"/>
    <n v="35147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n v="21476"/>
    <n v="289650"/>
    <s v="MEDIUM"/>
    <s v="200k - 1m"/>
    <s v="JACKSON, MS"/>
    <n v="351478"/>
    <s v="11900"/>
    <s v="  "/>
    <m/>
    <s v="N"/>
    <s v="1194"/>
    <s v="BUS OTHER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n v="0"/>
    <n v="289650"/>
    <s v="MEDIUM"/>
    <s v="200k - 1m"/>
    <s v="JACKSON, MS"/>
    <n v="351478"/>
    <s v="11900"/>
    <s v="  "/>
    <m/>
    <s v="N"/>
    <s v="1194"/>
    <s v="BUS OTHER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n v="435423"/>
    <n v="289650"/>
    <s v="MEDIUM"/>
    <s v="200k - 1m"/>
    <s v="JACKSON, MS"/>
    <n v="351478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n v="224000"/>
    <n v="289650"/>
    <s v="MEDIUM"/>
    <s v="200k - 1m"/>
    <s v="JACKSON, MS"/>
    <n v="351478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n v="0"/>
    <n v="289650"/>
    <s v="MEDIUM"/>
    <s v="200k - 1m"/>
    <s v="JACKSON, MS"/>
    <n v="351478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n v="0"/>
    <n v="289650"/>
    <s v="MEDIUM"/>
    <s v="200k - 1m"/>
    <s v="JACKSON, MS"/>
    <n v="351478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n v="26900"/>
    <n v="289650"/>
    <s v="MEDIUM"/>
    <s v="200k - 1m"/>
    <s v="JACKSON, MS"/>
    <n v="351478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n v="247065"/>
    <n v="289650"/>
    <s v="MEDIUM"/>
    <s v="200k - 1m"/>
    <s v="JACKSON, MS"/>
    <n v="351478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s v="MEDIUM"/>
    <s v="200k - 1m"/>
    <s v="JACKSON, MS"/>
    <n v="35147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s v="MEDIUM"/>
    <s v="200k - 1m"/>
    <s v="JACKSON, MS"/>
    <n v="35147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s v="MEDIUM"/>
    <s v="200k - 1m"/>
    <s v="JACKSON, MS"/>
    <n v="351478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n v="53378"/>
    <n v="289650"/>
    <s v="MEDIUM"/>
    <s v="200k - 1m"/>
    <s v="JACKSON, MS"/>
    <n v="351478"/>
    <s v="11900"/>
    <s v="  "/>
    <m/>
    <s v="N"/>
    <s v="1194"/>
    <s v="BUS OTHER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n v="3035891"/>
    <n v="289650"/>
    <s v="MEDIUM"/>
    <s v="200k - 1m"/>
    <s v="JACKSON, MS"/>
    <n v="351478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n v="1353279"/>
    <n v="289650"/>
    <s v="MEDIUM"/>
    <s v="200k - 1m"/>
    <s v="JACKSON, MS"/>
    <n v="351478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n v="160000"/>
    <n v="289650"/>
    <s v="MEDIUM"/>
    <s v="200k - 1m"/>
    <s v="JACKSON, MS"/>
    <n v="351478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n v="26478"/>
    <n v="289650"/>
    <s v="MEDIUM"/>
    <s v="200k - 1m"/>
    <s v="JACKSON, MS"/>
    <n v="351478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n v="220800"/>
    <n v="283380"/>
    <s v="SMALL"/>
    <s v="50k - 200k"/>
    <s v="Hattiesburg, MS"/>
    <n v="80358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n v="212500"/>
    <n v="283380"/>
    <s v="SMALL"/>
    <s v="50k - 200k"/>
    <s v="Hattiesburg, MS"/>
    <n v="80358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n v="212500"/>
    <n v="283380"/>
    <s v="SMALL"/>
    <s v="50k - 200k"/>
    <s v="Hattiesburg, MS"/>
    <n v="80358"/>
    <s v="1110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n v="52000"/>
    <n v="283380"/>
    <s v="SMALL"/>
    <s v="50k - 200k"/>
    <s v="Hattiesburg, MS"/>
    <n v="80358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n v="20010"/>
    <n v="283380"/>
    <s v="SMALL"/>
    <s v="50k - 200k"/>
    <s v="Hattiesburg, MS"/>
    <n v="80358"/>
    <s v="11400"/>
    <s v="  "/>
    <m/>
    <s v="N"/>
    <s v="1143"/>
    <s v="MAINTENANCE FACILITY"/>
    <n v="11"/>
    <s v="Bus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s v="SMALL"/>
    <s v="50k - 200k"/>
    <s v="Hattiesburg, MS"/>
    <n v="8035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n v="135000"/>
    <n v="283380"/>
    <s v="SMALL"/>
    <s v="50k - 200k"/>
    <s v="Hattiesburg, MS"/>
    <n v="80358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n v="66600"/>
    <n v="283380"/>
    <s v="SMALL"/>
    <s v="50k - 200k"/>
    <s v="Hattiesburg, MS"/>
    <n v="80358"/>
    <s v="11900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s v="Hattiesburg, MS"/>
    <n v="8035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s v="Hattiesburg, MS"/>
    <n v="8035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n v="48000"/>
    <n v="283380"/>
    <s v="SMALL"/>
    <s v="50k - 200k"/>
    <s v="Hattiesburg, MS"/>
    <n v="80358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n v="16000"/>
    <n v="281600"/>
    <s v="MEDIUM"/>
    <s v="200k - 1m"/>
    <s v="Gulfport, MS"/>
    <n v="208948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n v="16000"/>
    <n v="281600"/>
    <s v="MEDIUM"/>
    <s v="200k - 1m"/>
    <s v="Gulfport, MS"/>
    <n v="208948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n v="150000"/>
    <n v="281600"/>
    <s v="MEDIUM"/>
    <s v="200k - 1m"/>
    <s v="Gulfport, MS"/>
    <n v="208948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s v="MEDIUM"/>
    <s v="200k - 1m"/>
    <s v="Gulfport, MS"/>
    <n v="20894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s v="MEDIUM"/>
    <s v="200k - 1m"/>
    <s v="Gulfport, MS"/>
    <n v="20894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s v="MEDIUM"/>
    <s v="200k - 1m"/>
    <s v="Gulfport, MS"/>
    <n v="208948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n v="40000"/>
    <n v="281600"/>
    <s v="MEDIUM"/>
    <s v="200k - 1m"/>
    <s v="Gulfport, MS"/>
    <n v="208948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749402"/>
    <n v="281600"/>
    <s v="MEDIUM"/>
    <s v="200k - 1m"/>
    <s v="Gulfport, MS"/>
    <n v="20894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n v="100000"/>
    <n v="281600"/>
    <s v="MEDIUM"/>
    <s v="200k - 1m"/>
    <s v="Gulfport, MS"/>
    <n v="208948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926598"/>
    <n v="283690"/>
    <s v="SMALL"/>
    <s v="50k - 200k"/>
    <s v="Pascagoula, MS"/>
    <n v="5042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n v="34176"/>
    <n v="300000"/>
    <s v="STATE"/>
    <s v="Under 50k"/>
    <s v="MONTA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s v="SMALL"/>
    <s v="50k - 200k"/>
    <s v="Billings, MT"/>
    <n v="114773"/>
    <s v="60000"/>
    <s v="  "/>
    <m/>
    <s v="N"/>
    <s v="1180"/>
    <s v="BUS OTHER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41600"/>
    <n v="302340"/>
    <s v="SMALL"/>
    <s v="50k - 200k"/>
    <s v="Billings, MT"/>
    <n v="11477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90400"/>
    <n v="302350"/>
    <s v="SMALL"/>
    <s v="50k - 200k"/>
    <s v="Great Falls, MT"/>
    <n v="65207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n v="108028"/>
    <n v="303580"/>
    <s v="SMALL"/>
    <s v="50k - 200k"/>
    <s v="Missoula, MT"/>
    <n v="8215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n v="131400"/>
    <n v="302340"/>
    <s v="SMALL"/>
    <s v="50k - 200k"/>
    <s v="Billings, MT"/>
    <n v="11477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n v="38250"/>
    <n v="302340"/>
    <s v="SMALL"/>
    <s v="50k - 200k"/>
    <s v="Billings, MT"/>
    <n v="114773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n v="54400"/>
    <n v="302340"/>
    <s v="SMALL"/>
    <s v="50k - 200k"/>
    <s v="Billings, MT"/>
    <n v="11477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n v="8000"/>
    <n v="302340"/>
    <s v="SMALL"/>
    <s v="50k - 200k"/>
    <s v="Billings, MT"/>
    <n v="114773"/>
    <s v="11100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n v="23205"/>
    <n v="302340"/>
    <s v="SMALL"/>
    <s v="50k - 200k"/>
    <s v="Billings, MT"/>
    <n v="11477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n v="173545"/>
    <n v="300000"/>
    <s v="STATE"/>
    <s v="Under 50k"/>
    <s v="MONTAN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n v="165046"/>
    <n v="300000"/>
    <s v="STATE"/>
    <s v="Under 50k"/>
    <s v="MONTANA GOV APP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n v="432034"/>
    <n v="300000"/>
    <s v="STATE"/>
    <s v="Under 50k"/>
    <s v="MONTAN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n v="64935"/>
    <n v="300000"/>
    <s v="STATE"/>
    <s v="Under 50k"/>
    <s v="MONTANA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n v="78966"/>
    <n v="300000"/>
    <s v="STATE"/>
    <s v="Under 50k"/>
    <s v="MONTANA GOV APP"/>
    <n v="0"/>
    <s v="63400"/>
    <s v="DF"/>
    <s v="DIESEL"/>
    <s v="N"/>
    <s v="1113"/>
    <s v="BUS PURCHASE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n v="111553"/>
    <n v="300000"/>
    <s v="STATE"/>
    <s v="Under 50k"/>
    <s v="MONTANA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n v="38961"/>
    <n v="300000"/>
    <s v="STATE"/>
    <s v="Under 50k"/>
    <s v="MONTANA GOV APP"/>
    <n v="0"/>
    <s v="634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s v="STATE"/>
    <s v="Under 50k"/>
    <s v="MONTANA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n v="0"/>
    <n v="300000"/>
    <s v="STATE"/>
    <s v="Under 50k"/>
    <s v="MONTANA GOV APP"/>
    <n v="0"/>
    <s v="634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n v="-86136"/>
    <n v="300000"/>
    <s v="STATE"/>
    <s v="Under 50k"/>
    <s v="MONTA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n v="86136"/>
    <n v="300000"/>
    <s v="STATE"/>
    <s v="Under 50k"/>
    <s v="MONTA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n v="254584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n v="32436"/>
    <n v="300000"/>
    <s v="STATE"/>
    <s v="Under 50k"/>
    <s v="MONTANA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n v="0"/>
    <n v="300000"/>
    <s v="STATE"/>
    <s v="Under 50k"/>
    <s v="MONTA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n v="0"/>
    <n v="300000"/>
    <s v="STATE"/>
    <s v="Under 50k"/>
    <s v="MONTAN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n v="200000"/>
    <n v="300000"/>
    <s v="STATE"/>
    <s v="Under 50k"/>
    <s v="MONTANA GOV APP"/>
    <n v="0"/>
    <s v="63400"/>
    <s v="  "/>
    <m/>
    <s v="N"/>
    <s v="1132"/>
    <s v="BUS OTHER"/>
    <n v="11"/>
    <s v="Bus"/>
    <s v="32"/>
    <s v="113"/>
    <s v="Acquisition"/>
    <s v="02"/>
    <s v="Station"/>
    <m/>
    <m/>
    <n v="1"/>
    <s v="Capital"/>
    <s v="1"/>
    <m/>
    <s v="3"/>
    <m/>
    <s v="2"/>
    <s v="0"/>
    <s v="2"/>
  </r>
  <r>
    <s v="MT18X058"/>
    <n v="18"/>
    <x v="36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n v="40000"/>
    <n v="300000"/>
    <s v="STATE"/>
    <s v="Under 50k"/>
    <s v="MONTANA GOV APP"/>
    <n v="0"/>
    <s v="60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8"/>
    <n v="18"/>
    <x v="36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n v="362550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0"/>
    <n v="18"/>
    <x v="36"/>
    <s v="49 USC 5311 - Nonurbanized Area Programs"/>
    <n v="5311"/>
    <x v="2"/>
    <m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n v="169869"/>
    <n v="300000"/>
    <s v="STATE"/>
    <s v="Under 50k"/>
    <s v="MONTANA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T18X061"/>
    <n v="18"/>
    <x v="36"/>
    <s v="49 USC 5311 - Nonurbanized Area Programs"/>
    <n v="5311"/>
    <x v="2"/>
    <m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n v="300000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2"/>
    <n v="18"/>
    <x v="36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s v="STATE"/>
    <s v="Under 50k"/>
    <s v="MONTANA GOV APP"/>
    <n v="0"/>
    <s v="111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2"/>
    <n v="18"/>
    <x v="36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n v="100720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3"/>
    <n v="18"/>
    <x v="36"/>
    <s v="49 USC 5311 - Nonurbanized Area Programs"/>
    <n v="5311"/>
    <x v="2"/>
    <m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n v="111782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n v="2439125"/>
    <n v="300000"/>
    <s v="STATE"/>
    <s v="Under 50k"/>
    <s v="MONTANA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n v="292221"/>
    <n v="300000"/>
    <s v="STATE"/>
    <s v="Under 50k"/>
    <s v="MONTANA GOV APP"/>
    <n v="0"/>
    <s v="634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s v="STATE"/>
    <s v="Under 50k"/>
    <s v="MONTANA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s v="STATE"/>
    <s v="Under 50k"/>
    <s v="MONTANA GOV APP"/>
    <n v="0"/>
    <s v="634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n v="4092583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n v="588029"/>
    <n v="300000"/>
    <s v="STATE"/>
    <s v="Under 50k"/>
    <s v="MONTANA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n v="43112"/>
    <n v="300000"/>
    <s v="STATE"/>
    <s v="Under 50k"/>
    <s v="MONTA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n v="64667"/>
    <n v="300000"/>
    <s v="STATE"/>
    <s v="Under 50k"/>
    <s v="MONTAN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T18X065"/>
    <n v="18"/>
    <x v="36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n v="255000"/>
    <n v="300000"/>
    <s v="STATE"/>
    <s v="Under 50k"/>
    <s v="MONTAN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8X065"/>
    <n v="18"/>
    <x v="36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n v="221031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n v="187000"/>
    <n v="300000"/>
    <s v="STATE"/>
    <s v="Under 50k"/>
    <s v="MONTANA GOV APP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n v="71913"/>
    <n v="300000"/>
    <s v="STATE"/>
    <s v="Under 50k"/>
    <s v="MONTANA GOV APP"/>
    <n v="0"/>
    <s v="11400"/>
    <s v="  "/>
    <m/>
    <s v="N"/>
    <s v="1132"/>
    <s v="BUS OTHER"/>
    <n v="11"/>
    <s v="Bus"/>
    <s v="32"/>
    <s v="113"/>
    <s v="Acquisition"/>
    <s v="02"/>
    <s v="Station"/>
    <m/>
    <m/>
    <n v="1"/>
    <s v="Capital"/>
    <s v="1"/>
    <m/>
    <s v="3"/>
    <m/>
    <s v="2"/>
    <s v="0"/>
    <s v="2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n v="56000"/>
    <n v="300000"/>
    <s v="STATE"/>
    <s v="Under 50k"/>
    <s v="MONTANA GOV APP"/>
    <n v="0"/>
    <s v="11400"/>
    <s v="  "/>
    <m/>
    <s v="N"/>
    <s v="1144"/>
    <s v="MAINTENANCE FACILITY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n v="136000"/>
    <n v="302340"/>
    <s v="SMALL"/>
    <s v="50k - 200k"/>
    <s v="Billings, MT"/>
    <n v="114773"/>
    <s v="11100"/>
    <s v="DF"/>
    <s v="DIESEL"/>
    <s v="N"/>
    <s v="1114"/>
    <s v="BUS OTHER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MT340004"/>
    <n v="34"/>
    <x v="36"/>
    <s v="49 USC 5339 - Bus and Bus Facilities Formula (FY2013 and forward)"/>
    <n v="5339"/>
    <x v="4"/>
    <s v="CAPITAL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n v="378100"/>
    <n v="302340"/>
    <s v="SMALL"/>
    <s v="50k - 200k"/>
    <s v="Billings, MT"/>
    <n v="114773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n v="46292"/>
    <n v="302340"/>
    <s v="SMALL"/>
    <s v="50k - 200k"/>
    <s v="Billings, MT"/>
    <n v="11477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n v="104874"/>
    <n v="302340"/>
    <s v="SMALL"/>
    <s v="50k - 200k"/>
    <s v="Billings, MT"/>
    <n v="114773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n v="22898"/>
    <n v="302340"/>
    <s v="SMALL"/>
    <s v="50k - 200k"/>
    <s v="Billings, MT"/>
    <n v="114773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n v="185592"/>
    <n v="302340"/>
    <s v="SMALL"/>
    <s v="50k - 200k"/>
    <s v="Billings, MT"/>
    <n v="114773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n v="28345"/>
    <n v="302340"/>
    <s v="SMALL"/>
    <s v="50k - 200k"/>
    <s v="Billings, MT"/>
    <n v="114773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n v="114251"/>
    <n v="302340"/>
    <s v="SMALL"/>
    <s v="50k - 200k"/>
    <s v="Billings, MT"/>
    <n v="114773"/>
    <s v="442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n v="6598"/>
    <n v="302340"/>
    <s v="SMALL"/>
    <s v="50k - 200k"/>
    <s v="Billings, MT"/>
    <n v="114773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n v="39156"/>
    <n v="302340"/>
    <s v="SMALL"/>
    <s v="50k - 200k"/>
    <s v="Billings, MT"/>
    <n v="114773"/>
    <s v="61000"/>
    <s v="  "/>
    <m/>
    <s v="N"/>
    <s v="4431"/>
    <s v="PLANNING"/>
    <n v="44"/>
    <s v="Planning"/>
    <s v="31"/>
    <s v="443"/>
    <s v="Statewide and Metropolitan  (FTA &amp; FHWA)"/>
    <s v="99"/>
    <s v="FHWA/FTA Metro/State plng."/>
    <m/>
    <m/>
    <n v="4"/>
    <s v="Planning"/>
    <s v="4"/>
    <m/>
    <s v="3"/>
    <m/>
    <s v="1"/>
    <s v="9"/>
    <s v="9"/>
  </r>
  <r>
    <s v="MT85X001"/>
    <n v="85"/>
    <x v="36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n v="50352"/>
    <n v="300000"/>
    <s v="STATE"/>
    <s v="Under 50k"/>
    <s v="MONTAN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85X001"/>
    <n v="85"/>
    <x v="36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n v="5059"/>
    <n v="300000"/>
    <s v="STATE"/>
    <s v="Under 50k"/>
    <s v="MONTA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n v="0"/>
    <n v="303580"/>
    <s v="SMALL"/>
    <s v="50k - 200k"/>
    <s v="Missoula, MT"/>
    <n v="82157"/>
    <s v="11700"/>
    <s v="  "/>
    <m/>
    <s v="N"/>
    <s v="1164"/>
    <s v="BUS OTHER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n v="19648"/>
    <n v="303580"/>
    <s v="SMALL"/>
    <s v="50k - 200k"/>
    <s v="Missoula, MT"/>
    <n v="82157"/>
    <s v="11700"/>
    <s v="  "/>
    <m/>
    <s v="N"/>
    <s v="1164"/>
    <s v="BUS OTHER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n v="0"/>
    <n v="303580"/>
    <s v="SMALL"/>
    <s v="50k - 200k"/>
    <s v="Missoula, MT"/>
    <n v="82157"/>
    <s v="11700"/>
    <s v="  "/>
    <m/>
    <s v="N"/>
    <s v="1164"/>
    <s v="BUS OTHER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n v="587680"/>
    <n v="303580"/>
    <s v="SMALL"/>
    <s v="50k - 200k"/>
    <s v="Missoula, MT"/>
    <n v="8215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n v="0"/>
    <n v="303580"/>
    <s v="SMALL"/>
    <s v="50k - 200k"/>
    <s v="Missoula, MT"/>
    <n v="82157"/>
    <s v="1130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MT90X113"/>
    <n v="90"/>
    <x v="36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s v="SMALL"/>
    <s v="50k - 200k"/>
    <s v="Great Falls, MT"/>
    <n v="6520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T90X113"/>
    <n v="90"/>
    <x v="36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n v="1049529"/>
    <n v="302350"/>
    <s v="SMALL"/>
    <s v="50k - 200k"/>
    <s v="Great Falls, MT"/>
    <n v="6520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4"/>
    <n v="90"/>
    <x v="36"/>
    <s v="49 USC 5307 - Urbanized Area Formula (FY2006 forward)"/>
    <n v="5307"/>
    <x v="6"/>
    <m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n v="1141570"/>
    <n v="302340"/>
    <s v="SMALL"/>
    <s v="50k - 200k"/>
    <s v="Billings, MT"/>
    <n v="11477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6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n v="24000"/>
    <n v="303580"/>
    <s v="SMALL"/>
    <s v="50k - 200k"/>
    <s v="Missoula, MT"/>
    <n v="8215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T90X116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n v="52289"/>
    <n v="303580"/>
    <s v="SMALL"/>
    <s v="50k - 200k"/>
    <s v="Missoula, MT"/>
    <n v="8215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T90X116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n v="20000"/>
    <n v="303580"/>
    <s v="SMALL"/>
    <s v="50k - 200k"/>
    <s v="Missoula, MT"/>
    <n v="82157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T90X117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n v="1286507"/>
    <n v="303580"/>
    <s v="SMALL"/>
    <s v="50k - 200k"/>
    <s v="Missoula, MT"/>
    <n v="8215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n v="2050000"/>
    <n v="370750"/>
    <s v="LARGE"/>
    <s v="Over 1m"/>
    <s v="Charlotte, NC-SC"/>
    <n v="1249442"/>
    <s v="14070"/>
    <s v="GA"/>
    <s v="GASOLINE"/>
    <s v="N"/>
    <s v="1313"/>
    <s v="NEW STARTS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n v="21390137"/>
    <n v="370750"/>
    <s v="LARGE"/>
    <s v="Over 1m"/>
    <s v="Charlotte, NC-SC"/>
    <n v="1249442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n v="21683181"/>
    <n v="370750"/>
    <s v="LARGE"/>
    <s v="Over 1m"/>
    <s v="Charlotte, NC-SC"/>
    <n v="1249442"/>
    <s v="1402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n v="3710532"/>
    <n v="370750"/>
    <s v="LARGE"/>
    <s v="Over 1m"/>
    <s v="Charlotte, NC-SC"/>
    <n v="1249442"/>
    <s v="1403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n v="31410183"/>
    <n v="370750"/>
    <s v="LARGE"/>
    <s v="Over 1m"/>
    <s v="Charlotte, NC-SC"/>
    <n v="1249442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n v="17050989"/>
    <n v="370750"/>
    <s v="LARGE"/>
    <s v="Over 1m"/>
    <s v="Charlotte, NC-SC"/>
    <n v="1249442"/>
    <s v="1405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n v="0"/>
    <n v="370750"/>
    <s v="LARGE"/>
    <s v="Over 1m"/>
    <s v="Charlotte, NC-SC"/>
    <n v="1249442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n v="-16000"/>
    <n v="370750"/>
    <s v="LARGE"/>
    <s v="Over 1m"/>
    <s v="Charlotte, NC-SC"/>
    <n v="1249442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n v="0"/>
    <n v="370750"/>
    <s v="LARGE"/>
    <s v="Over 1m"/>
    <s v="Charlotte, NC-SC"/>
    <n v="1249442"/>
    <s v="14090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n v="2720978"/>
    <n v="370750"/>
    <s v="LARGE"/>
    <s v="Over 1m"/>
    <s v="Charlotte, NC-SC"/>
    <n v="1249442"/>
    <s v="14100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n v="1050408"/>
    <n v="370000"/>
    <s v="STATE"/>
    <s v="Under 50k"/>
    <s v="NORTH CAROLIN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n v="329200"/>
    <n v="370000"/>
    <s v="STATE"/>
    <s v="Under 50k"/>
    <s v="NORTH CAROLIN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n v="32142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n v="498459"/>
    <n v="370000"/>
    <s v="STATE"/>
    <s v="Under 50k"/>
    <s v="NORTH CAROLINA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n v="262221"/>
    <n v="370000"/>
    <s v="STATE"/>
    <s v="Under 50k"/>
    <s v="NORTH CAROLI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n v="-1135011"/>
    <n v="370000"/>
    <s v="STATE"/>
    <s v="Under 50k"/>
    <s v="NORTH CAROLINA GOV APP"/>
    <n v="0"/>
    <s v="64700"/>
    <s v="  "/>
    <m/>
    <s v="N"/>
    <s v="3009"/>
    <s v="OPERATING"/>
    <s v="30"/>
    <s v="Operating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n v="1135011"/>
    <n v="370000"/>
    <s v="STATE"/>
    <s v="Under 50k"/>
    <s v="NORTH CAROLIN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n v="1427729"/>
    <n v="370000"/>
    <s v="STATE"/>
    <s v="Under 50k"/>
    <s v="NORTH CAROLINA GOV APP"/>
    <n v="0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n v="405341"/>
    <n v="370000"/>
    <s v="STATE"/>
    <s v="Under 50k"/>
    <s v="NORTH CAROLINA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655064"/>
    <n v="371900"/>
    <s v="SMALL"/>
    <s v="50k - 200k"/>
    <s v="Gastonia, NC -SC"/>
    <n v="169495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1600"/>
    <n v="371920"/>
    <s v="SMALL"/>
    <s v="50k - 200k"/>
    <s v="High Point, NC"/>
    <n v="166485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01000"/>
    <n v="371920"/>
    <s v="SMALL"/>
    <s v="50k - 200k"/>
    <s v="High Point, NC"/>
    <n v="166485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207328"/>
    <n v="372630"/>
    <s v="SMALL"/>
    <s v="50k - 200k"/>
    <s v="Burlington, NC"/>
    <n v="119911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308262"/>
    <n v="372630"/>
    <s v="SMALL"/>
    <s v="50k - 200k"/>
    <s v="Burlington, NC"/>
    <n v="119911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9616"/>
    <n v="373310"/>
    <s v="SMALL"/>
    <s v="50k - 200k"/>
    <s v="Goldsboro, NC"/>
    <n v="61054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0400"/>
    <n v="373420"/>
    <s v="SMALL"/>
    <s v="50k - 200k"/>
    <s v="Rocky Mount, NC"/>
    <n v="68243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50000"/>
    <n v="373420"/>
    <s v="SMALL"/>
    <s v="50k - 200k"/>
    <s v="Rocky Mount, NC"/>
    <n v="68243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1182"/>
    <n v="373440"/>
    <s v="SMALL"/>
    <s v="50k - 200k"/>
    <s v="Jacksonville, NC"/>
    <n v="105419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6500"/>
    <n v="373440"/>
    <s v="SMALL"/>
    <s v="50k - 200k"/>
    <s v="Jacksonville, NC"/>
    <n v="105419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6560"/>
    <n v="378400"/>
    <s v="SMALL"/>
    <s v="50k - 200k"/>
    <s v="New Bern, NC"/>
    <n v="50503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n v="32400"/>
    <n v="371330"/>
    <s v="MEDIUM"/>
    <s v="200k - 1m"/>
    <s v="Greensboro, NC"/>
    <n v="31181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n v="134529"/>
    <n v="371330"/>
    <s v="MEDIUM"/>
    <s v="200k - 1m"/>
    <s v="Greensboro, NC"/>
    <n v="31181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n v="20760"/>
    <n v="371330"/>
    <s v="MEDIUM"/>
    <s v="200k - 1m"/>
    <s v="Greensboro, NC"/>
    <n v="31181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n v="48690"/>
    <n v="371330"/>
    <s v="MEDIUM"/>
    <s v="200k - 1m"/>
    <s v="Greensboro, NC"/>
    <n v="31181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n v="100000"/>
    <n v="371780"/>
    <s v="MEDIUM"/>
    <s v="200k - 1m"/>
    <s v="Durham, NC"/>
    <n v="347602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s v="MEDIUM"/>
    <s v="200k - 1m"/>
    <s v="Durham, NC"/>
    <n v="347602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n v="28390"/>
    <n v="371780"/>
    <s v="MEDIUM"/>
    <s v="200k - 1m"/>
    <s v="Durham, NC"/>
    <n v="347602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n v="108000"/>
    <n v="371780"/>
    <s v="MEDIUM"/>
    <s v="200k - 1m"/>
    <s v="Durham, NC"/>
    <n v="34760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n v="20000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n v="103000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n v="17321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n v="39280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n v="43302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n v="56119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n v="30440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n v="28000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1"/>
    <n v="16"/>
    <x v="14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n v="120000"/>
    <n v="379630"/>
    <s v="MEDIUM"/>
    <s v="200k - 1m"/>
    <s v="Fayetteville, NC"/>
    <n v="310282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1"/>
    <n v="16"/>
    <x v="14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n v="27075"/>
    <n v="379630"/>
    <s v="MEDIUM"/>
    <s v="200k - 1m"/>
    <s v="Fayetteville, NC"/>
    <n v="310282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1"/>
    <n v="16"/>
    <x v="14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n v="96600"/>
    <n v="379630"/>
    <s v="MEDIUM"/>
    <s v="200k - 1m"/>
    <s v="Fayetteville, NC"/>
    <n v="310282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n v="100706"/>
    <n v="372700"/>
    <s v="MEDIUM"/>
    <s v="200k - 1m"/>
    <s v="Wilmington, NC"/>
    <n v="219957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s v="MEDIUM"/>
    <s v="200k - 1m"/>
    <s v="Wilmington, NC"/>
    <n v="219957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n v="18848"/>
    <n v="372700"/>
    <s v="MEDIUM"/>
    <s v="200k - 1m"/>
    <s v="Wilmington, NC"/>
    <n v="219957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n v="28000"/>
    <n v="372700"/>
    <s v="MEDIUM"/>
    <s v="200k - 1m"/>
    <s v="Wilmington, NC"/>
    <n v="219957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n v="128000"/>
    <n v="379580"/>
    <s v="MEDIUM"/>
    <s v="200k - 1m"/>
    <s v="Raleigh, NC"/>
    <n v="88489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s v="MEDIUM"/>
    <s v="200k - 1m"/>
    <s v="Raleigh, NC"/>
    <n v="884891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n v="53800"/>
    <n v="379580"/>
    <s v="MEDIUM"/>
    <s v="200k - 1m"/>
    <s v="Raleigh, NC"/>
    <n v="884891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n v="55599"/>
    <n v="379580"/>
    <s v="MEDIUM"/>
    <s v="200k - 1m"/>
    <s v="Raleigh, NC"/>
    <n v="88489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n v="120000"/>
    <n v="373400"/>
    <s v="MEDIUM"/>
    <s v="200k - 1m"/>
    <s v="Hickory, NC"/>
    <n v="212195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s v="MEDIUM"/>
    <s v="200k - 1m"/>
    <s v="Hickory, NC"/>
    <n v="21219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s v="MEDIUM"/>
    <s v="200k - 1m"/>
    <s v="Hickory, NC"/>
    <n v="212195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n v="21780"/>
    <n v="373400"/>
    <s v="MEDIUM"/>
    <s v="200k - 1m"/>
    <s v="Hickory, NC"/>
    <n v="212195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n v="121550"/>
    <n v="370750"/>
    <s v="LARGE"/>
    <s v="Over 1m"/>
    <s v="Charlotte, NC-SC"/>
    <n v="1249442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n v="227271"/>
    <n v="370750"/>
    <s v="LARGE"/>
    <s v="Over 1m"/>
    <s v="Charlotte, NC-SC"/>
    <n v="1249442"/>
    <s v="1130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n v="61599"/>
    <n v="370750"/>
    <s v="LARGE"/>
    <s v="Over 1m"/>
    <s v="Charlotte, NC-SC"/>
    <n v="1249442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n v="38673"/>
    <n v="370750"/>
    <s v="LARGE"/>
    <s v="Over 1m"/>
    <s v="Charlotte, NC-SC"/>
    <n v="124944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n v="123255"/>
    <n v="370750"/>
    <s v="LARGE"/>
    <s v="Over 1m"/>
    <s v="Charlotte, NC-SC"/>
    <n v="124944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n v="43644"/>
    <n v="370750"/>
    <s v="LARGE"/>
    <s v="Over 1m"/>
    <s v="Charlotte, NC-SC"/>
    <n v="124944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n v="66126"/>
    <n v="372310"/>
    <s v="MEDIUM"/>
    <s v="200k - 1m"/>
    <s v="Asheville, NC"/>
    <n v="280648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s v="MEDIUM"/>
    <s v="200k - 1m"/>
    <s v="Asheville, NC"/>
    <n v="28064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n v="24700"/>
    <n v="372310"/>
    <s v="MEDIUM"/>
    <s v="200k - 1m"/>
    <s v="Asheville, NC"/>
    <n v="280648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n v="27548"/>
    <n v="372310"/>
    <s v="MEDIUM"/>
    <s v="200k - 1m"/>
    <s v="Asheville, NC"/>
    <n v="28064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n v="54000"/>
    <n v="372310"/>
    <s v="MEDIUM"/>
    <s v="200k - 1m"/>
    <s v="Asheville, NC"/>
    <n v="28064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n v="1080000"/>
    <n v="370000"/>
    <s v="STATE"/>
    <s v="Under 50k"/>
    <s v="NORTH CAROLINA GOV APP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n v="2394425"/>
    <n v="370000"/>
    <s v="STATE"/>
    <s v="Under 50k"/>
    <s v="NORTH CAROLIN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n v="2156112"/>
    <n v="370000"/>
    <s v="STATE"/>
    <s v="Under 50k"/>
    <s v="NORTH CAROLIN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n v="182000"/>
    <n v="370000"/>
    <s v="STATE"/>
    <s v="Under 50k"/>
    <s v="NORTH CAROLINA GOV APP"/>
    <n v="0"/>
    <s v="648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n v="0"/>
    <n v="370000"/>
    <s v="STATE"/>
    <s v="Under 50k"/>
    <s v="NORTH CAROLINA GOV APP"/>
    <n v="0"/>
    <s v="11100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n v="0"/>
    <n v="370000"/>
    <s v="STATE"/>
    <s v="Under 50k"/>
    <s v="NORTH CAROLINA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n v="0"/>
    <n v="370000"/>
    <s v="STATE"/>
    <s v="Under 50k"/>
    <s v="NORTH CAROLIN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n v="0"/>
    <n v="370000"/>
    <s v="STATE"/>
    <s v="Under 50k"/>
    <s v="NORTH CAROLINA GOV APP"/>
    <n v="0"/>
    <s v="1132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n v="2361"/>
    <n v="370000"/>
    <s v="STATE"/>
    <s v="Under 50k"/>
    <s v="NORTH CAROLINA GOV APP"/>
    <n v="0"/>
    <s v="6480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n v="36156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n v="11891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n v="683"/>
    <n v="370000"/>
    <s v="STATE"/>
    <s v="Under 50k"/>
    <s v="NORTH CAROLINA GOV APP"/>
    <n v="0"/>
    <s v="648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n v="142349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n v="34471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n v="0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n v="9360"/>
    <n v="370000"/>
    <s v="STATE"/>
    <s v="Under 50k"/>
    <s v="NORTH CAROLINA GOV APP"/>
    <n v="0"/>
    <s v="648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n v="93331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n v="83499"/>
    <n v="370000"/>
    <s v="STATE"/>
    <s v="Under 50k"/>
    <s v="NORTH CAROLINA GOV APP"/>
    <n v="0"/>
    <s v="11400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n v="120000"/>
    <n v="370000"/>
    <s v="STATE"/>
    <s v="Under 50k"/>
    <s v="NORTH CAROLINA GOV APP"/>
    <n v="0"/>
    <s v="64800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n v="0"/>
    <n v="370000"/>
    <s v="STATE"/>
    <s v="Under 50k"/>
    <s v="NORTH CAROLINA GOV APP"/>
    <n v="0"/>
    <s v="11400"/>
    <s v="  "/>
    <m/>
    <s v="N"/>
    <s v="1144"/>
    <s v="MAINTENANCE FACILITY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n v="11485"/>
    <n v="370000"/>
    <s v="STATE"/>
    <s v="Under 50k"/>
    <s v="NORTH CAROLINA GOV APP"/>
    <n v="0"/>
    <s v="11400"/>
    <s v="  "/>
    <m/>
    <s v="N"/>
    <s v="1144"/>
    <s v="MAINTENANCE FACILITY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n v="2320"/>
    <n v="370000"/>
    <s v="STATE"/>
    <s v="Under 50k"/>
    <s v="NORTH CAROLINA GOV APP"/>
    <n v="0"/>
    <s v="64800"/>
    <s v="  "/>
    <m/>
    <s v="N"/>
    <s v="1144"/>
    <s v="MAINTENANCE FACILITY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n v="83200"/>
    <n v="370000"/>
    <s v="STATE"/>
    <s v="Under 50k"/>
    <s v="NORTH CAROLINA GOV APP"/>
    <n v="0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n v="283710"/>
    <n v="370000"/>
    <s v="STATE"/>
    <s v="Under 50k"/>
    <s v="NORTH CAROLINA GOV APP"/>
    <n v="0"/>
    <s v="648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n v="4243"/>
    <n v="370000"/>
    <s v="STATE"/>
    <s v="Under 50k"/>
    <s v="NORTH CAROLINA GOV APP"/>
    <n v="0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n v="12142123"/>
    <n v="370000"/>
    <s v="STATE"/>
    <s v="Under 50k"/>
    <s v="NORTH CAROLINA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n v="36000"/>
    <n v="370000"/>
    <s v="STATE"/>
    <s v="Under 50k"/>
    <s v="NORTH CAROLINA GOV APP"/>
    <n v="0"/>
    <s v="648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n v="1945400"/>
    <n v="370000"/>
    <s v="STATE"/>
    <s v="Under 50k"/>
    <s v="NORTH CAROLI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n v="144710"/>
    <n v="370000"/>
    <s v="STATE"/>
    <s v="Under 50k"/>
    <s v="NORTH CAROLINA GOV APP"/>
    <n v="0"/>
    <s v="648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n v="550814"/>
    <n v="370000"/>
    <s v="STATE"/>
    <s v="Under 50k"/>
    <s v="NORTH CAROLIN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n v="3968100"/>
    <n v="370000"/>
    <s v="STATE"/>
    <s v="Under 50k"/>
    <s v="NORTH CAROLINA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n v="665811"/>
    <n v="370000"/>
    <s v="STATE"/>
    <s v="Under 50k"/>
    <s v="NORTH CAROLINA GOV APP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n v="822703"/>
    <n v="370000"/>
    <s v="STATE"/>
    <s v="Under 50k"/>
    <s v="NOR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n v="700000"/>
    <n v="370000"/>
    <s v="STATE"/>
    <s v="Under 50k"/>
    <s v="NORTH CAROLINA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n v="80000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01"/>
    <s v="Admin/Maint Facility"/>
    <m/>
    <m/>
    <n v="1"/>
    <s v="Capital"/>
    <s v="1"/>
    <m/>
    <s v="4"/>
    <m/>
    <s v="2"/>
    <s v="0"/>
    <s v="1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n v="24800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n v="80000"/>
    <n v="370000"/>
    <s v="STATE"/>
    <s v="Under 50k"/>
    <s v="NORTH CAROLIN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n v="80000"/>
    <n v="370000"/>
    <s v="STATE"/>
    <s v="Under 50k"/>
    <s v="NORTH CAROLINA GOV APP"/>
    <n v="0"/>
    <s v="11100"/>
    <s v="GA"/>
    <s v="GASOLINE"/>
    <s v="N"/>
    <s v="1113"/>
    <s v="BUS PURCHASE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n v="260119"/>
    <n v="370000"/>
    <s v="STATE"/>
    <s v="Under 50k"/>
    <s v="NORTH CAROLIN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n v="28000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n v="10000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05"/>
    <s v="Yards &amp; Shops"/>
    <m/>
    <m/>
    <n v="1"/>
    <s v="Capital"/>
    <s v="1"/>
    <m/>
    <s v="4"/>
    <m/>
    <s v="2"/>
    <s v="0"/>
    <s v="5"/>
  </r>
  <r>
    <s v="NC18X040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n v="342930"/>
    <n v="370000"/>
    <s v="STATE"/>
    <s v="Under 50k"/>
    <s v="NORTH CAROLIN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n v="87173"/>
    <n v="120400"/>
    <s v="SMALL"/>
    <s v="50k - 200k"/>
    <s v="FT. Laurderdale-Hollywood-Pompano Beach, FL"/>
    <n v="165502"/>
    <s v="441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s v="FT. Laurderdale-Hollywood-Pompano Beach, FL"/>
    <n v="165502"/>
    <s v="4416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s v="FT. Laurderdale-Hollywood-Pompano Beach, FL"/>
    <n v="165502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n v="0"/>
    <n v="120400"/>
    <s v="SMALL"/>
    <s v="50k - 200k"/>
    <s v="FT. Laurderdale-Hollywood-Pompano Beach, FL"/>
    <n v="165502"/>
    <s v="44100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NC340004"/>
    <n v="34"/>
    <x v="14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n v="491506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4"/>
    <n v="34"/>
    <x v="14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n v="2871297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n v="208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n v="1872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n v="92660"/>
    <n v="379580"/>
    <s v="MEDIUM"/>
    <s v="200k - 1m"/>
    <s v="Raleigh, NC"/>
    <n v="884891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n v="1685484"/>
    <n v="379580"/>
    <s v="MEDIUM"/>
    <s v="200k - 1m"/>
    <s v="Raleigh, NC"/>
    <n v="884891"/>
    <s v="11100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n v="16640"/>
    <n v="379580"/>
    <s v="MEDIUM"/>
    <s v="200k - 1m"/>
    <s v="Raleigh, NC"/>
    <n v="884891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n v="8320"/>
    <n v="379580"/>
    <s v="MEDIUM"/>
    <s v="200k - 1m"/>
    <s v="Raleigh, NC"/>
    <n v="884891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n v="143521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n v="2496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n v="70448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n v="1920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n v="17280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n v="230867"/>
    <n v="371780"/>
    <s v="MEDIUM"/>
    <s v="200k - 1m"/>
    <s v="Durham, NC"/>
    <n v="347602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n v="15360"/>
    <n v="371780"/>
    <s v="MEDIUM"/>
    <s v="200k - 1m"/>
    <s v="Durham, NC"/>
    <n v="347602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n v="7680"/>
    <n v="371780"/>
    <s v="MEDIUM"/>
    <s v="200k - 1m"/>
    <s v="Durham, NC"/>
    <n v="347602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n v="334880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n v="45254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n v="23040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340007"/>
    <n v="34"/>
    <x v="14"/>
    <s v="49 USC 5339 - Bus and Bus Facilities Formula (FY2013 and forward)"/>
    <n v="5339"/>
    <x v="4"/>
    <s v="CAPITAL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n v="552878"/>
    <n v="371330"/>
    <s v="MEDIUM"/>
    <s v="200k - 1m"/>
    <s v="Greensboro, NC"/>
    <n v="311810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8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n v="149098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8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n v="751699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n v="27134"/>
    <n v="373170"/>
    <s v="MEDIUM"/>
    <s v="200k - 1m"/>
    <s v="Concord, NC"/>
    <n v="214881"/>
    <s v="1130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n v="60000"/>
    <n v="373170"/>
    <s v="MEDIUM"/>
    <s v="200k - 1m"/>
    <s v="Concord, NC"/>
    <n v="214881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n v="280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n v="32000"/>
    <n v="373170"/>
    <s v="MEDIUM"/>
    <s v="200k - 1m"/>
    <s v="Concord, NC"/>
    <n v="214881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445001"/>
    <n v="44"/>
    <x v="14"/>
    <s v="49 USC 5324 - Public Transportation Emergency Relief"/>
    <n v="5324"/>
    <x v="16"/>
    <m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n v="-126383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2"/>
    <n v="44"/>
    <x v="14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n v="492645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2"/>
    <n v="44"/>
    <x v="14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n v="70000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3"/>
    <n v="44"/>
    <x v="14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n v="492645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3"/>
    <n v="44"/>
    <x v="14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n v="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1"/>
    <n v="49"/>
    <x v="14"/>
    <s v="49 - Hurricane Sandy Oversight - PMO"/>
    <n v="5324"/>
    <x v="16"/>
    <m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n v="-18644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x v="14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n v="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x v="14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n v="-27101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x v="14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n v="-54214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n v="179200"/>
    <n v="370000"/>
    <s v="STATE"/>
    <s v="Under 50k"/>
    <s v="NORTH CAROLIN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n v="58800"/>
    <n v="370000"/>
    <s v="STATE"/>
    <s v="Under 50k"/>
    <s v="NORTH CAROLIN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n v="432200"/>
    <n v="370000"/>
    <s v="STATE"/>
    <s v="Under 50k"/>
    <s v="NORTH CAROLIN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n v="4746"/>
    <n v="370000"/>
    <s v="STATE"/>
    <s v="Under 50k"/>
    <s v="NORTH CAROLIN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n v="448928"/>
    <n v="370000"/>
    <s v="STATE"/>
    <s v="Under 50k"/>
    <s v="NORTH CAROLINA GOV APP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n v="154012"/>
    <n v="370000"/>
    <s v="STATE"/>
    <s v="Under 50k"/>
    <s v="NORTH CAROLINA GOV APP"/>
    <n v="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n v="57432"/>
    <n v="370000"/>
    <s v="STATE"/>
    <s v="Under 50k"/>
    <s v="NORTH CAROLINA GOV APP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n v="69224"/>
    <n v="370000"/>
    <s v="STATE"/>
    <s v="Under 50k"/>
    <s v="NORTH CAROLINA GOV APP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n v="59360"/>
    <n v="370000"/>
    <s v="STATE"/>
    <s v="Under 50k"/>
    <s v="NORTH CAROLINA GOV APP"/>
    <n v="0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n v="529646"/>
    <n v="370000"/>
    <s v="STATE"/>
    <s v="Under 50k"/>
    <s v="NORTH CAROLINA GOV APP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n v="19860"/>
    <n v="370000"/>
    <s v="STATE"/>
    <s v="Under 50k"/>
    <s v="NORTH CAROLINA GOV APP"/>
    <n v="0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n v="0"/>
    <n v="370000"/>
    <s v="STATE"/>
    <s v="Under 50k"/>
    <s v="NORTH CAROLINA GOV APP"/>
    <n v="0"/>
    <s v="442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n v="0"/>
    <n v="370000"/>
    <s v="STATE"/>
    <s v="Under 50k"/>
    <s v="NORTH CAROLINA GOV APP"/>
    <n v="0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n v="1600"/>
    <n v="370000"/>
    <s v="STATE"/>
    <s v="Under 50k"/>
    <s v="NORTH CAROLINA GOV APP"/>
    <n v="0"/>
    <s v="44200"/>
    <s v="  "/>
    <m/>
    <s v="N"/>
    <s v="4426"/>
    <s v="PLANNING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n v="168306"/>
    <n v="370000"/>
    <s v="STATE"/>
    <s v="Under 50k"/>
    <s v="NORTH CAROLINA GOV APP"/>
    <n v="0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n v="0"/>
    <n v="370000"/>
    <s v="STATE"/>
    <s v="Under 50k"/>
    <s v="NORTH CAROLINA GOV APP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n v="91840"/>
    <n v="370000"/>
    <s v="STATE"/>
    <s v="Under 50k"/>
    <s v="NORTH CAROLINA GOV APP"/>
    <n v="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n v="0"/>
    <n v="370000"/>
    <s v="STATE"/>
    <s v="Under 50k"/>
    <s v="NORTH CAROLINA GOV APP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n v="509760"/>
    <n v="370000"/>
    <s v="STATE"/>
    <s v="Under 50k"/>
    <s v="NORTH CAROLINA GOV APP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n v="17400"/>
    <n v="370000"/>
    <s v="STATE"/>
    <s v="Under 50k"/>
    <s v="NORTH CAROLINA GOV APP"/>
    <n v="0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n v="31200"/>
    <n v="370000"/>
    <s v="STATE"/>
    <s v="Under 50k"/>
    <s v="NORTH CAROLINA GOV APP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n v="8000"/>
    <n v="370000"/>
    <s v="STATE"/>
    <s v="Under 50k"/>
    <s v="NORTH CAROLINA GOV APP"/>
    <n v="0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n v="16800"/>
    <n v="370000"/>
    <s v="STATE"/>
    <s v="Under 50k"/>
    <s v="NORTH CAROLINA GOV APP"/>
    <n v="0"/>
    <s v="442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n v="8000"/>
    <n v="370000"/>
    <s v="STATE"/>
    <s v="Under 50k"/>
    <s v="NORTH CAROLINA GOV APP"/>
    <n v="0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n v="57560"/>
    <n v="370000"/>
    <s v="STATE"/>
    <s v="Under 50k"/>
    <s v="NORTH CAROLINA GOV APP"/>
    <n v="0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n v="30000"/>
    <n v="371330"/>
    <s v="MEDIUM"/>
    <s v="200k - 1m"/>
    <s v="Greensboro, NC"/>
    <n v="311810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n v="2801000"/>
    <n v="371330"/>
    <s v="MEDIUM"/>
    <s v="200k - 1m"/>
    <s v="Greensboro, NC"/>
    <n v="311810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s v="MEDIUM"/>
    <s v="200k - 1m"/>
    <s v="Greensboro, NC"/>
    <n v="31181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n v="49192"/>
    <n v="371330"/>
    <s v="MEDIUM"/>
    <s v="200k - 1m"/>
    <s v="Greensboro, NC"/>
    <n v="311810"/>
    <s v="11900"/>
    <s v="  "/>
    <m/>
    <s v="N"/>
    <s v="1194"/>
    <s v="BUS OTHER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n v="1492878"/>
    <n v="371330"/>
    <s v="MEDIUM"/>
    <s v="200k - 1m"/>
    <s v="Greensboro, NC"/>
    <n v="311810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n v="22000"/>
    <n v="371330"/>
    <s v="MEDIUM"/>
    <s v="200k - 1m"/>
    <s v="Greensboro, NC"/>
    <n v="31181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n v="49192"/>
    <n v="371330"/>
    <s v="MEDIUM"/>
    <s v="200k - 1m"/>
    <s v="Greensboro, NC"/>
    <n v="31181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n v="64000"/>
    <n v="371900"/>
    <s v="SMALL"/>
    <s v="50k - 200k"/>
    <s v="Gastonia, NC -SC"/>
    <n v="169495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n v="13786"/>
    <n v="371900"/>
    <s v="SMALL"/>
    <s v="50k - 200k"/>
    <s v="Gastonia, NC -SC"/>
    <n v="169495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n v="0"/>
    <n v="371900"/>
    <s v="SMALL"/>
    <s v="50k - 200k"/>
    <s v="Gastonia, NC -SC"/>
    <n v="169495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n v="830"/>
    <n v="371900"/>
    <s v="SMALL"/>
    <s v="50k - 200k"/>
    <s v="Gastonia, NC -SC"/>
    <n v="169495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s v="SMALL"/>
    <s v="50k - 200k"/>
    <s v="Gastonia, NC -SC"/>
    <n v="16949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s v="SMALL"/>
    <s v="50k - 200k"/>
    <s v="Gastonia, NC -SC"/>
    <n v="16949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n v="211384"/>
    <n v="371900"/>
    <s v="SMALL"/>
    <s v="50k - 200k"/>
    <s v="Gastonia, NC -SC"/>
    <n v="169495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s v="Gastonia, NC -SC"/>
    <n v="16949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s v="Gastonia, NC -SC"/>
    <n v="16949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n v="216802"/>
    <n v="371780"/>
    <s v="MEDIUM"/>
    <s v="200k - 1m"/>
    <s v="Durham, NC"/>
    <n v="347602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s v="MEDIUM"/>
    <s v="200k - 1m"/>
    <s v="Durham, NC"/>
    <n v="34760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s v="MEDIUM"/>
    <s v="200k - 1m"/>
    <s v="Durham, NC"/>
    <n v="34760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n v="261586"/>
    <n v="371780"/>
    <s v="MEDIUM"/>
    <s v="200k - 1m"/>
    <s v="Durham, NC"/>
    <n v="347602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n v="23232"/>
    <n v="371780"/>
    <s v="MEDIUM"/>
    <s v="200k - 1m"/>
    <s v="Durham, NC"/>
    <n v="347602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n v="80502"/>
    <n v="371780"/>
    <s v="MEDIUM"/>
    <s v="200k - 1m"/>
    <s v="Durham, NC"/>
    <n v="347602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n v="164102"/>
    <n v="371780"/>
    <s v="MEDIUM"/>
    <s v="200k - 1m"/>
    <s v="Durham, NC"/>
    <n v="347602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n v="7594"/>
    <n v="371780"/>
    <s v="MEDIUM"/>
    <s v="200k - 1m"/>
    <s v="Durham, NC"/>
    <n v="347602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n v="0"/>
    <n v="371410"/>
    <s v="MEDIUM"/>
    <s v="200k - 1m"/>
    <s v="Winston-Salem, NC"/>
    <n v="391024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n v="0"/>
    <n v="371410"/>
    <s v="MEDIUM"/>
    <s v="200k - 1m"/>
    <s v="Winston-Salem, NC"/>
    <n v="39102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n v="0"/>
    <n v="371410"/>
    <s v="MEDIUM"/>
    <s v="200k - 1m"/>
    <s v="Winston-Salem, NC"/>
    <n v="391024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n v="0"/>
    <n v="371410"/>
    <s v="MEDIUM"/>
    <s v="200k - 1m"/>
    <s v="Winston-Salem, NC"/>
    <n v="391024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n v="0"/>
    <n v="371410"/>
    <s v="MEDIUM"/>
    <s v="200k - 1m"/>
    <s v="Winston-Salem, NC"/>
    <n v="39102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n v="27500"/>
    <n v="371410"/>
    <s v="MEDIUM"/>
    <s v="200k - 1m"/>
    <s v="Winston-Salem, NC"/>
    <n v="391024"/>
    <s v="646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n v="-27500"/>
    <n v="371410"/>
    <s v="MEDIUM"/>
    <s v="200k - 1m"/>
    <s v="Winston-Salem, NC"/>
    <n v="391024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n v="0"/>
    <n v="371410"/>
    <s v="MEDIUM"/>
    <s v="200k - 1m"/>
    <s v="Winston-Salem, NC"/>
    <n v="391024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n v="0"/>
    <n v="371410"/>
    <s v="MEDIUM"/>
    <s v="200k - 1m"/>
    <s v="Winston-Salem, NC"/>
    <n v="391024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n v="39470"/>
    <n v="371780"/>
    <s v="MEDIUM"/>
    <s v="200k - 1m"/>
    <s v="Durham, NC"/>
    <n v="34760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n v="400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n v="1234805"/>
    <n v="379580"/>
    <s v="MEDIUM"/>
    <s v="200k - 1m"/>
    <s v="Raleigh, NC"/>
    <n v="88489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n v="2795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n v="9461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n v="1120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n v="624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n v="11349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n v="85645"/>
    <n v="379580"/>
    <s v="MEDIUM"/>
    <s v="200k - 1m"/>
    <s v="Raleigh, NC"/>
    <n v="884891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n v="986298"/>
    <n v="379580"/>
    <s v="MEDIUM"/>
    <s v="200k - 1m"/>
    <s v="Raleigh, NC"/>
    <n v="884891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n v="296057"/>
    <n v="379580"/>
    <s v="MEDIUM"/>
    <s v="200k - 1m"/>
    <s v="Raleigh, NC"/>
    <n v="884891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n v="28000"/>
    <n v="379630"/>
    <s v="MEDIUM"/>
    <s v="200k - 1m"/>
    <s v="Fayetteville, NC"/>
    <n v="310282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n v="58100"/>
    <n v="379630"/>
    <s v="MEDIUM"/>
    <s v="200k - 1m"/>
    <s v="Fayetteville, NC"/>
    <n v="310282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n v="1705000"/>
    <n v="379630"/>
    <s v="MEDIUM"/>
    <s v="200k - 1m"/>
    <s v="Fayetteville, NC"/>
    <n v="310282"/>
    <s v="1130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s v="MEDIUM"/>
    <s v="200k - 1m"/>
    <s v="Fayetteville, NC"/>
    <n v="31028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s v="MEDIUM"/>
    <s v="200k - 1m"/>
    <s v="Fayetteville, NC"/>
    <n v="31028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n v="400000"/>
    <n v="379630"/>
    <s v="MEDIUM"/>
    <s v="200k - 1m"/>
    <s v="Fayetteville, NC"/>
    <n v="310282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n v="50000"/>
    <n v="379630"/>
    <s v="MEDIUM"/>
    <s v="200k - 1m"/>
    <s v="Fayetteville, NC"/>
    <n v="310282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n v="2465112"/>
    <n v="370750"/>
    <s v="LARGE"/>
    <s v="Over 1m"/>
    <s v="Charlotte, NC-SC"/>
    <n v="1249442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n v="1426848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n v="636560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n v="494704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n v="2328456"/>
    <n v="370750"/>
    <s v="LARGE"/>
    <s v="Over 1m"/>
    <s v="Charlotte, NC-SC"/>
    <n v="1249442"/>
    <s v="11400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n v="1796120"/>
    <n v="370750"/>
    <s v="LARGE"/>
    <s v="Over 1m"/>
    <s v="Charlotte, NC-SC"/>
    <n v="1249442"/>
    <s v="11600"/>
    <s v="  "/>
    <m/>
    <s v="N"/>
    <s v="1163"/>
    <s v="BUS OTHER"/>
    <n v="11"/>
    <s v="Bus"/>
    <s v="63"/>
    <s v="116"/>
    <s v="Construction"/>
    <s v="03"/>
    <s v="Radios"/>
    <m/>
    <m/>
    <n v="1"/>
    <s v="Capital"/>
    <s v="1"/>
    <m/>
    <s v="6"/>
    <m/>
    <s v="3"/>
    <s v="0"/>
    <s v="3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s v="LARGE"/>
    <s v="Over 1m"/>
    <s v="Charlotte, NC-SC"/>
    <n v="124944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s v="LARGE"/>
    <s v="Over 1m"/>
    <s v="Charlotte, NC-SC"/>
    <n v="124944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n v="167792"/>
    <n v="370750"/>
    <s v="LARGE"/>
    <s v="Over 1m"/>
    <s v="Charlotte, NC-SC"/>
    <n v="1249442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n v="3272236"/>
    <n v="370750"/>
    <s v="LARGE"/>
    <s v="Over 1m"/>
    <s v="Charlotte, NC-SC"/>
    <n v="1249442"/>
    <s v="12100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n v="441068"/>
    <n v="370750"/>
    <s v="LARGE"/>
    <s v="Over 1m"/>
    <s v="Charlotte, NC-SC"/>
    <n v="1249442"/>
    <s v="12200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n v="441712"/>
    <n v="370750"/>
    <s v="LARGE"/>
    <s v="Over 1m"/>
    <s v="Charlotte, NC-SC"/>
    <n v="1249442"/>
    <s v="12400"/>
    <s v="  "/>
    <m/>
    <s v="N"/>
    <s v="1243"/>
    <s v="FIXED GUIDEWAY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s v="LARGE"/>
    <s v="Over 1m"/>
    <s v="Charlotte, NC-SC"/>
    <n v="1249442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n v="167792"/>
    <n v="370750"/>
    <s v="LARGE"/>
    <s v="Over 1m"/>
    <s v="Charlotte, NC-SC"/>
    <n v="1249442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n v="6524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n v="9527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n v="46903"/>
    <n v="371920"/>
    <s v="SMALL"/>
    <s v="50k - 200k"/>
    <s v="High Point, NC"/>
    <n v="166485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s v="SMALL"/>
    <s v="50k - 200k"/>
    <s v="High Point, NC"/>
    <n v="16648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n v="475000"/>
    <n v="371920"/>
    <s v="SMALL"/>
    <s v="50k - 200k"/>
    <s v="High Point, NC"/>
    <n v="16648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n v="217000"/>
    <n v="372630"/>
    <s v="SMALL"/>
    <s v="50k - 200k"/>
    <s v="Burlington, NC"/>
    <n v="11991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n v="1050978"/>
    <n v="379580"/>
    <s v="MEDIUM"/>
    <s v="200k - 1m"/>
    <s v="Raleigh, NC"/>
    <n v="884891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n v="24720"/>
    <n v="379580"/>
    <s v="MEDIUM"/>
    <s v="200k - 1m"/>
    <s v="Raleigh, NC"/>
    <n v="884891"/>
    <s v="4418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n v="5702"/>
    <n v="379580"/>
    <s v="MEDIUM"/>
    <s v="200k - 1m"/>
    <s v="Raleigh, NC"/>
    <n v="884891"/>
    <s v="4418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n v="20600"/>
    <n v="379580"/>
    <s v="MEDIUM"/>
    <s v="200k - 1m"/>
    <s v="Raleigh, NC"/>
    <n v="884891"/>
    <s v="4418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72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n v="2160000"/>
    <n v="373420"/>
    <s v="SMALL"/>
    <s v="50k - 200k"/>
    <s v="Rocky Mount, NC"/>
    <n v="68243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C90X573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n v="5250621"/>
    <n v="371920"/>
    <s v="SMALL"/>
    <s v="50k - 200k"/>
    <s v="High Point, NC"/>
    <n v="166485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73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n v="349379"/>
    <n v="371920"/>
    <s v="SMALL"/>
    <s v="50k - 200k"/>
    <s v="High Point, NC"/>
    <n v="166485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76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n v="350000"/>
    <n v="372630"/>
    <s v="SMALL"/>
    <s v="50k - 200k"/>
    <s v="Burlington, NC"/>
    <n v="119911"/>
    <s v="30001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s v="MEDIUM"/>
    <s v="200k - 1m"/>
    <s v="Asheville, NC"/>
    <n v="28064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s v="MEDIUM"/>
    <s v="200k - 1m"/>
    <s v="Asheville, NC"/>
    <n v="28064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n v="4000"/>
    <n v="372310"/>
    <s v="MEDIUM"/>
    <s v="200k - 1m"/>
    <s v="Asheville, NC"/>
    <n v="280648"/>
    <s v="646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n v="441971"/>
    <n v="372310"/>
    <s v="MEDIUM"/>
    <s v="200k - 1m"/>
    <s v="Asheville, NC"/>
    <n v="280648"/>
    <s v="30000"/>
    <s v="OR"/>
    <s v="OTHER"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n v="47869"/>
    <n v="372310"/>
    <s v="MEDIUM"/>
    <s v="200k - 1m"/>
    <s v="Asheville, NC"/>
    <n v="280648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n v="96000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n v="8000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n v="271600"/>
    <n v="371920"/>
    <s v="SMALL"/>
    <s v="50k - 200k"/>
    <s v="High Point, NC"/>
    <n v="166485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n v="40000"/>
    <n v="371920"/>
    <s v="SMALL"/>
    <s v="50k - 200k"/>
    <s v="High Point, NC"/>
    <n v="166485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s v="SMALL"/>
    <s v="50k - 200k"/>
    <s v="High Point, NC"/>
    <n v="16648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n v="3730751"/>
    <n v="371920"/>
    <s v="SMALL"/>
    <s v="50k - 200k"/>
    <s v="High Point, NC"/>
    <n v="16648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n v="375000"/>
    <n v="371920"/>
    <s v="SMALL"/>
    <s v="50k - 200k"/>
    <s v="High Point, NC"/>
    <n v="16648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n v="204000"/>
    <n v="371920"/>
    <s v="SMALL"/>
    <s v="50k - 200k"/>
    <s v="High Point, NC"/>
    <n v="16648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n v="126400"/>
    <n v="371920"/>
    <s v="SMALL"/>
    <s v="50k - 200k"/>
    <s v="High Point, NC"/>
    <n v="16648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n v="8000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n v="20000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n v="20000"/>
    <n v="371920"/>
    <s v="SMALL"/>
    <s v="50k - 200k"/>
    <s v="High Point, NC"/>
    <n v="166485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90X583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n v="1323100"/>
    <n v="371920"/>
    <s v="SMALL"/>
    <s v="50k - 200k"/>
    <s v="High Point, NC"/>
    <n v="16648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n v="200000"/>
    <n v="373410"/>
    <s v="SMALL"/>
    <s v="50k - 200k"/>
    <s v="Greenville, NC"/>
    <n v="117798"/>
    <s v="11300"/>
    <s v="  "/>
    <m/>
    <s v="N"/>
    <s v="1132"/>
    <s v="BUS OTHER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s v="SMALL"/>
    <s v="50k - 200k"/>
    <s v="Greenville, NC"/>
    <n v="11779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s v="SMALL"/>
    <s v="50k - 200k"/>
    <s v="Greenville, NC"/>
    <n v="11779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n v="71719"/>
    <n v="373410"/>
    <s v="SMALL"/>
    <s v="50k - 200k"/>
    <s v="Greenville, NC"/>
    <n v="11779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n v="230872"/>
    <n v="373410"/>
    <s v="SMALL"/>
    <s v="50k - 200k"/>
    <s v="Greenville, NC"/>
    <n v="117798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90X585"/>
    <n v="90"/>
    <x v="14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n v="193859"/>
    <n v="373310"/>
    <s v="SMALL"/>
    <s v="50k - 200k"/>
    <s v="Goldsboro, NC"/>
    <n v="6105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85"/>
    <n v="90"/>
    <x v="14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s v="SMALL"/>
    <s v="50k - 200k"/>
    <s v="Goldsboro, NC"/>
    <n v="6105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5"/>
    <n v="90"/>
    <x v="14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n v="377902"/>
    <n v="373310"/>
    <s v="SMALL"/>
    <s v="50k - 200k"/>
    <s v="Goldsboro, NC"/>
    <n v="6105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6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s v="SMALL"/>
    <s v="50k - 200k"/>
    <s v="Rocky Mount, NC"/>
    <n v="6824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6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s v="SMALL"/>
    <s v="50k - 200k"/>
    <s v="Rocky Mount, NC"/>
    <n v="6824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6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n v="269359"/>
    <n v="373420"/>
    <s v="SMALL"/>
    <s v="50k - 200k"/>
    <s v="Rocky Mount, NC"/>
    <n v="68243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n v="192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n v="1152943"/>
    <n v="373170"/>
    <s v="MEDIUM"/>
    <s v="200k - 1m"/>
    <s v="Concord, NC"/>
    <n v="214881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n v="167857"/>
    <n v="373170"/>
    <s v="MEDIUM"/>
    <s v="200k - 1m"/>
    <s v="Concord, NC"/>
    <n v="214881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n v="1203002"/>
    <n v="373170"/>
    <s v="MEDIUM"/>
    <s v="200k - 1m"/>
    <s v="Concord, NC"/>
    <n v="21488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n v="160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n v="871735"/>
    <n v="371780"/>
    <s v="MEDIUM"/>
    <s v="200k - 1m"/>
    <s v="Durham, NC"/>
    <n v="347602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s v="MEDIUM"/>
    <s v="200k - 1m"/>
    <s v="Raleigh, NC"/>
    <n v="88489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n v="12026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n v="480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n v="128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n v="336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n v="101270"/>
    <n v="379580"/>
    <s v="MEDIUM"/>
    <s v="200k - 1m"/>
    <s v="Raleigh, NC"/>
    <n v="884891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n v="33031"/>
    <n v="379580"/>
    <s v="MEDIUM"/>
    <s v="200k - 1m"/>
    <s v="Raleigh, NC"/>
    <n v="884891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n v="303342"/>
    <n v="379580"/>
    <s v="MEDIUM"/>
    <s v="200k - 1m"/>
    <s v="Raleigh, NC"/>
    <n v="884891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0"/>
    <n v="90"/>
    <x v="14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n v="1489305"/>
    <n v="372700"/>
    <s v="MEDIUM"/>
    <s v="200k - 1m"/>
    <s v="Wilmington, NC"/>
    <n v="219957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n v="49600"/>
    <n v="373400"/>
    <s v="MEDIUM"/>
    <s v="200k - 1m"/>
    <s v="Hickory, NC"/>
    <n v="212195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s v="MEDIUM"/>
    <s v="200k - 1m"/>
    <s v="Hickory, NC"/>
    <n v="21219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s v="MEDIUM"/>
    <s v="200k - 1m"/>
    <s v="Hickory, NC"/>
    <n v="21219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n v="12500"/>
    <n v="373400"/>
    <s v="MEDIUM"/>
    <s v="200k - 1m"/>
    <s v="Hickory, NC"/>
    <n v="212195"/>
    <s v="11900"/>
    <s v="  "/>
    <m/>
    <s v="N"/>
    <s v="1194"/>
    <s v="BUS OTHER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n v="5685"/>
    <n v="373400"/>
    <s v="MEDIUM"/>
    <s v="200k - 1m"/>
    <s v="Hickory, NC"/>
    <n v="212195"/>
    <s v="11900"/>
    <s v="  "/>
    <m/>
    <s v="N"/>
    <s v="1194"/>
    <s v="BUS OTHER"/>
    <n v="11"/>
    <s v="Bus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n v="450000"/>
    <n v="373400"/>
    <s v="MEDIUM"/>
    <s v="200k - 1m"/>
    <s v="Hickory, NC"/>
    <n v="21219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n v="840255"/>
    <n v="373400"/>
    <s v="MEDIUM"/>
    <s v="200k - 1m"/>
    <s v="Hickory, NC"/>
    <n v="212195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n v="28768"/>
    <n v="373400"/>
    <s v="MEDIUM"/>
    <s v="200k - 1m"/>
    <s v="Hickory, NC"/>
    <n v="212195"/>
    <s v="442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n v="22400"/>
    <n v="379630"/>
    <s v="MEDIUM"/>
    <s v="200k - 1m"/>
    <s v="Fayetteville, NC"/>
    <n v="310282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n v="348600"/>
    <n v="379630"/>
    <s v="MEDIUM"/>
    <s v="200k - 1m"/>
    <s v="Fayetteville, NC"/>
    <n v="31028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n v="126160"/>
    <n v="379630"/>
    <s v="MEDIUM"/>
    <s v="200k - 1m"/>
    <s v="Fayetteville, NC"/>
    <n v="310282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n v="58100"/>
    <n v="379630"/>
    <s v="MEDIUM"/>
    <s v="200k - 1m"/>
    <s v="Fayetteville, NC"/>
    <n v="310282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n v="27028"/>
    <n v="379630"/>
    <s v="MEDIUM"/>
    <s v="200k - 1m"/>
    <s v="Fayetteville, NC"/>
    <n v="310282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n v="27760"/>
    <n v="379630"/>
    <s v="MEDIUM"/>
    <s v="200k - 1m"/>
    <s v="Fayetteville, NC"/>
    <n v="310282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n v="24000"/>
    <n v="379630"/>
    <s v="MEDIUM"/>
    <s v="200k - 1m"/>
    <s v="Fayetteville, NC"/>
    <n v="310282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n v="56000"/>
    <n v="379630"/>
    <s v="MEDIUM"/>
    <s v="200k - 1m"/>
    <s v="Fayetteville, NC"/>
    <n v="310282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n v="96000"/>
    <n v="379630"/>
    <s v="MEDIUM"/>
    <s v="200k - 1m"/>
    <s v="Fayetteville, NC"/>
    <n v="310282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n v="1600"/>
    <n v="379630"/>
    <s v="MEDIUM"/>
    <s v="200k - 1m"/>
    <s v="Fayetteville, NC"/>
    <n v="310282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n v="50400"/>
    <n v="379630"/>
    <s v="MEDIUM"/>
    <s v="200k - 1m"/>
    <s v="Fayetteville, NC"/>
    <n v="310282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n v="8000"/>
    <n v="379630"/>
    <s v="MEDIUM"/>
    <s v="200k - 1m"/>
    <s v="Fayetteville, NC"/>
    <n v="310282"/>
    <s v="44200"/>
    <s v="  "/>
    <m/>
    <s v="N"/>
    <s v="4426"/>
    <s v="PLANNING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n v="64000"/>
    <n v="379630"/>
    <s v="MEDIUM"/>
    <s v="200k - 1m"/>
    <s v="Fayetteville, NC"/>
    <n v="310282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n v="4000"/>
    <n v="379630"/>
    <s v="MEDIUM"/>
    <s v="200k - 1m"/>
    <s v="Fayetteville, NC"/>
    <n v="310282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n v="9280"/>
    <n v="379630"/>
    <s v="MEDIUM"/>
    <s v="200k - 1m"/>
    <s v="Fayetteville, NC"/>
    <n v="310282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n v="10000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n v="53941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n v="3251244"/>
    <n v="379580"/>
    <s v="MEDIUM"/>
    <s v="200k - 1m"/>
    <s v="Raleigh, NC"/>
    <n v="884891"/>
    <s v="11100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n v="1434866"/>
    <n v="379580"/>
    <s v="MEDIUM"/>
    <s v="200k - 1m"/>
    <s v="Raleigh, NC"/>
    <n v="884891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n v="120000"/>
    <n v="379580"/>
    <s v="MEDIUM"/>
    <s v="200k - 1m"/>
    <s v="Raleigh, NC"/>
    <n v="884891"/>
    <s v="11400"/>
    <s v="  "/>
    <m/>
    <s v="N"/>
    <s v="1146"/>
    <s v="MAINTENANCE FACILITY"/>
    <n v="11"/>
    <s v="Bus"/>
    <s v="46"/>
    <s v="114"/>
    <s v="Lease"/>
    <s v="07"/>
    <s v="ADP Software"/>
    <m/>
    <m/>
    <n v="1"/>
    <s v="Capital"/>
    <s v="1"/>
    <m/>
    <s v="4"/>
    <m/>
    <s v="6"/>
    <s v="0"/>
    <s v="7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s v="MEDIUM"/>
    <s v="200k - 1m"/>
    <s v="Raleigh, NC"/>
    <n v="88489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s v="MEDIUM"/>
    <s v="200k - 1m"/>
    <s v="Raleigh, NC"/>
    <n v="88489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n v="60614"/>
    <n v="379580"/>
    <s v="MEDIUM"/>
    <s v="200k - 1m"/>
    <s v="Raleigh, NC"/>
    <n v="884891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n v="171742"/>
    <n v="379580"/>
    <s v="MEDIUM"/>
    <s v="200k - 1m"/>
    <s v="Raleigh, NC"/>
    <n v="884891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n v="137339"/>
    <n v="379580"/>
    <s v="MEDIUM"/>
    <s v="200k - 1m"/>
    <s v="Raleigh, NC"/>
    <n v="884891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n v="12800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94"/>
    <n v="90"/>
    <x v="14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n v="90000"/>
    <n v="371900"/>
    <s v="SMALL"/>
    <s v="50k - 200k"/>
    <s v="High Point, NC"/>
    <n v="166485"/>
    <s v="30000"/>
    <s v="OR"/>
    <s v="OTHER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4"/>
    <n v="90"/>
    <x v="14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n v="35000"/>
    <n v="371900"/>
    <s v="SMALL"/>
    <s v="50k - 200k"/>
    <s v="High Point, NC"/>
    <n v="16648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n v="2000"/>
    <n v="373170"/>
    <s v="MEDIUM"/>
    <s v="200k - 1m"/>
    <s v="Concord, NC"/>
    <n v="214881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n v="120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n v="37600"/>
    <n v="373170"/>
    <s v="MEDIUM"/>
    <s v="200k - 1m"/>
    <s v="Concord, NC"/>
    <n v="214881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n v="16721"/>
    <n v="373170"/>
    <s v="MEDIUM"/>
    <s v="200k - 1m"/>
    <s v="Concord, NC"/>
    <n v="214881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s v="MEDIUM"/>
    <s v="200k - 1m"/>
    <s v="Concord, NC"/>
    <n v="21488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s v="MEDIUM"/>
    <s v="200k - 1m"/>
    <s v="Concord, NC"/>
    <n v="21488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n v="54265"/>
    <n v="373170"/>
    <s v="MEDIUM"/>
    <s v="200k - 1m"/>
    <s v="Concord, NC"/>
    <n v="214881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n v="448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n v="48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96"/>
    <n v="90"/>
    <x v="14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s v="MEDIUM"/>
    <s v="200k - 1m"/>
    <s v="Wilmington, NC"/>
    <n v="21995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6"/>
    <n v="90"/>
    <x v="14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n v="865228"/>
    <n v="372700"/>
    <s v="MEDIUM"/>
    <s v="200k - 1m"/>
    <s v="Wilmington, NC"/>
    <n v="219957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n v="25746"/>
    <n v="371780"/>
    <s v="MEDIUM"/>
    <s v="200k - 1m"/>
    <s v="Durham, NC"/>
    <n v="347602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s v="MEDIUM"/>
    <s v="200k - 1m"/>
    <s v="Durham, NC"/>
    <n v="34760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s v="MEDIUM"/>
    <s v="200k - 1m"/>
    <s v="Durham, NC"/>
    <n v="34760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n v="122000"/>
    <n v="371780"/>
    <s v="MEDIUM"/>
    <s v="200k - 1m"/>
    <s v="Durham, NC"/>
    <n v="347602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n v="14902"/>
    <n v="371780"/>
    <s v="MEDIUM"/>
    <s v="200k - 1m"/>
    <s v="Durham, NC"/>
    <n v="347602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n v="51640"/>
    <n v="371780"/>
    <s v="MEDIUM"/>
    <s v="200k - 1m"/>
    <s v="Durham, NC"/>
    <n v="347602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n v="105267"/>
    <n v="371780"/>
    <s v="MEDIUM"/>
    <s v="200k - 1m"/>
    <s v="Durham, NC"/>
    <n v="347602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n v="4872"/>
    <n v="371780"/>
    <s v="MEDIUM"/>
    <s v="200k - 1m"/>
    <s v="Durham, NC"/>
    <n v="347602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n v="165750"/>
    <n v="378400"/>
    <s v="SMALL"/>
    <s v="50k - 200k"/>
    <s v="New Bern, NC"/>
    <n v="50503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n v="10400"/>
    <n v="378400"/>
    <s v="SMALL"/>
    <s v="50k - 200k"/>
    <s v="New Bern, NC"/>
    <n v="50503"/>
    <s v="11100"/>
    <s v="  "/>
    <m/>
    <s v="N"/>
    <s v="1113"/>
    <s v="BUS PURCHASE"/>
    <n v="11"/>
    <s v="Bus"/>
    <s v="13"/>
    <s v="111"/>
    <s v="Purchase - Expansion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s v="SMALL"/>
    <s v="50k - 200k"/>
    <s v="New Bern, NC"/>
    <n v="5050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s v="SMALL"/>
    <s v="50k - 200k"/>
    <s v="New Bern, NC"/>
    <n v="5050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s v="SMALL"/>
    <s v="50k - 200k"/>
    <s v="New Bern, NC"/>
    <n v="50503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n v="177705"/>
    <n v="378400"/>
    <s v="SMALL"/>
    <s v="50k - 200k"/>
    <s v="New Bern, NC"/>
    <n v="5050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n v="8000"/>
    <n v="378400"/>
    <s v="SMALL"/>
    <s v="50k - 200k"/>
    <s v="New Bern, NC"/>
    <n v="50503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9"/>
    <n v="90"/>
    <x v="14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n v="12937"/>
    <n v="371780"/>
    <s v="MEDIUM"/>
    <s v="200k - 1m"/>
    <s v="Durham, NC"/>
    <n v="347602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9"/>
    <n v="90"/>
    <x v="14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s v="MEDIUM"/>
    <s v="200k - 1m"/>
    <s v="Durham, NC"/>
    <n v="34760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n v="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n v="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n v="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n v="0"/>
    <n v="379580"/>
    <s v="MEDIUM"/>
    <s v="200k - 1m"/>
    <s v="Raleigh, NC"/>
    <n v="884891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n v="500000"/>
    <n v="379580"/>
    <s v="MEDIUM"/>
    <s v="200k - 1m"/>
    <s v="Raleigh, NC"/>
    <n v="884891"/>
    <s v="11400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n v="0"/>
    <n v="379580"/>
    <s v="MEDIUM"/>
    <s v="200k - 1m"/>
    <s v="Raleigh, NC"/>
    <n v="884891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n v="0"/>
    <n v="379580"/>
    <s v="MEDIUM"/>
    <s v="200k - 1m"/>
    <s v="Raleigh, NC"/>
    <n v="884891"/>
    <s v="11900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n v="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n v="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5X058"/>
    <n v="95"/>
    <x v="14"/>
    <s v="49 USC 5307 - Urbanized Area Formula (FHWA xfer FY 2007 fwd)"/>
    <n v="5307"/>
    <x v="6"/>
    <m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n v="584000"/>
    <n v="370750"/>
    <s v="LARGE"/>
    <s v="Over 1m"/>
    <s v="Charlotte, NC-SC"/>
    <n v="124944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5X071"/>
    <n v="95"/>
    <x v="14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n v="1671133"/>
    <n v="371330"/>
    <s v="MEDIUM"/>
    <s v="200k - 1m"/>
    <s v="Greensboro, NC"/>
    <n v="311810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1"/>
    <n v="95"/>
    <x v="14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n v="418867"/>
    <n v="371330"/>
    <s v="MEDIUM"/>
    <s v="200k - 1m"/>
    <s v="Greensboro, NC"/>
    <n v="311810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n v="107174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n v="365000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n v="74549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n v="142899"/>
    <n v="371780"/>
    <s v="MEDIUM"/>
    <s v="200k - 1m"/>
    <s v="Durham, NC"/>
    <n v="347602"/>
    <s v="11100"/>
    <s v="DF"/>
    <s v="DIESEL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n v="751699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n v="271390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n v="323850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n v="347850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n v="640000"/>
    <n v="371780"/>
    <s v="MEDIUM"/>
    <s v="200k - 1m"/>
    <s v="Durham, NC"/>
    <n v="347602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n v="98627"/>
    <n v="371780"/>
    <s v="MEDIUM"/>
    <s v="200k - 1m"/>
    <s v="Durham, NC"/>
    <n v="347602"/>
    <s v="11100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n v="78106"/>
    <n v="371780"/>
    <s v="MEDIUM"/>
    <s v="200k - 1m"/>
    <s v="Durham, NC"/>
    <n v="347602"/>
    <s v="11100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n v="93628"/>
    <n v="371780"/>
    <s v="MEDIUM"/>
    <s v="200k - 1m"/>
    <s v="Durham, NC"/>
    <n v="347602"/>
    <s v="11100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n v="117120"/>
    <n v="371780"/>
    <s v="MEDIUM"/>
    <s v="200k - 1m"/>
    <s v="Durham, NC"/>
    <n v="347602"/>
    <s v="11900"/>
    <s v="  "/>
    <m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n v="72508"/>
    <n v="371780"/>
    <s v="MEDIUM"/>
    <s v="200k - 1m"/>
    <s v="Durham, NC"/>
    <n v="347602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C95X07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n v="2698750"/>
    <n v="371410"/>
    <s v="MEDIUM"/>
    <s v="200k - 1m"/>
    <s v="Winston-Salem, NC"/>
    <n v="391024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5X07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n v="743750"/>
    <n v="371410"/>
    <s v="MEDIUM"/>
    <s v="200k - 1m"/>
    <s v="Winston-Salem, NC"/>
    <n v="391024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5X07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n v="57500"/>
    <n v="371410"/>
    <s v="MEDIUM"/>
    <s v="200k - 1m"/>
    <s v="Winston-Salem, NC"/>
    <n v="391024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7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n v="1079500"/>
    <n v="371410"/>
    <s v="MEDIUM"/>
    <s v="200k - 1m"/>
    <s v="Winston-Salem, NC"/>
    <n v="391024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5X077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n v="43500"/>
    <n v="371410"/>
    <s v="MEDIUM"/>
    <s v="200k - 1m"/>
    <s v="Winston-Salem, NC"/>
    <n v="391024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80"/>
    <n v="95"/>
    <x v="14"/>
    <s v="49 USC 5307 - Urbanized Area Formula (FHWA xfer FY 2007 fwd)"/>
    <n v="5307"/>
    <x v="6"/>
    <m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n v="2128000"/>
    <n v="370750"/>
    <s v="LARGE"/>
    <s v="Over 1m"/>
    <s v="Charlotte, NC-SC"/>
    <n v="1249442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81"/>
    <n v="95"/>
    <x v="14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n v="325000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5X084"/>
    <n v="95"/>
    <x v="14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n v="1215182"/>
    <n v="379580"/>
    <s v="MEDIUM"/>
    <s v="200k - 1m"/>
    <s v="Raleigh, NC"/>
    <n v="884891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5X084"/>
    <n v="95"/>
    <x v="14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n v="1040000"/>
    <n v="379580"/>
    <s v="MEDIUM"/>
    <s v="200k - 1m"/>
    <s v="Raleigh, NC"/>
    <n v="884891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5X085"/>
    <n v="95"/>
    <x v="14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n v="620000"/>
    <n v="372630"/>
    <s v="SMALL"/>
    <s v="50k - 200k"/>
    <s v="Burlington, NC"/>
    <n v="119911"/>
    <s v="11101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8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n v="321200"/>
    <n v="371410"/>
    <s v="MEDIUM"/>
    <s v="200k - 1m"/>
    <s v="Winston-Salem, NC"/>
    <n v="391024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5X08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n v="140880"/>
    <n v="371410"/>
    <s v="MEDIUM"/>
    <s v="200k - 1m"/>
    <s v="Winston-Salem, NC"/>
    <n v="391024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C95X08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n v="37920"/>
    <n v="371410"/>
    <s v="MEDIUM"/>
    <s v="200k - 1m"/>
    <s v="Winston-Salem, NC"/>
    <n v="391024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5X087"/>
    <n v="95"/>
    <x v="14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C95X087"/>
    <n v="95"/>
    <x v="14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C95X087"/>
    <n v="95"/>
    <x v="14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D16X006"/>
    <n v="16"/>
    <x v="37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n v="68564"/>
    <n v="380000"/>
    <s v="STATE"/>
    <s v="Under 50k"/>
    <s v="NORTH DAKOTA GOV APP"/>
    <n v="0"/>
    <s v="11100"/>
    <s v="OR"/>
    <s v="OTHER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6"/>
    <n v="16"/>
    <x v="37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n v="160519"/>
    <n v="380000"/>
    <s v="STATE"/>
    <s v="Under 50k"/>
    <s v="NORTH DAKOTA GOV APP"/>
    <n v="0"/>
    <s v="11100"/>
    <s v="OR"/>
    <s v="OTHER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n v="102400"/>
    <n v="382040"/>
    <s v="SMALL"/>
    <s v="50k - 200k"/>
    <s v="Fargo, ND-MN"/>
    <n v="176676"/>
    <s v="11100"/>
    <s v="OR"/>
    <s v="OTHER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2040"/>
    <s v="SMALL"/>
    <s v="50k - 200k"/>
    <s v="Fargo, ND-MN"/>
    <n v="176676"/>
    <s v="11100"/>
    <s v="OR"/>
    <s v="OTHER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n v="137040"/>
    <n v="383090"/>
    <s v="SMALL"/>
    <s v="50k - 200k"/>
    <s v="Bismarck, ND"/>
    <n v="81955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3330"/>
    <s v="SMALL"/>
    <s v="50k - 200k"/>
    <s v="Grand Forks, ND-MN"/>
    <n v="61270"/>
    <s v="11100"/>
    <s v="OR"/>
    <s v="OTHER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n v="68816"/>
    <n v="383330"/>
    <s v="SMALL"/>
    <s v="50k - 200k"/>
    <s v="Grand Forks, ND-MN"/>
    <n v="61270"/>
    <s v="111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D16X008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2040"/>
    <s v="SMALL"/>
    <s v="50k - 200k"/>
    <s v="Fargo, ND-MN"/>
    <n v="17667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8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3090"/>
    <s v="SMALL"/>
    <s v="50k - 200k"/>
    <s v="Bismarck, ND"/>
    <n v="8195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8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n v="64000"/>
    <n v="383330"/>
    <s v="SMALL"/>
    <s v="50k - 200k"/>
    <s v="Grand Forks, ND-MN"/>
    <n v="6127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8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n v="56716"/>
    <n v="383330"/>
    <s v="SMALL"/>
    <s v="50k - 200k"/>
    <s v="Grand Forks, ND-MN"/>
    <n v="61270"/>
    <s v="111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D16X009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n v="85036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9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n v="48000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n v="120000"/>
    <n v="380000"/>
    <s v="STATE"/>
    <s v="Under 50k"/>
    <s v="NORTH DAKOTA GOV APP"/>
    <n v="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n v="546711"/>
    <n v="380000"/>
    <s v="STATE"/>
    <s v="Under 50k"/>
    <s v="NORTH DAKOTA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n v="127659"/>
    <n v="380000"/>
    <s v="STATE"/>
    <s v="Under 50k"/>
    <s v="NORTH DAKOTA GOV APP"/>
    <n v="0"/>
    <s v="634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s v="STATE"/>
    <s v="Under 50k"/>
    <s v="NORTH DAKOTA GOV APP"/>
    <n v="0"/>
    <s v="634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n v="132188"/>
    <n v="380000"/>
    <s v="STATE"/>
    <s v="Under 50k"/>
    <s v="NORTH DAKOT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n v="3564501"/>
    <n v="380000"/>
    <s v="STATE"/>
    <s v="Under 50k"/>
    <s v="NORTH DAKOT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n v="588287"/>
    <n v="380000"/>
    <s v="STATE"/>
    <s v="Under 50k"/>
    <s v="NORTH DAKOTA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n v="77798"/>
    <n v="380000"/>
    <s v="STATE"/>
    <s v="Under 50k"/>
    <s v="NORTH DAKOT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n v="20000"/>
    <n v="380000"/>
    <s v="STATE"/>
    <s v="Under 50k"/>
    <s v="NORTH DAKOT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n v="10000"/>
    <n v="380000"/>
    <s v="STATE"/>
    <s v="Under 50k"/>
    <s v="NORTH DAKOTA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n v="15000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n v="48000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n v="387047"/>
    <n v="380000"/>
    <s v="STATE"/>
    <s v="Under 50k"/>
    <s v="NORTH DAKOT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n v="72060"/>
    <n v="380000"/>
    <s v="STATE"/>
    <s v="Under 50k"/>
    <s v="NORTH DAKOTA GOV APP"/>
    <n v="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n v="714643"/>
    <n v="380000"/>
    <s v="STATE"/>
    <s v="Under 50k"/>
    <s v="NORTH DAKOTA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n v="146691"/>
    <n v="380000"/>
    <s v="STATE"/>
    <s v="Under 50k"/>
    <s v="NORTH DAKOTA GOV APP"/>
    <n v="0"/>
    <s v="634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n v="2098362"/>
    <n v="380000"/>
    <s v="STATE"/>
    <s v="Under 50k"/>
    <s v="NORTH DAKOT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n v="362437"/>
    <n v="380000"/>
    <s v="STATE"/>
    <s v="Under 50k"/>
    <s v="NORTH DAKOTA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n v="60945"/>
    <n v="380000"/>
    <s v="STATE"/>
    <s v="Under 50k"/>
    <s v="NORTH DAKOT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n v="20000"/>
    <n v="380000"/>
    <s v="STATE"/>
    <s v="Under 50k"/>
    <s v="NORTH DAKOT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n v="28000"/>
    <n v="382040"/>
    <s v="SMALL"/>
    <s v="50k - 200k"/>
    <s v="Fargo, ND-MN"/>
    <n v="176676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n v="240000"/>
    <n v="382040"/>
    <s v="SMALL"/>
    <s v="50k - 200k"/>
    <s v="Fargo, ND-MN"/>
    <n v="176676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n v="309600"/>
    <n v="383090"/>
    <s v="SMALL"/>
    <s v="50k - 200k"/>
    <s v="Bismarck, ND"/>
    <n v="81955"/>
    <s v="11100"/>
    <s v="GA"/>
    <s v="GASOLINE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n v="368000"/>
    <n v="383330"/>
    <s v="SMALL"/>
    <s v="50k - 200k"/>
    <s v="Grand Forks, ND-MN"/>
    <n v="6127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n v="30400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n v="291892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n v="244668"/>
    <n v="380000"/>
    <s v="STATE"/>
    <s v="Under 50k"/>
    <s v="NORTH DAKOTA GOV APP"/>
    <n v="0"/>
    <s v="11400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n v="4045"/>
    <n v="380000"/>
    <s v="STATE"/>
    <s v="Under 50k"/>
    <s v="NORTH DAKOTA GOV APP"/>
    <n v="0"/>
    <s v="11400"/>
    <s v="  "/>
    <m/>
    <s v="N"/>
    <s v="1143"/>
    <s v="MAINTENANCE FACILITY"/>
    <n v="11"/>
    <s v="Bus"/>
    <s v="43"/>
    <s v="114"/>
    <s v="Construction"/>
    <s v="43"/>
    <s v="ADA Vehicle Equipment"/>
    <m/>
    <m/>
    <n v="1"/>
    <s v="Capital"/>
    <s v="1"/>
    <m/>
    <s v="4"/>
    <m/>
    <s v="3"/>
    <s v="4"/>
    <s v="3"/>
  </r>
  <r>
    <s v="ND90X099"/>
    <n v="90"/>
    <x v="37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s v="SMALL"/>
    <s v="50k - 200k"/>
    <s v="Bismarck, ND"/>
    <n v="8195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90X099"/>
    <n v="90"/>
    <x v="37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n v="817955"/>
    <n v="383090"/>
    <s v="SMALL"/>
    <s v="50k - 200k"/>
    <s v="Bismarck, ND"/>
    <n v="8195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s v="SMALL"/>
    <s v="50k - 200k"/>
    <s v="Fargo, ND-MN"/>
    <n v="17667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s v="SMALL"/>
    <s v="50k - 200k"/>
    <s v="Fargo, ND-MN"/>
    <n v="17667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n v="519971"/>
    <n v="382040"/>
    <s v="SMALL"/>
    <s v="50k - 200k"/>
    <s v="Fargo, ND-MN"/>
    <n v="17667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n v="20000"/>
    <n v="382040"/>
    <s v="SMALL"/>
    <s v="50k - 200k"/>
    <s v="Fargo, ND-MN"/>
    <n v="176676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D90X101"/>
    <n v="90"/>
    <x v="37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n v="9000"/>
    <n v="383330"/>
    <s v="SMALL"/>
    <s v="50k - 200k"/>
    <s v="Grand Forks, ND-MN"/>
    <n v="6127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D90X101"/>
    <n v="90"/>
    <x v="37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n v="846039"/>
    <n v="383330"/>
    <s v="SMALL"/>
    <s v="50k - 200k"/>
    <s v="Grand Forks, ND-MN"/>
    <n v="6127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030042"/>
    <n v="3"/>
    <x v="38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n v="25330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E030042"/>
    <n v="3"/>
    <x v="38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n v="1352550"/>
    <n v="311310"/>
    <s v="MEDIUM"/>
    <s v="200k - 1m"/>
    <s v="Lincoln, NE"/>
    <n v="258719"/>
    <s v="11120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030042"/>
    <n v="3"/>
    <x v="38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n v="408646"/>
    <n v="311310"/>
    <s v="MEDIUM"/>
    <s v="200k - 1m"/>
    <s v="Lincoln, NE"/>
    <n v="258719"/>
    <s v="11120"/>
    <s v="CN"/>
    <s v="COMPRESSED NATURAL GAS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s v="MEDIUM"/>
    <s v="200k - 1m"/>
    <s v="Omaha, NE-IA"/>
    <n v="725008"/>
    <s v="30000"/>
    <s v="  "/>
    <m/>
    <s v="N"/>
    <s v="1180"/>
    <s v="BUS OTHER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n v="0"/>
    <n v="310490"/>
    <s v="MEDIUM"/>
    <s v="200k - 1m"/>
    <s v="Omaha, NE-IA"/>
    <n v="725008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n v="20400"/>
    <n v="310490"/>
    <s v="MEDIUM"/>
    <s v="200k - 1m"/>
    <s v="Omaha, NE-IA"/>
    <n v="725008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n v="47652"/>
    <n v="310490"/>
    <s v="MEDIUM"/>
    <s v="200k - 1m"/>
    <s v="Omaha, NE-IA"/>
    <n v="725008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n v="2348"/>
    <n v="310490"/>
    <s v="MEDIUM"/>
    <s v="200k - 1m"/>
    <s v="Omaha, NE-IA"/>
    <n v="725008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n v="81828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n v="17000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n v="56166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n v="15450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n v="74848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n v="24682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n v="152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s v="MEDIUM"/>
    <s v="200k - 1m"/>
    <s v="Omaha, NE-IA"/>
    <n v="725008"/>
    <s v="30000"/>
    <s v="  "/>
    <m/>
    <s v="N"/>
    <s v="3009"/>
    <s v="OPERATING"/>
    <s v="30"/>
    <s v="Operating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n v="119280"/>
    <n v="310000"/>
    <s v="STATE"/>
    <s v="Under 50k"/>
    <s v="NEBRASK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n v="199668"/>
    <n v="310000"/>
    <s v="STATE"/>
    <s v="Under 50k"/>
    <s v="NEBRASK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n v="25306"/>
    <n v="310000"/>
    <s v="STATE"/>
    <s v="Under 50k"/>
    <s v="NEBRASK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n v="57048"/>
    <n v="310000"/>
    <s v="STATE"/>
    <s v="Under 50k"/>
    <s v="NEBRASK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n v="44800"/>
    <n v="310000"/>
    <s v="STATE"/>
    <s v="Under 50k"/>
    <s v="NEBRASK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n v="9292"/>
    <n v="310000"/>
    <s v="STATE"/>
    <s v="Under 50k"/>
    <s v="NEBRASKA GOV APP"/>
    <n v="0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n v="8000"/>
    <n v="310000"/>
    <s v="STATE"/>
    <s v="Under 50k"/>
    <s v="NEBRASK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n v="41266"/>
    <n v="311310"/>
    <s v="MEDIUM"/>
    <s v="200k - 1m"/>
    <s v="Lincoln, NE"/>
    <n v="25871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n v="28524"/>
    <n v="311310"/>
    <s v="MEDIUM"/>
    <s v="200k - 1m"/>
    <s v="Lincoln, NE"/>
    <n v="258719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n v="39760"/>
    <n v="311310"/>
    <s v="MEDIUM"/>
    <s v="200k - 1m"/>
    <s v="Lincoln, NE"/>
    <n v="258719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n v="10560"/>
    <n v="311310"/>
    <s v="MEDIUM"/>
    <s v="200k - 1m"/>
    <s v="Lincoln, NE"/>
    <n v="258719"/>
    <s v="111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n v="62361"/>
    <n v="311310"/>
    <s v="MEDIUM"/>
    <s v="200k - 1m"/>
    <s v="Lincoln, NE"/>
    <n v="258719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n v="7571"/>
    <n v="311310"/>
    <s v="MEDIUM"/>
    <s v="200k - 1m"/>
    <s v="Lincoln, NE"/>
    <n v="25871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n v="109079"/>
    <n v="312460"/>
    <s v="SMALL"/>
    <s v="50k - 200k"/>
    <s v="Grand Island, NE"/>
    <n v="50440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102"/>
    <n v="16"/>
    <x v="38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n v="32000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16X102"/>
    <n v="16"/>
    <x v="38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n v="24481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E16X102"/>
    <n v="16"/>
    <x v="38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n v="118000"/>
    <n v="310490"/>
    <s v="MEDIUM"/>
    <s v="200k - 1m"/>
    <s v="Omaha, NE-IA"/>
    <n v="72500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103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n v="136020"/>
    <n v="311310"/>
    <s v="MEDIUM"/>
    <s v="200k - 1m"/>
    <s v="Lincoln, NE"/>
    <n v="258719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103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n v="45320"/>
    <n v="311310"/>
    <s v="MEDIUM"/>
    <s v="200k - 1m"/>
    <s v="Lincoln, NE"/>
    <n v="25871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103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n v="90640"/>
    <n v="311310"/>
    <s v="MEDIUM"/>
    <s v="200k - 1m"/>
    <s v="Lincoln, NE"/>
    <n v="258719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E18X038"/>
    <n v="18"/>
    <x v="38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n v="0"/>
    <n v="310000"/>
    <s v="STATE"/>
    <s v="Under 50k"/>
    <s v="NEBRASKA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38"/>
    <n v="18"/>
    <x v="38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n v="40106"/>
    <n v="310000"/>
    <s v="STATE"/>
    <s v="Under 50k"/>
    <s v="NEBRASKA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n v="0"/>
    <n v="310000"/>
    <s v="STATE"/>
    <s v="Under 50k"/>
    <s v="NEBRASK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n v="55000"/>
    <n v="310000"/>
    <s v="STATE"/>
    <s v="Under 50k"/>
    <s v="NEBRASK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n v="442995"/>
    <n v="310000"/>
    <s v="STATE"/>
    <s v="Under 50k"/>
    <s v="NEBRASKA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n v="5000"/>
    <n v="310000"/>
    <s v="STATE"/>
    <s v="Under 50k"/>
    <s v="NEBRASKA GOV APP"/>
    <n v="0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n v="5000"/>
    <n v="310000"/>
    <s v="STATE"/>
    <s v="Under 50k"/>
    <s v="NEBRASKA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E18X043"/>
    <n v="18"/>
    <x v="38"/>
    <s v="49 USC 5311 - Nonurbanized Area Programs"/>
    <n v="5311"/>
    <x v="2"/>
    <m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n v="183452"/>
    <n v="310000"/>
    <s v="STATE"/>
    <s v="Under 50k"/>
    <s v="NEBRASKA GOV APP"/>
    <n v="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E18X047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n v="110000"/>
    <n v="310000"/>
    <s v="STATE"/>
    <s v="Under 50k"/>
    <s v="NEBRASK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8X047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n v="1350"/>
    <n v="310000"/>
    <s v="STATE"/>
    <s v="Under 50k"/>
    <s v="NEBRASKA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n v="165284"/>
    <n v="310000"/>
    <s v="STATE"/>
    <s v="Under 50k"/>
    <s v="NEBRASKA GOV APP"/>
    <n v="0"/>
    <s v="1112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n v="28524"/>
    <n v="310000"/>
    <s v="STATE"/>
    <s v="Under 50k"/>
    <s v="NEBRASKA GOV APP"/>
    <n v="0"/>
    <s v="1112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n v="57048"/>
    <n v="310000"/>
    <s v="STATE"/>
    <s v="Under 50k"/>
    <s v="NEBRASKA GOV APP"/>
    <n v="0"/>
    <s v="1113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n v="225000"/>
    <n v="310000"/>
    <s v="STATE"/>
    <s v="Under 50k"/>
    <s v="NEBRASKA GOV APP"/>
    <n v="0"/>
    <s v="11400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n v="519857"/>
    <n v="310000"/>
    <s v="STATE"/>
    <s v="Under 50k"/>
    <s v="NEBRASKA GOV APP"/>
    <n v="0"/>
    <s v="634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n v="755591"/>
    <n v="310000"/>
    <s v="STATE"/>
    <s v="Under 50k"/>
    <s v="NEBRASKA GOV APP"/>
    <n v="0"/>
    <s v="61001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n v="5804612"/>
    <n v="310000"/>
    <s v="STATE"/>
    <s v="Under 50k"/>
    <s v="NEBRASKA GOV APP"/>
    <n v="0"/>
    <s v="30000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n v="110000"/>
    <n v="310000"/>
    <s v="STATE"/>
    <s v="Under 50k"/>
    <s v="NEBRASKA GOV APP"/>
    <n v="0"/>
    <s v="63501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n v="22291"/>
    <n v="310000"/>
    <s v="STATE"/>
    <s v="Under 50k"/>
    <s v="NEBRASKA GOV APP"/>
    <n v="0"/>
    <s v="63501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E340002"/>
    <n v="34"/>
    <x v="38"/>
    <s v="49 USC 5339 - Bus and Bus Facilities Formula (FY2013 and forward)"/>
    <n v="5339"/>
    <x v="4"/>
    <s v="CAPITAL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n v="643840"/>
    <n v="311310"/>
    <s v="MEDIUM"/>
    <s v="200k - 1m"/>
    <s v="Lincoln, NE"/>
    <n v="258719"/>
    <s v="11120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340004"/>
    <n v="34"/>
    <x v="38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n v="32000"/>
    <n v="310490"/>
    <s v="MEDIUM"/>
    <s v="200k - 1m"/>
    <s v="Omaha, NE-IA"/>
    <n v="725008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NE340004"/>
    <n v="34"/>
    <x v="38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n v="846414"/>
    <n v="310490"/>
    <s v="MEDIUM"/>
    <s v="200k - 1m"/>
    <s v="Omaha, NE-IA"/>
    <n v="725008"/>
    <s v="11440"/>
    <s v="DF"/>
    <s v="DIESEL"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E380006"/>
    <n v="38"/>
    <x v="38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n v="237600"/>
    <n v="310000"/>
    <s v="STATE"/>
    <s v="Under 50k"/>
    <s v="NEBRASKA GOV APP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E380006"/>
    <n v="38"/>
    <x v="38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n v="20511"/>
    <n v="310000"/>
    <s v="STATE"/>
    <s v="Under 50k"/>
    <s v="NEBRASKA GOV APP"/>
    <n v="0"/>
    <s v="11700"/>
    <s v="  "/>
    <m/>
    <s v="N"/>
    <s v="117D"/>
    <s v="BUS OTHER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n v="114547"/>
    <n v="311310"/>
    <s v="MEDIUM"/>
    <s v="200k - 1m"/>
    <s v="Lincoln, NE"/>
    <n v="258719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n v="58914"/>
    <n v="311310"/>
    <s v="MEDIUM"/>
    <s v="200k - 1m"/>
    <s v="Lincoln, NE"/>
    <n v="258719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n v="32513"/>
    <n v="311310"/>
    <s v="MEDIUM"/>
    <s v="200k - 1m"/>
    <s v="Lincoln, NE"/>
    <n v="258719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n v="111436"/>
    <n v="311310"/>
    <s v="MEDIUM"/>
    <s v="200k - 1m"/>
    <s v="Lincoln, NE"/>
    <n v="258719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n v="34340"/>
    <n v="311310"/>
    <s v="MEDIUM"/>
    <s v="200k - 1m"/>
    <s v="Lincoln, NE"/>
    <n v="258719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n v="56422"/>
    <n v="311310"/>
    <s v="MEDIUM"/>
    <s v="200k - 1m"/>
    <s v="Lincoln, NE"/>
    <n v="2587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n v="9850"/>
    <n v="311310"/>
    <s v="MEDIUM"/>
    <s v="200k - 1m"/>
    <s v="Lincoln, NE"/>
    <n v="258719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n v="85500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n v="7604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n v="13192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n v="4420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n v="12093"/>
    <n v="311310"/>
    <s v="MEDIUM"/>
    <s v="200k - 1m"/>
    <s v="Lincoln, NE"/>
    <n v="258719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n v="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n v="0"/>
    <n v="311310"/>
    <s v="MEDIUM"/>
    <s v="200k - 1m"/>
    <s v="Lincoln, NE"/>
    <n v="258719"/>
    <s v="11100"/>
    <s v="CN"/>
    <s v="COMPRESSED NATURAL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n v="-752000"/>
    <n v="311310"/>
    <s v="MEDIUM"/>
    <s v="200k - 1m"/>
    <s v="Lincoln, NE"/>
    <n v="258719"/>
    <s v="11100"/>
    <s v="BD"/>
    <s v="BIO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n v="752000"/>
    <n v="311310"/>
    <s v="MEDIUM"/>
    <s v="200k - 1m"/>
    <s v="Lincoln, NE"/>
    <n v="258719"/>
    <s v="11100"/>
    <s v="CN"/>
    <s v="COMPRESSED NATURAL GAS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n v="0"/>
    <n v="311310"/>
    <s v="MEDIUM"/>
    <s v="200k - 1m"/>
    <s v="Lincoln, NE"/>
    <n v="2587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n v="0"/>
    <n v="311310"/>
    <s v="MEDIUM"/>
    <s v="200k - 1m"/>
    <s v="Lincoln, NE"/>
    <n v="2587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n v="0"/>
    <n v="311310"/>
    <s v="MEDIUM"/>
    <s v="200k - 1m"/>
    <s v="Lincoln, NE"/>
    <n v="2587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n v="0"/>
    <n v="311310"/>
    <s v="MEDIUM"/>
    <s v="200k - 1m"/>
    <s v="Lincoln, NE"/>
    <n v="258719"/>
    <s v="11900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n v="0"/>
    <n v="311310"/>
    <s v="MEDIUM"/>
    <s v="200k - 1m"/>
    <s v="Lincoln, NE"/>
    <n v="258719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n v="0"/>
    <n v="311310"/>
    <s v="MEDIUM"/>
    <s v="200k - 1m"/>
    <s v="Lincoln, NE"/>
    <n v="258719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n v="0"/>
    <n v="311310"/>
    <s v="MEDIUM"/>
    <s v="200k - 1m"/>
    <s v="Lincoln, NE"/>
    <n v="258719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n v="0"/>
    <n v="311310"/>
    <s v="MEDIUM"/>
    <s v="200k - 1m"/>
    <s v="Lincoln, NE"/>
    <n v="2587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n v="0"/>
    <n v="311310"/>
    <s v="MEDIUM"/>
    <s v="200k - 1m"/>
    <s v="Lincoln, NE"/>
    <n v="2587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n v="0"/>
    <n v="311310"/>
    <s v="MEDIUM"/>
    <s v="200k - 1m"/>
    <s v="Lincoln, NE"/>
    <n v="258719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n v="0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n v="0"/>
    <n v="311310"/>
    <s v="MEDIUM"/>
    <s v="200k - 1m"/>
    <s v="Lincoln, NE"/>
    <n v="258719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n v="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n v="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n v="2400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n v="322000"/>
    <n v="311310"/>
    <s v="MEDIUM"/>
    <s v="200k - 1m"/>
    <s v="Lincoln, NE"/>
    <n v="258719"/>
    <s v="11100"/>
    <s v="CN"/>
    <s v="COMPRESSED NATURAL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n v="108160"/>
    <n v="311310"/>
    <s v="MEDIUM"/>
    <s v="200k - 1m"/>
    <s v="Lincoln, NE"/>
    <n v="258719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n v="24000"/>
    <n v="311310"/>
    <s v="MEDIUM"/>
    <s v="200k - 1m"/>
    <s v="Lincoln, NE"/>
    <n v="258719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s v="MEDIUM"/>
    <s v="200k - 1m"/>
    <s v="Lincoln, NE"/>
    <n v="2587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s v="MEDIUM"/>
    <s v="200k - 1m"/>
    <s v="Lincoln, NE"/>
    <n v="2587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s v="MEDIUM"/>
    <s v="200k - 1m"/>
    <s v="Lincoln, NE"/>
    <n v="2587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n v="32000"/>
    <n v="311310"/>
    <s v="MEDIUM"/>
    <s v="200k - 1m"/>
    <s v="Lincoln, NE"/>
    <n v="258719"/>
    <s v="11900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n v="101000"/>
    <n v="311310"/>
    <s v="MEDIUM"/>
    <s v="200k - 1m"/>
    <s v="Lincoln, NE"/>
    <n v="258719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n v="43492"/>
    <n v="311310"/>
    <s v="MEDIUM"/>
    <s v="200k - 1m"/>
    <s v="Lincoln, NE"/>
    <n v="258719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n v="2200"/>
    <n v="311310"/>
    <s v="MEDIUM"/>
    <s v="200k - 1m"/>
    <s v="Lincoln, NE"/>
    <n v="258719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n v="3668"/>
    <n v="311310"/>
    <s v="MEDIUM"/>
    <s v="200k - 1m"/>
    <s v="Lincoln, NE"/>
    <n v="258719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n v="47318"/>
    <n v="311310"/>
    <s v="MEDIUM"/>
    <s v="200k - 1m"/>
    <s v="Lincoln, NE"/>
    <n v="2587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n v="2200"/>
    <n v="311310"/>
    <s v="MEDIUM"/>
    <s v="200k - 1m"/>
    <s v="Lincoln, NE"/>
    <n v="258719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n v="18551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n v="13327"/>
    <n v="311310"/>
    <s v="MEDIUM"/>
    <s v="200k - 1m"/>
    <s v="Lincoln, NE"/>
    <n v="258719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n v="1200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n v="3200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n v="800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n v="800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n v="81295"/>
    <n v="310490"/>
    <s v="MEDIUM"/>
    <s v="200k - 1m"/>
    <s v="Omaha, NE-IA"/>
    <n v="725008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n v="400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n v="136850"/>
    <n v="310490"/>
    <s v="MEDIUM"/>
    <s v="200k - 1m"/>
    <s v="Omaha, NE-IA"/>
    <n v="72500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n v="40000"/>
    <n v="310490"/>
    <s v="MEDIUM"/>
    <s v="200k - 1m"/>
    <s v="Omaha, NE-IA"/>
    <n v="725008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s v="MEDIUM"/>
    <s v="200k - 1m"/>
    <s v="Omaha, NE-IA"/>
    <n v="72500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s v="MEDIUM"/>
    <s v="200k - 1m"/>
    <s v="Omaha, NE-IA"/>
    <n v="72500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s v="MEDIUM"/>
    <s v="200k - 1m"/>
    <s v="Omaha, NE-IA"/>
    <n v="72500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s v="MEDIUM"/>
    <s v="200k - 1m"/>
    <s v="Omaha, NE-IA"/>
    <n v="725008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n v="76000"/>
    <n v="310490"/>
    <s v="MEDIUM"/>
    <s v="200k - 1m"/>
    <s v="Omaha, NE-IA"/>
    <n v="725008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n v="368000"/>
    <n v="310490"/>
    <s v="MEDIUM"/>
    <s v="200k - 1m"/>
    <s v="Omaha, NE-IA"/>
    <n v="725008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n v="184000"/>
    <n v="310490"/>
    <s v="MEDIUM"/>
    <s v="200k - 1m"/>
    <s v="Omaha, NE-IA"/>
    <n v="725008"/>
    <s v="44200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n v="256000"/>
    <n v="310490"/>
    <s v="MEDIUM"/>
    <s v="200k - 1m"/>
    <s v="Omaha, NE-IA"/>
    <n v="725008"/>
    <s v="44200"/>
    <s v="  "/>
    <m/>
    <s v="N"/>
    <s v="4426"/>
    <s v="PLANNING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n v="152000"/>
    <n v="310490"/>
    <s v="MEDIUM"/>
    <s v="200k - 1m"/>
    <s v="Omaha, NE-IA"/>
    <n v="725008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10"/>
    <s v="MANAGEMENT TRAINING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20"/>
    <s v="MANAGEMENT TRAINING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30"/>
    <s v="MANAGEMENT TRAINING"/>
    <n v="50"/>
    <s v="Management Training"/>
    <s v="30"/>
    <s v="503"/>
    <s v="Research Projects"/>
    <s v="00"/>
    <s v="Management Training"/>
    <m/>
    <m/>
    <n v="5"/>
    <s v="Research Projects"/>
    <s v="0"/>
    <m/>
    <s v="3"/>
    <m/>
    <s v="0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n v="1200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n v="80343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2"/>
    <n v="90"/>
    <x v="38"/>
    <s v="49 USC 5307 - Urbanized Area Formula (FY2006 forward)"/>
    <n v="5307"/>
    <x v="6"/>
    <m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n v="100000"/>
    <n v="312460"/>
    <s v="SMALL"/>
    <s v="50k - 200k"/>
    <s v="Grand Island, NE"/>
    <n v="5044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n v="0"/>
    <n v="310490"/>
    <s v="MEDIUM"/>
    <s v="200k - 1m"/>
    <s v="Omaha, NE-IA"/>
    <n v="725008"/>
    <s v="11100"/>
    <s v="DP"/>
    <s v="DIESEL (PARTICULATE TRAP)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n v="0"/>
    <n v="310490"/>
    <s v="MEDIUM"/>
    <s v="200k - 1m"/>
    <s v="Omaha, NE-IA"/>
    <n v="725008"/>
    <s v="11100"/>
    <s v="CN"/>
    <s v="COMPRESSED NATURAL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n v="0"/>
    <n v="310490"/>
    <s v="MEDIUM"/>
    <s v="200k - 1m"/>
    <s v="Omaha, NE-IA"/>
    <n v="725008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n v="0"/>
    <n v="310490"/>
    <s v="MEDIUM"/>
    <s v="200k - 1m"/>
    <s v="Omaha, NE-IA"/>
    <n v="725008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n v="406000"/>
    <n v="310490"/>
    <s v="MEDIUM"/>
    <s v="200k - 1m"/>
    <s v="Omaha, NE-IA"/>
    <n v="725008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n v="0"/>
    <n v="310490"/>
    <s v="MEDIUM"/>
    <s v="200k - 1m"/>
    <s v="Omaha, NE-IA"/>
    <n v="725008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n v="824000"/>
    <n v="310490"/>
    <s v="MEDIUM"/>
    <s v="200k - 1m"/>
    <s v="Omaha, NE-IA"/>
    <n v="725008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n v="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n v="2000"/>
    <n v="330000"/>
    <s v="STATE"/>
    <s v="Under 50k"/>
    <s v="NEW HAMPSHIRE GOV APP"/>
    <n v="0"/>
    <s v="11100"/>
    <s v="  "/>
    <m/>
    <s v="N"/>
    <s v="1122"/>
    <s v="BUS OTHER"/>
    <n v="11"/>
    <s v="Bus"/>
    <s v="22"/>
    <s v="112"/>
    <s v="Acquisition"/>
    <s v="20"/>
    <s v="Miscellaneous Equipment"/>
    <m/>
    <m/>
    <n v="1"/>
    <s v="Capital"/>
    <s v="1"/>
    <m/>
    <s v="2"/>
    <m/>
    <s v="2"/>
    <s v="2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n v="2000"/>
    <n v="330000"/>
    <s v="STATE"/>
    <s v="Under 50k"/>
    <s v="NEW HAMPSHIRE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n v="364956"/>
    <n v="330000"/>
    <s v="STATE"/>
    <s v="Under 50k"/>
    <s v="NEW HAMPSHIRE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n v="243640"/>
    <n v="330000"/>
    <s v="STATE"/>
    <s v="Under 50k"/>
    <s v="NEW HAMPSHIRE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n v="36014"/>
    <n v="330000"/>
    <s v="STATE"/>
    <s v="Under 50k"/>
    <s v="NEW HAMPSHIRE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n v="49733"/>
    <n v="330000"/>
    <s v="STATE"/>
    <s v="Under 50k"/>
    <s v="NEW HAMPSHIRE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n v="43571"/>
    <n v="330000"/>
    <s v="STATE"/>
    <s v="Under 50k"/>
    <s v="NEW HAMPSHIRE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n v="68000"/>
    <n v="33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s v="LARGE"/>
    <s v="Over 1m"/>
    <s v="Boston, MA-NH-RI"/>
    <n v="4181019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n v="246177"/>
    <n v="333720"/>
    <s v="SMALL"/>
    <s v="50k - 200k"/>
    <s v="Portsmouth, NH-ME"/>
    <n v="8820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n v="154038"/>
    <n v="333720"/>
    <s v="SMALL"/>
    <s v="50k - 200k"/>
    <s v="Portsmouth, NH-ME"/>
    <n v="8820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4"/>
    <n v="16"/>
    <x v="39"/>
    <s v="49 USC 5310 - Elderly and Individuals with Disabilities"/>
    <n v="5310"/>
    <x v="1"/>
    <m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n v="129659"/>
    <n v="332600"/>
    <s v="MEDIUM"/>
    <s v="200k - 1m"/>
    <s v="Nashua, NH-MA"/>
    <n v="226400"/>
    <s v="11100"/>
    <s v="CN"/>
    <s v="COMPRESSED NATURAL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H16X045"/>
    <n v="16"/>
    <x v="39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n v="85255"/>
    <n v="332600"/>
    <s v="MEDIUM"/>
    <s v="200k - 1m"/>
    <s v="Nashua, NH-MA"/>
    <n v="22640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16X045"/>
    <n v="16"/>
    <x v="39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s v="MEDIUM"/>
    <s v="200k - 1m"/>
    <s v="Nashua, NH-MA"/>
    <n v="22640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n v="780301"/>
    <n v="330000"/>
    <s v="STATE"/>
    <s v="Under 50k"/>
    <s v="NEW HAMPSHIRE GOV APP"/>
    <n v="0"/>
    <s v="60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n v="353320"/>
    <n v="330000"/>
    <s v="STATE"/>
    <s v="Under 50k"/>
    <s v="NEW HAMPSHIRE GOV APP"/>
    <n v="0"/>
    <s v="6000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s v="STATE"/>
    <s v="Under 50k"/>
    <s v="NEW HAMPSHIRE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s v="STATE"/>
    <s v="Under 50k"/>
    <s v="NEW HAMPSHIRE GOV APP"/>
    <n v="0"/>
    <s v="1170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s v="STATE"/>
    <s v="Under 50k"/>
    <s v="NEW HAMPSHIRE GOV APP"/>
    <n v="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s v="STATE"/>
    <s v="Under 50k"/>
    <s v="NEW HAMPSHIRE GOV APP"/>
    <n v="0"/>
    <s v="1170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n v="752417"/>
    <n v="330000"/>
    <s v="STATE"/>
    <s v="Under 50k"/>
    <s v="NEW HAMPSHIRE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n v="340851"/>
    <n v="330000"/>
    <s v="STATE"/>
    <s v="Under 50k"/>
    <s v="NEW HAMPSHIRE GOV APP"/>
    <n v="0"/>
    <s v="30001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n v="588014"/>
    <n v="330000"/>
    <s v="STATE"/>
    <s v="Under 50k"/>
    <s v="NEW HAMPSHIRE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n v="1708612"/>
    <n v="330000"/>
    <s v="STATE"/>
    <s v="Under 50k"/>
    <s v="NEW HAMPSHIRE GOV APP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n v="331388"/>
    <n v="330000"/>
    <s v="STATE"/>
    <s v="Under 50k"/>
    <s v="NEW HAMPSHIRE GOV APP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n v="240000"/>
    <n v="330000"/>
    <s v="STATE"/>
    <s v="Under 50k"/>
    <s v="NEW HAMPSHIRE GOV APP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n v="252000"/>
    <n v="330000"/>
    <s v="STATE"/>
    <s v="Under 50k"/>
    <s v="NEW HAMPSHIRE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26659"/>
    <n v="330000"/>
    <s v="STATE"/>
    <s v="Under 50k"/>
    <s v="NEW HAMPSHIRE GOV APP"/>
    <n v="0"/>
    <s v="11100"/>
    <s v="DF"/>
    <s v="DIESEL"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36995"/>
    <n v="33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n v="1280"/>
    <n v="33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H44X001"/>
    <n v="44"/>
    <x v="39"/>
    <s v="49 USC 5324 - Public Transportation Emergency Relief"/>
    <n v="5324"/>
    <x v="16"/>
    <m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n v="25781"/>
    <n v="332600"/>
    <s v="MEDIUM"/>
    <s v="200k - 1m"/>
    <s v="Nashua, NH-MA"/>
    <n v="226400"/>
    <s v="91200"/>
    <s v="  "/>
    <m/>
    <s v="N"/>
    <s v="1153"/>
    <s v="BUS OTHER"/>
    <n v="11"/>
    <s v="Bus"/>
    <s v="53"/>
    <s v="115"/>
    <s v="Construction"/>
    <s v="20"/>
    <s v="Miscellaneous"/>
    <m/>
    <m/>
    <n v="1"/>
    <s v="Capital"/>
    <s v="1"/>
    <m/>
    <s v="5"/>
    <m/>
    <s v="3"/>
    <s v="2"/>
    <s v="0"/>
  </r>
  <r>
    <s v="NH65X003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n v="809732"/>
    <n v="330070"/>
    <s v="LARGE"/>
    <s v="Over 1m"/>
    <s v="Boston, MA-NH-RI"/>
    <n v="4181019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65X003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s v="LARGE"/>
    <s v="Over 1m"/>
    <s v="Boston, MA-NH-RI"/>
    <n v="4181019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65X004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n v="754188"/>
    <n v="330070"/>
    <s v="LARGE"/>
    <s v="Over 1m"/>
    <s v="Boston, MA-NH-RI"/>
    <n v="4181019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65X004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s v="LARGE"/>
    <s v="Over 1m"/>
    <s v="Boston, MA-NH-RI"/>
    <n v="4181019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90X197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n v="76338"/>
    <n v="331890"/>
    <s v="SMALL"/>
    <s v="50k - 200k"/>
    <s v="Manchester, NH"/>
    <n v="158377"/>
    <s v="111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H90X198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s v="SMALL"/>
    <s v="50k - 200k"/>
    <s v="Manchester, NH"/>
    <n v="15837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8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s v="SMALL"/>
    <s v="50k - 200k"/>
    <s v="Manchester, NH"/>
    <n v="15837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8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n v="1097563"/>
    <n v="331890"/>
    <s v="SMALL"/>
    <s v="50k - 200k"/>
    <s v="Manchester, NH"/>
    <n v="15837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n v="28000"/>
    <n v="330070"/>
    <s v="LARGE"/>
    <s v="Over 1m"/>
    <s v="Boston, MA-NH-RI"/>
    <n v="4181019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n v="32293"/>
    <n v="33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n v="392388"/>
    <n v="330070"/>
    <s v="LARGE"/>
    <s v="Over 1m"/>
    <s v="Boston, MA-NH-RI"/>
    <n v="4181019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231771"/>
    <n v="330070"/>
    <s v="LARGE"/>
    <s v="Over 1m"/>
    <s v="Boston, MA-NH-RI"/>
    <n v="41810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14369"/>
    <n v="333070"/>
    <s v="SMALL"/>
    <s v="50k - 200k"/>
    <s v="Dover-Rochester, NH-ME"/>
    <n v="8808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750000"/>
    <n v="333070"/>
    <s v="SMALL"/>
    <s v="50k - 200k"/>
    <s v="Dover-Rochester, NH-ME"/>
    <n v="88087"/>
    <s v="30000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n v="80000"/>
    <n v="333070"/>
    <s v="SMALL"/>
    <s v="50k - 200k"/>
    <s v="Dover-Rochester, NH-ME"/>
    <n v="88087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568230"/>
    <n v="333720"/>
    <s v="SMALL"/>
    <s v="50k - 200k"/>
    <s v="Portsmouth, NH-ME"/>
    <n v="8820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52025"/>
    <n v="333720"/>
    <s v="SMALL"/>
    <s v="50k - 200k"/>
    <s v="Portsmouth, NH-ME"/>
    <n v="8820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800000"/>
    <n v="333720"/>
    <s v="SMALL"/>
    <s v="50k - 200k"/>
    <s v="Portsmouth, NH-ME"/>
    <n v="88200"/>
    <s v="30000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H90X200"/>
    <n v="90"/>
    <x v="39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n v="400000"/>
    <n v="330070"/>
    <s v="LARGE"/>
    <s v="Over 1m"/>
    <s v="Boston, MA-NH-RI"/>
    <n v="4181019"/>
    <s v="11100"/>
    <s v="DP"/>
    <s v="DIESEL (PARTICULATE TRAP)"/>
    <s v="N"/>
    <s v="1117"/>
    <s v="BUS OTHER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H90X200"/>
    <n v="90"/>
    <x v="39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n v="50096"/>
    <n v="330070"/>
    <s v="LARGE"/>
    <s v="Over 1m"/>
    <s v="Boston, MA-NH-RI"/>
    <n v="4181019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H90X201"/>
    <n v="90"/>
    <x v="39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n v="132000"/>
    <n v="333720"/>
    <s v="SMALL"/>
    <s v="50k - 200k"/>
    <s v="Portsmouth, NH-ME"/>
    <n v="8820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H90X201"/>
    <n v="90"/>
    <x v="39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n v="288000"/>
    <n v="333720"/>
    <s v="SMALL"/>
    <s v="50k - 200k"/>
    <s v="Portsmouth, NH-ME"/>
    <n v="88200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2634"/>
    <n v="330070"/>
    <s v="LARGE"/>
    <s v="Over 1m"/>
    <s v="Boston, MA-NH-RI"/>
    <n v="41810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42878"/>
    <n v="332600"/>
    <s v="MEDIUM"/>
    <s v="200k - 1m"/>
    <s v="Nashua, NH-MA"/>
    <n v="22640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s v="MEDIUM"/>
    <s v="200k - 1m"/>
    <s v="Nashua, NH-MA"/>
    <n v="22640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n v="143078"/>
    <n v="332600"/>
    <s v="MEDIUM"/>
    <s v="200k - 1m"/>
    <s v="Nashua, NH-MA"/>
    <n v="22640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n v="14044"/>
    <n v="332600"/>
    <s v="MEDIUM"/>
    <s v="200k - 1m"/>
    <s v="Nashua, NH-MA"/>
    <n v="226400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n v="8000"/>
    <n v="332600"/>
    <s v="MEDIUM"/>
    <s v="200k - 1m"/>
    <s v="Nashua, NH-MA"/>
    <n v="226400"/>
    <s v="117L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s v="MEDIUM"/>
    <s v="200k - 1m"/>
    <s v="Nashua, NH-MA"/>
    <n v="22640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s v="MEDIUM"/>
    <s v="200k - 1m"/>
    <s v="Nashua, NH-MA"/>
    <n v="22640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s v="MEDIUM"/>
    <s v="200k - 1m"/>
    <s v="Nashua, NH-MA"/>
    <n v="22640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n v="589564"/>
    <n v="332600"/>
    <s v="MEDIUM"/>
    <s v="200k - 1m"/>
    <s v="Nashua, NH-MA"/>
    <n v="22640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n v="60664"/>
    <n v="332600"/>
    <s v="MEDIUM"/>
    <s v="200k - 1m"/>
    <s v="Nashua, NH-MA"/>
    <n v="226400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n v="0"/>
    <n v="333720"/>
    <s v="SMALL"/>
    <s v="50k - 200k"/>
    <s v="Portsmouth, NH-ME"/>
    <n v="88200"/>
    <s v="11520"/>
    <s v="  "/>
    <m/>
    <s v="N"/>
    <s v="1152"/>
    <s v="BUS OTHER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n v="0"/>
    <n v="333720"/>
    <s v="SMALL"/>
    <s v="50k - 200k"/>
    <s v="Portsmouth, NH-ME"/>
    <n v="88200"/>
    <s v="11100"/>
    <s v="CN"/>
    <s v="COMPRESSED NATURAL GAS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s v="Portsmouth, NH-ME"/>
    <n v="88200"/>
    <s v="30001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s v="Portsmouth, NH-ME"/>
    <n v="88200"/>
    <s v="30002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n v="210588"/>
    <n v="333720"/>
    <s v="SMALL"/>
    <s v="50k - 200k"/>
    <s v="Portsmouth, NH-ME"/>
    <n v="88200"/>
    <s v="30003"/>
    <s v="CN"/>
    <s v="COMPRESSED NATURAL GAS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n v="188940"/>
    <n v="333720"/>
    <s v="SMALL"/>
    <s v="50k - 200k"/>
    <s v="Portsmouth, NH-ME"/>
    <n v="8820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n v="190830"/>
    <n v="333720"/>
    <s v="SMALL"/>
    <s v="50k - 200k"/>
    <s v="Portsmouth, NH-ME"/>
    <n v="88200"/>
    <s v="30001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n v="192737"/>
    <n v="333720"/>
    <s v="SMALL"/>
    <s v="50k - 200k"/>
    <s v="Portsmouth, NH-ME"/>
    <n v="88200"/>
    <s v="30002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s v="SMALL"/>
    <s v="50k - 200k"/>
    <s v="Portsmouth, NH-ME"/>
    <n v="88200"/>
    <s v="30000"/>
    <s v="BD"/>
    <s v="BIODIESEL"/>
    <s v="N"/>
    <s v="3080"/>
    <s v="OPERATING"/>
    <s v="30"/>
    <s v="Operating"/>
    <s v="80"/>
    <s v="308"/>
    <s v="Operating Assistance - 80% CMAQ"/>
    <s v="01"/>
    <s v="50% Federal Share"/>
    <m/>
    <m/>
    <s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s v="SMALL"/>
    <s v="50k - 200k"/>
    <s v="Portsmouth, NH-ME"/>
    <n v="88200"/>
    <s v="30001"/>
    <s v="  "/>
    <m/>
    <s v="N"/>
    <s v="3080"/>
    <s v="OPERATING"/>
    <s v="30"/>
    <s v="Operating"/>
    <s v="80"/>
    <s v="308"/>
    <s v="Operating Assistance - 80% CMAQ"/>
    <s v="01"/>
    <s v="50% Federal Share"/>
    <m/>
    <m/>
    <s v="3"/>
    <s v="Operating"/>
    <s v="0"/>
    <m/>
    <s v="8"/>
    <m/>
    <s v="0"/>
    <s v="0"/>
    <s v="1"/>
  </r>
  <r>
    <s v="NH95X019"/>
    <n v="95"/>
    <x v="39"/>
    <s v="49 USC 5307 - Urbanized Area Formula (FHWA xfer FY 2007 fwd)"/>
    <n v="5307"/>
    <x v="6"/>
    <m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n v="665862"/>
    <n v="330070"/>
    <s v="LARGE"/>
    <s v="Over 1m"/>
    <s v="Boston, MA-NH-RI"/>
    <n v="418101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20"/>
    <n v="95"/>
    <x v="39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n v="290000"/>
    <n v="330070"/>
    <s v="LARGE"/>
    <s v="Over 1m"/>
    <s v="Boston, MA-NH-RI"/>
    <n v="4181019"/>
    <s v="11100"/>
    <s v="DP"/>
    <s v="DIESEL (PARTICULATE TRAP)"/>
    <s v="N"/>
    <s v="1114"/>
    <s v="BUS OTHER"/>
    <n v="11"/>
    <s v="Bus"/>
    <s v="14"/>
    <s v="111"/>
    <s v="Rehabilitation / Rebuild"/>
    <s v="07"/>
    <s v="Bus Commuter/Suburban"/>
    <m/>
    <s v="Bus Commuter/Suburban"/>
    <n v="1"/>
    <s v="Capital"/>
    <s v="1"/>
    <m/>
    <s v="1"/>
    <m/>
    <s v="4"/>
    <s v="0"/>
    <s v="7"/>
  </r>
  <r>
    <s v="NH95X020"/>
    <n v="95"/>
    <x v="39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s v="LARGE"/>
    <s v="Over 1m"/>
    <s v="Boston, MA-NH-RI"/>
    <n v="4181019"/>
    <s v="111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J040034"/>
    <n v="4"/>
    <x v="16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n v="-1756320"/>
    <n v="340010"/>
    <s v="LARGE"/>
    <s v="Over 1m"/>
    <s v="New York-Newark, NY-NJ-CT"/>
    <n v="18351295"/>
    <s v="12300"/>
    <s v="  "/>
    <m/>
    <s v="N"/>
    <s v="1231"/>
    <s v="FIXED GUIDEWAY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NJ040034"/>
    <n v="4"/>
    <x v="16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n v="-16000"/>
    <n v="340010"/>
    <s v="LARGE"/>
    <s v="Over 1m"/>
    <s v="New York-Newark, NY-NJ-CT"/>
    <n v="18351295"/>
    <s v="123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n v="240000"/>
    <n v="420040"/>
    <s v="LARGE"/>
    <s v="Over 1m"/>
    <s v="Philadelphia, PA-NJ-DE-MD"/>
    <n v="5441567"/>
    <s v="12200"/>
    <s v="  "/>
    <m/>
    <s v="N"/>
    <s v="1222"/>
    <s v="FIXED GUIDEWAY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n v="3324549"/>
    <n v="42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n v="3400000"/>
    <n v="420040"/>
    <s v="LARGE"/>
    <s v="Over 1m"/>
    <s v="Philadelphia, PA-NJ-DE-MD"/>
    <n v="5441567"/>
    <s v="12400"/>
    <s v="  "/>
    <m/>
    <s v="N"/>
    <s v="1244"/>
    <s v="FIXED GUIDEWAY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n v="400000"/>
    <n v="420040"/>
    <s v="LARGE"/>
    <s v="Over 1m"/>
    <s v="Philadelphia, PA-NJ-DE-MD"/>
    <n v="5441567"/>
    <s v="12600"/>
    <s v="  "/>
    <m/>
    <s v="N"/>
    <s v="1262"/>
    <s v="FIXED GUIDEWAY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n v="174400"/>
    <n v="340000"/>
    <s v="STATE"/>
    <s v="Under 50k"/>
    <s v="NEW JERSEY GOV APP"/>
    <n v="0"/>
    <s v="11101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n v="224000"/>
    <n v="340000"/>
    <s v="STATE"/>
    <s v="Under 50k"/>
    <s v="NEW JERSEY GOV APP"/>
    <n v="0"/>
    <s v="11104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n v="1062400"/>
    <n v="340010"/>
    <s v="LARGE"/>
    <s v="Over 1m"/>
    <s v="New York-Newark, NY-NJ-CT"/>
    <n v="18351295"/>
    <s v="11102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n v="645600"/>
    <n v="340040"/>
    <s v="LARGE"/>
    <s v="Over 1m"/>
    <s v="Philadelphia, PA-NJ-DE-MD"/>
    <n v="5441567"/>
    <s v="11103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n v="90400"/>
    <n v="340760"/>
    <s v="MEDIUM"/>
    <s v="200k - 1m"/>
    <s v="Trenton, NJ"/>
    <n v="296668"/>
    <s v="1110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n v="88800"/>
    <n v="341480"/>
    <s v="MEDIUM"/>
    <s v="200k - 1m"/>
    <s v="Atlantic City, NJ"/>
    <n v="24840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00"/>
    <s v="STATE"/>
    <s v="Under 50k"/>
    <s v="NEW JERSEY GOV APP"/>
    <n v="0"/>
    <s v="11101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n v="78400"/>
    <n v="340000"/>
    <s v="STATE"/>
    <s v="Under 50k"/>
    <s v="NEW JERSEY GOV APP"/>
    <n v="0"/>
    <s v="11104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10"/>
    <s v="LARGE"/>
    <s v="Over 1m"/>
    <s v="New York-Newark, NY-NJ-CT"/>
    <n v="18351295"/>
    <s v="11102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40"/>
    <s v="LARGE"/>
    <s v="Over 1m"/>
    <s v="Philadelphia, PA-NJ-DE-MD"/>
    <n v="5441567"/>
    <s v="1110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760"/>
    <s v="MEDIUM"/>
    <s v="200k - 1m"/>
    <s v="Trenton, NJ"/>
    <n v="296668"/>
    <s v="11103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n v="40800"/>
    <n v="340000"/>
    <s v="STATE"/>
    <s v="Under 50k"/>
    <s v="NEW JERSEY GOV APP"/>
    <n v="0"/>
    <s v="11101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n v="45600"/>
    <n v="340000"/>
    <s v="STATE"/>
    <s v="Under 50k"/>
    <s v="NEW JERSEY GOV APP"/>
    <n v="0"/>
    <s v="11104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n v="735033"/>
    <n v="340010"/>
    <s v="LARGE"/>
    <s v="Over 1m"/>
    <s v="New York-Newark, NY-NJ-CT"/>
    <n v="18351295"/>
    <s v="11102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n v="132800"/>
    <n v="340040"/>
    <s v="LARGE"/>
    <s v="Over 1m"/>
    <s v="Philadelphia, PA-NJ-DE-MD"/>
    <n v="5441567"/>
    <s v="11103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n v="43200"/>
    <n v="341480"/>
    <s v="MEDIUM"/>
    <s v="200k - 1m"/>
    <s v="Atlantic City, NJ"/>
    <n v="248402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n v="78400"/>
    <n v="340010"/>
    <s v="LARGE"/>
    <s v="Over 1m"/>
    <s v="New York-Newark, NY-NJ-CT"/>
    <n v="18351295"/>
    <s v="11102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n v="39200"/>
    <n v="340760"/>
    <s v="MEDIUM"/>
    <s v="200k - 1m"/>
    <s v="Trenton, NJ"/>
    <n v="296668"/>
    <s v="1110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n v="3776"/>
    <n v="340000"/>
    <s v="STATE"/>
    <s v="Under 50k"/>
    <s v="NEW JERSEY GOV APP"/>
    <n v="0"/>
    <s v="60002"/>
    <s v="  "/>
    <m/>
    <s v="N"/>
    <s v="1172"/>
    <s v="BUS OTHER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n v="4328"/>
    <n v="340000"/>
    <s v="STATE"/>
    <s v="Under 50k"/>
    <s v="NEW JERSEY GOV APP"/>
    <n v="0"/>
    <s v="60005"/>
    <s v="  "/>
    <m/>
    <s v="N"/>
    <s v="1172"/>
    <s v="BUS OTHER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n v="11250"/>
    <n v="340040"/>
    <s v="LARGE"/>
    <s v="Over 1m"/>
    <s v="Philadelphia, PA-NJ-DE-MD"/>
    <n v="5441567"/>
    <s v="60004"/>
    <s v="  "/>
    <m/>
    <s v="N"/>
    <s v="1172"/>
    <s v="BUS OTHER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n v="336"/>
    <n v="340630"/>
    <s v="MEDIUM"/>
    <s v="200k - 1m"/>
    <s v="Allentown, PA-NJ"/>
    <n v="664651"/>
    <s v="60000"/>
    <s v="  "/>
    <m/>
    <s v="N"/>
    <s v="1172"/>
    <s v="BUS OTHER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n v="2650"/>
    <n v="340760"/>
    <s v="MEDIUM"/>
    <s v="200k - 1m"/>
    <s v="Trenton, NJ"/>
    <n v="296668"/>
    <s v="60006"/>
    <s v="  "/>
    <m/>
    <s v="N"/>
    <s v="1172"/>
    <s v="BUS OTHER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n v="2553"/>
    <n v="341480"/>
    <s v="MEDIUM"/>
    <s v="200k - 1m"/>
    <s v="Atlantic City, NJ"/>
    <n v="248402"/>
    <s v="60001"/>
    <s v="  "/>
    <m/>
    <s v="N"/>
    <s v="1172"/>
    <s v="BUS OTHER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5713"/>
    <n v="340000"/>
    <s v="STATE"/>
    <s v="Under 50k"/>
    <s v="NEW JERSEY GOV APP"/>
    <n v="0"/>
    <s v="6000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40928"/>
    <n v="340000"/>
    <s v="STATE"/>
    <s v="Under 50k"/>
    <s v="NEW JERSEY GOV APP"/>
    <n v="0"/>
    <s v="60005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513570"/>
    <n v="340010"/>
    <s v="LARGE"/>
    <s v="Over 1m"/>
    <s v="New York-Newark, NY-NJ-CT"/>
    <n v="18351295"/>
    <s v="6000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106390"/>
    <n v="340040"/>
    <s v="LARGE"/>
    <s v="Over 1m"/>
    <s v="Philadelphia, PA-NJ-DE-MD"/>
    <n v="5441567"/>
    <s v="60004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176"/>
    <n v="340630"/>
    <s v="MEDIUM"/>
    <s v="200k - 1m"/>
    <s v="Allentown, PA-NJ"/>
    <n v="664651"/>
    <s v="60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5064"/>
    <n v="340760"/>
    <s v="MEDIUM"/>
    <s v="200k - 1m"/>
    <s v="Trenton, NJ"/>
    <n v="296668"/>
    <s v="60006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4139"/>
    <n v="341480"/>
    <s v="MEDIUM"/>
    <s v="200k - 1m"/>
    <s v="Atlantic City, NJ"/>
    <n v="248402"/>
    <s v="60001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n v="29255"/>
    <n v="340000"/>
    <s v="STATE"/>
    <s v="Under 50k"/>
    <s v="NEW JERSEY GOV APP"/>
    <n v="0"/>
    <s v="30001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n v="16029"/>
    <n v="340000"/>
    <s v="STATE"/>
    <s v="Under 50k"/>
    <s v="NEW JERSEY GOV APP"/>
    <n v="0"/>
    <s v="3000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n v="1617326"/>
    <n v="340010"/>
    <s v="LARGE"/>
    <s v="Over 1m"/>
    <s v="New York-Newark, NY-NJ-CT"/>
    <n v="18351295"/>
    <s v="30002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n v="128659"/>
    <n v="340040"/>
    <s v="LARGE"/>
    <s v="Over 1m"/>
    <s v="Philadelphia, PA-NJ-DE-MD"/>
    <n v="5441567"/>
    <s v="30003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n v="82698"/>
    <n v="341480"/>
    <s v="MEDIUM"/>
    <s v="200k - 1m"/>
    <s v="Atlantic City, NJ"/>
    <n v="24840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33984"/>
    <n v="340000"/>
    <s v="STATE"/>
    <s v="Under 50k"/>
    <s v="NEW JERSEY GOV APP"/>
    <n v="0"/>
    <s v="1170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1089768"/>
    <n v="340010"/>
    <s v="LARGE"/>
    <s v="Over 1m"/>
    <s v="New York-Newark, NY-NJ-CT"/>
    <n v="18351295"/>
    <s v="11702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28250"/>
    <n v="340630"/>
    <s v="MEDIUM"/>
    <s v="200k - 1m"/>
    <s v="Allentown, PA-NJ"/>
    <n v="664651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54124"/>
    <n v="340760"/>
    <s v="MEDIUM"/>
    <s v="200k - 1m"/>
    <s v="Trenton, NJ"/>
    <n v="296668"/>
    <s v="11703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n v="157238"/>
    <n v="340000"/>
    <s v="STATE"/>
    <s v="Under 50k"/>
    <s v="NEW JERSEY GOV APP"/>
    <n v="0"/>
    <s v="60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n v="400825"/>
    <n v="340000"/>
    <s v="STATE"/>
    <s v="Under 50k"/>
    <s v="NEW JERSEY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n v="3450183"/>
    <n v="340000"/>
    <s v="STATE"/>
    <s v="Under 50k"/>
    <s v="NEW JERSEY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n v="60000"/>
    <n v="340000"/>
    <s v="STATE"/>
    <s v="Under 50k"/>
    <s v="NEW JERSEY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n v="59365"/>
    <n v="340000"/>
    <s v="STATE"/>
    <s v="Under 50k"/>
    <s v="NEW JERSEY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J267010"/>
    <n v="26"/>
    <x v="16"/>
    <s v="49 USC 5314 - National Research Program"/>
    <n v="5314"/>
    <x v="3"/>
    <m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n v="843750"/>
    <n v="340000"/>
    <s v="STATE"/>
    <s v="Under 50k"/>
    <s v="NEW JERSEY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s v="NEW JERSEY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s v="NEW JERSEY GOV APP"/>
    <n v="0"/>
    <s v="55001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s v="NEW JERSEY GOV APP"/>
    <n v="0"/>
    <s v="55000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s v="NEW JERSEY GOV APP"/>
    <n v="0"/>
    <s v="55001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s v="NEW JERSEY GOV APP"/>
    <n v="0"/>
    <s v="55000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s v="NEW JERSEY GOV APP"/>
    <n v="0"/>
    <s v="55001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s v="NEW JERSEY GOV APP"/>
    <n v="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s v="NEW JERSEY GOV APP"/>
    <n v="0"/>
    <s v="55001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s v="NEW JERSEY GOV APP"/>
    <n v="0"/>
    <s v="55000"/>
    <s v="  "/>
    <m/>
    <s v="N"/>
    <s v="5553"/>
    <s v="RESEARCH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s v="NEW JERSEY GOV APP"/>
    <n v="0"/>
    <s v="55001"/>
    <s v="  "/>
    <m/>
    <s v="N"/>
    <s v="5553"/>
    <s v="RESEARCH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s v="NEW JERSEY GOV APP"/>
    <n v="0"/>
    <s v="55000"/>
    <s v="  "/>
    <m/>
    <s v="N"/>
    <s v="5561"/>
    <s v="RESEARCH"/>
    <n v="55"/>
    <s v="Research Projects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s v="NEW JERSEY GOV APP"/>
    <n v="0"/>
    <s v="55001"/>
    <s v="  "/>
    <m/>
    <s v="N"/>
    <s v="5561"/>
    <s v="RESEARCH"/>
    <n v="55"/>
    <s v="Research Projects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s v="NEW JERSEY GOV APP"/>
    <n v="0"/>
    <s v="55000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s v="NEW JERSEY GOV APP"/>
    <n v="0"/>
    <s v="55001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NJ274002"/>
    <n v="27"/>
    <x v="16"/>
    <s v="49 USC 5327 - Project Management Oversight/Compliance Reviews"/>
    <n v="5327"/>
    <x v="11"/>
    <m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n v="344054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3"/>
    <n v="27"/>
    <x v="16"/>
    <s v="49 USC 5327 - Project Management Oversight/Compliance Reviews"/>
    <n v="5327"/>
    <x v="11"/>
    <m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n v="123282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4"/>
    <n v="27"/>
    <x v="16"/>
    <s v="49 USC 5327 - Project Management Oversight/Compliance Reviews"/>
    <n v="5327"/>
    <x v="11"/>
    <m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n v="517314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5"/>
    <n v="27"/>
    <x v="16"/>
    <s v="49 USC 5327 - Project Management Oversight/Compliance Reviews"/>
    <n v="5327"/>
    <x v="11"/>
    <m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n v="337858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6"/>
    <n v="27"/>
    <x v="16"/>
    <s v="49 USC 5327 - Project Management Oversight/Compliance Reviews"/>
    <n v="5327"/>
    <x v="11"/>
    <m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n v="172684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n v="-118229"/>
    <n v="340010"/>
    <s v="LARGE"/>
    <s v="Over 1m"/>
    <s v="New York-Newark, NY-NJ-CT"/>
    <n v="18351295"/>
    <s v="12402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n v="0"/>
    <n v="34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n v="-1501185"/>
    <n v="340010"/>
    <s v="LARGE"/>
    <s v="Over 1m"/>
    <s v="New York-Newark, NY-NJ-CT"/>
    <n v="18351295"/>
    <s v="12201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n v="-1769"/>
    <n v="340010"/>
    <s v="LARGE"/>
    <s v="Over 1m"/>
    <s v="New York-Newark, NY-NJ-CT"/>
    <n v="18351295"/>
    <s v="12202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n v="0"/>
    <n v="340010"/>
    <s v="LARGE"/>
    <s v="Over 1m"/>
    <s v="New York-Newark, NY-NJ-CT"/>
    <n v="18351295"/>
    <s v="12203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n v="-63200"/>
    <n v="340010"/>
    <s v="LARGE"/>
    <s v="Over 1m"/>
    <s v="New York-Newark, NY-NJ-CT"/>
    <n v="18351295"/>
    <s v="12204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n v="-1112833"/>
    <n v="340010"/>
    <s v="LARGE"/>
    <s v="Over 1m"/>
    <s v="New York-Newark, NY-NJ-CT"/>
    <n v="18351295"/>
    <s v="12205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n v="-4048"/>
    <n v="340010"/>
    <s v="LARGE"/>
    <s v="Over 1m"/>
    <s v="New York-Newark, NY-NJ-CT"/>
    <n v="18351295"/>
    <s v="12206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n v="-571"/>
    <n v="340010"/>
    <s v="LARGE"/>
    <s v="Over 1m"/>
    <s v="New York-Newark, NY-NJ-CT"/>
    <n v="18351295"/>
    <s v="12207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n v="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n v="0"/>
    <n v="340010"/>
    <s v="LARGE"/>
    <s v="Over 1m"/>
    <s v="New York-Newark, NY-NJ-CT"/>
    <n v="18351295"/>
    <s v="12301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n v="0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n v="-1320631"/>
    <n v="340010"/>
    <s v="LARGE"/>
    <s v="Over 1m"/>
    <s v="New York-Newark, NY-NJ-CT"/>
    <n v="18351295"/>
    <s v="12401"/>
    <s v="  "/>
    <m/>
    <s v="N"/>
    <s v="1244"/>
    <s v="FIXED GUIDEWAY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n v="-2013833"/>
    <n v="340010"/>
    <s v="LARGE"/>
    <s v="Over 1m"/>
    <s v="New York-Newark, NY-NJ-CT"/>
    <n v="18351295"/>
    <s v="12403"/>
    <s v="  "/>
    <m/>
    <s v="N"/>
    <s v="1244"/>
    <s v="FIXED GUIDEWAY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n v="-2836682"/>
    <n v="340010"/>
    <s v="LARGE"/>
    <s v="Over 1m"/>
    <s v="New York-Newark, NY-NJ-CT"/>
    <n v="18351295"/>
    <s v="12404"/>
    <s v="  "/>
    <m/>
    <s v="N"/>
    <s v="1244"/>
    <s v="FIXED GUIDEWAY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n v="-227358"/>
    <n v="34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n v="-3564882"/>
    <n v="340010"/>
    <s v="LARGE"/>
    <s v="Over 1m"/>
    <s v="New York-Newark, NY-NJ-CT"/>
    <n v="18351295"/>
    <s v="12501"/>
    <s v="  "/>
    <m/>
    <s v="N"/>
    <s v="1254"/>
    <s v="FIXED GUIDEWAY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n v="-1848"/>
    <n v="340010"/>
    <s v="LARGE"/>
    <s v="Over 1m"/>
    <s v="New York-Newark, NY-NJ-CT"/>
    <n v="18351295"/>
    <s v="30001"/>
    <s v="  "/>
    <m/>
    <s v="N"/>
    <s v="3009"/>
    <s v="OPERATING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n v="-212440"/>
    <n v="34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n v="-677525"/>
    <n v="340010"/>
    <s v="LARGE"/>
    <s v="Over 1m"/>
    <s v="New York-Newark, NY-NJ-CT"/>
    <n v="18351295"/>
    <s v="12100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n v="-13902740"/>
    <n v="340010"/>
    <s v="LARGE"/>
    <s v="Over 1m"/>
    <s v="New York-Newark, NY-NJ-CT"/>
    <n v="18351295"/>
    <s v="12101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n v="0"/>
    <n v="340010"/>
    <s v="LARGE"/>
    <s v="Over 1m"/>
    <s v="New York-Newark, NY-NJ-CT"/>
    <n v="18351295"/>
    <s v="12201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n v="0"/>
    <n v="340010"/>
    <s v="LARGE"/>
    <s v="Over 1m"/>
    <s v="New York-Newark, NY-NJ-CT"/>
    <n v="18351295"/>
    <s v="12202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n v="43578600"/>
    <n v="340010"/>
    <s v="LARGE"/>
    <s v="Over 1m"/>
    <s v="New York-Newark, NY-NJ-CT"/>
    <n v="18351295"/>
    <s v="12203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n v="-70000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n v="4639000"/>
    <n v="340010"/>
    <s v="LARGE"/>
    <s v="Over 1m"/>
    <s v="New York-Newark, NY-NJ-CT"/>
    <n v="18351295"/>
    <s v="12301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n v="24058978"/>
    <n v="340010"/>
    <s v="LARGE"/>
    <s v="Over 1m"/>
    <s v="New York-Newark, NY-NJ-CT"/>
    <n v="18351295"/>
    <s v="12302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n v="17915000"/>
    <n v="340010"/>
    <s v="LARGE"/>
    <s v="Over 1m"/>
    <s v="New York-Newark, NY-NJ-CT"/>
    <n v="18351295"/>
    <s v="12401"/>
    <s v="  "/>
    <m/>
    <s v="N"/>
    <s v="1244"/>
    <s v="FIXED GUIDEWAY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n v="16320000"/>
    <n v="340010"/>
    <s v="LARGE"/>
    <s v="Over 1m"/>
    <s v="New York-Newark, NY-NJ-CT"/>
    <n v="18351295"/>
    <s v="12604"/>
    <s v="  "/>
    <m/>
    <s v="N"/>
    <s v="1244"/>
    <s v="FIXED GUIDEWAY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n v="23700000"/>
    <n v="340010"/>
    <s v="LARGE"/>
    <s v="Over 1m"/>
    <s v="New York-Newark, NY-NJ-CT"/>
    <n v="18351295"/>
    <s v="12501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n v="21300000"/>
    <n v="340010"/>
    <s v="LARGE"/>
    <s v="Over 1m"/>
    <s v="New York-Newark, NY-NJ-CT"/>
    <n v="18351295"/>
    <s v="12502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n v="6610045"/>
    <n v="340010"/>
    <s v="LARGE"/>
    <s v="Over 1m"/>
    <s v="New York-Newark, NY-NJ-CT"/>
    <n v="18351295"/>
    <s v="12503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n v="13000000"/>
    <n v="34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n v="-15300000"/>
    <n v="34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n v="10285000"/>
    <n v="340010"/>
    <s v="LARGE"/>
    <s v="Over 1m"/>
    <s v="New York-Newark, NY-NJ-CT"/>
    <n v="18351295"/>
    <s v="12601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n v="26904000"/>
    <n v="340010"/>
    <s v="LARGE"/>
    <s v="Over 1m"/>
    <s v="New York-Newark, NY-NJ-CT"/>
    <n v="18351295"/>
    <s v="12603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n v="27445000"/>
    <n v="340010"/>
    <s v="LARGE"/>
    <s v="Over 1m"/>
    <s v="New York-Newark, NY-NJ-CT"/>
    <n v="18351295"/>
    <s v="12602"/>
    <s v="  "/>
    <m/>
    <s v="N"/>
    <s v="1264"/>
    <s v="FIXED GUIDEWAY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n v="0"/>
    <n v="340010"/>
    <s v="LARGE"/>
    <s v="Over 1m"/>
    <s v="New York-Newark, NY-NJ-CT"/>
    <n v="18351295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n v="-1250000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n v="0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n v="0"/>
    <n v="340010"/>
    <s v="LARGE"/>
    <s v="Over 1m"/>
    <s v="New York-Newark, NY-NJ-CT"/>
    <n v="18351295"/>
    <s v="91200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n v="0"/>
    <n v="340010"/>
    <s v="LARGE"/>
    <s v="Over 1m"/>
    <s v="New York-Newark, NY-NJ-CT"/>
    <n v="18351295"/>
    <s v="91200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n v="0"/>
    <n v="340010"/>
    <s v="LARGE"/>
    <s v="Over 1m"/>
    <s v="New York-Newark, NY-NJ-CT"/>
    <n v="18351295"/>
    <s v="91200"/>
    <s v="  "/>
    <m/>
    <s v="N"/>
    <s v="1262"/>
    <s v="FIXED GUIDEWAY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n v="264150000"/>
    <n v="34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n v="0"/>
    <n v="34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n v="4271130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n v="754020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n v="0"/>
    <n v="340010"/>
    <s v="LARGE"/>
    <s v="Over 1m"/>
    <s v="New York-Newark, NY-NJ-CT"/>
    <n v="18351295"/>
    <s v="91200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n v="0"/>
    <n v="340010"/>
    <s v="LARGE"/>
    <s v="Over 1m"/>
    <s v="New York-Newark, NY-NJ-CT"/>
    <n v="18351295"/>
    <s v="91200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n v="0"/>
    <n v="340010"/>
    <s v="LARGE"/>
    <s v="Over 1m"/>
    <s v="New York-Newark, NY-NJ-CT"/>
    <n v="18351295"/>
    <s v="91200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n v="0"/>
    <n v="340010"/>
    <s v="LARGE"/>
    <s v="Over 1m"/>
    <s v="New York-Newark, NY-NJ-CT"/>
    <n v="18351295"/>
    <s v="91200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n v="8199900"/>
    <n v="340010"/>
    <s v="LARGE"/>
    <s v="Over 1m"/>
    <s v="New York-Newark, NY-NJ-CT"/>
    <n v="18351295"/>
    <s v="12400"/>
    <s v="  "/>
    <m/>
    <s v="N"/>
    <s v="1243"/>
    <s v="FIXED GUIDEWAY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n v="0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n v="3067200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n v="1620000"/>
    <n v="34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n v="183524400"/>
    <n v="34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n v="0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s v="Acquisition"/>
    <s v="06"/>
    <s v="Shop Equipment"/>
    <m/>
    <m/>
    <n v="1"/>
    <s v="Capital"/>
    <s v="2"/>
    <m/>
    <s v="4"/>
    <m/>
    <s v="2"/>
    <s v="0"/>
    <s v="6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n v="0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s v="Acquisition"/>
    <s v="12"/>
    <s v="Work Trains"/>
    <m/>
    <m/>
    <n v="1"/>
    <s v="Capital"/>
    <s v="2"/>
    <m/>
    <s v="4"/>
    <m/>
    <s v="2"/>
    <s v="1"/>
    <s v="2"/>
  </r>
  <r>
    <s v="NJ44X006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n v="16815975"/>
    <n v="340010"/>
    <s v="LARGE"/>
    <s v="Over 1m"/>
    <s v="New York-Newark, NY-NJ-CT"/>
    <n v="18351295"/>
    <s v="12400"/>
    <s v="  "/>
    <m/>
    <s v="N"/>
    <s v="1243"/>
    <s v="FIXED GUIDEWAY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J44X007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n v="14861400"/>
    <n v="340010"/>
    <s v="LARGE"/>
    <s v="Over 1m"/>
    <s v="New York-Newark, NY-NJ-CT"/>
    <n v="18351295"/>
    <s v="12400"/>
    <s v="  "/>
    <m/>
    <s v="N"/>
    <s v="1243"/>
    <s v="FIXED GUIDEWAY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n v="7452900"/>
    <n v="340010"/>
    <s v="LARGE"/>
    <s v="Over 1m"/>
    <s v="New York-Newark, NY-NJ-CT"/>
    <n v="18351295"/>
    <s v="12200"/>
    <s v="  "/>
    <m/>
    <s v="N"/>
    <s v="1222"/>
    <s v="FIXED GUIDEWAY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n v="3187800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n v="605070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n v="112914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n v="4415925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n v="2351084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n v="0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s v="LARGE"/>
    <s v="Over 1m"/>
    <s v="Philadelphia, PA-NJ-DE-MD"/>
    <n v="5441567"/>
    <s v="12701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s v="MEDIUM"/>
    <s v="200k - 1m"/>
    <s v="Trenton, NJ"/>
    <n v="296668"/>
    <s v="12702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s v="MEDIUM"/>
    <s v="200k - 1m"/>
    <s v="Atlantic City, NJ"/>
    <n v="248402"/>
    <s v="12703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x v="16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x v="16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n v="6248908"/>
    <n v="340760"/>
    <s v="MEDIUM"/>
    <s v="200k - 1m"/>
    <s v="Trenton, NJ"/>
    <n v="296668"/>
    <s v="12701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x v="16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n v="2200000"/>
    <n v="341480"/>
    <s v="MEDIUM"/>
    <s v="200k - 1m"/>
    <s v="Atlantic City, NJ"/>
    <n v="248402"/>
    <s v="12702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n v="1012325"/>
    <n v="420040"/>
    <s v="LARGE"/>
    <s v="Over 1m"/>
    <s v="Philadelphia, PA-NJ-DE-MD"/>
    <n v="5441567"/>
    <s v="12200"/>
    <s v="  "/>
    <m/>
    <s v="N"/>
    <s v="1222"/>
    <s v="FIXED GUIDEWAY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n v="3036975"/>
    <n v="42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n v="3416597"/>
    <n v="420040"/>
    <s v="LARGE"/>
    <s v="Over 1m"/>
    <s v="Philadelphia, PA-NJ-DE-MD"/>
    <n v="5441567"/>
    <s v="12400"/>
    <s v="  "/>
    <m/>
    <s v="N"/>
    <s v="1244"/>
    <s v="FIXED GUIDEWAY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n v="506162"/>
    <n v="420040"/>
    <s v="LARGE"/>
    <s v="Over 1m"/>
    <s v="Philadelphia, PA-NJ-DE-MD"/>
    <n v="5441567"/>
    <s v="12600"/>
    <s v="  "/>
    <m/>
    <s v="N"/>
    <s v="1262"/>
    <s v="FIXED GUIDEWAY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n v="289000"/>
    <n v="340000"/>
    <s v="STATE"/>
    <s v="Under 50k"/>
    <s v="NEW JERSEY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n v="65700"/>
    <n v="340000"/>
    <s v="STATE"/>
    <s v="Under 50k"/>
    <s v="NEW JERSEY GOV APP"/>
    <n v="0"/>
    <s v="55000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n v="16980"/>
    <n v="340000"/>
    <s v="STATE"/>
    <s v="Under 50k"/>
    <s v="NEW JERSEY GOV APP"/>
    <n v="0"/>
    <s v="5500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n v="75000"/>
    <n v="340000"/>
    <s v="STATE"/>
    <s v="Under 50k"/>
    <s v="NEW JERSEY GOV APP"/>
    <n v="0"/>
    <s v="55000"/>
    <s v="  "/>
    <m/>
    <s v="N"/>
    <s v="5572"/>
    <s v="RESEARCH"/>
    <n v="55"/>
    <s v="Research Projects"/>
    <s v="72"/>
    <s v="557"/>
    <s v="Research Projects"/>
    <s v="00"/>
    <s v="Service Operations"/>
    <m/>
    <m/>
    <n v="5"/>
    <s v="Research Projects"/>
    <s v="5"/>
    <m/>
    <s v="7"/>
    <m/>
    <s v="2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n v="158216"/>
    <n v="340000"/>
    <s v="STATE"/>
    <s v="Under 50k"/>
    <s v="NEW JERSEY GOV APP"/>
    <n v="0"/>
    <s v="550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NJ65X004"/>
    <n v="65"/>
    <x v="16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n v="653400"/>
    <n v="340000"/>
    <s v="STATE"/>
    <s v="Under 50k"/>
    <s v="NEW JERSEY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65X004"/>
    <n v="65"/>
    <x v="16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n v="72600"/>
    <n v="340000"/>
    <s v="STATE"/>
    <s v="Under 50k"/>
    <s v="NEW JERSEY GOV APP"/>
    <n v="0"/>
    <s v="60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n v="612316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n v="64800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n v="115000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n v="76000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n v="29000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n v="0"/>
    <n v="342300"/>
    <s v="SMALL"/>
    <s v="50k - 200k"/>
    <s v="Vineland, NJ"/>
    <n v="95259"/>
    <s v="117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10"/>
    <s v="LARGE"/>
    <s v="Over 1m"/>
    <s v="New York-Newark, NY-NJ-CT"/>
    <n v="18351295"/>
    <s v="11100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40"/>
    <s v="LARGE"/>
    <s v="Over 1m"/>
    <s v="Philadelphia, PA-NJ-DE-MD"/>
    <n v="5441567"/>
    <s v="11100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630"/>
    <s v="MEDIUM"/>
    <s v="200k - 1m"/>
    <s v="Allentown, PA-NJ"/>
    <n v="664651"/>
    <s v="11100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760"/>
    <s v="MEDIUM"/>
    <s v="200k - 1m"/>
    <s v="Trenton, NJ"/>
    <n v="296668"/>
    <s v="11100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1480"/>
    <s v="MEDIUM"/>
    <s v="200k - 1m"/>
    <s v="Atlantic City, NJ"/>
    <n v="248402"/>
    <s v="11100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2300"/>
    <s v="SMALL"/>
    <s v="50k - 200k"/>
    <s v="Vineland, NJ"/>
    <n v="95259"/>
    <s v="11100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3410"/>
    <s v="SMALL"/>
    <s v="50k - 200k"/>
    <s v="Twin Rivers-Hightstown, NJ"/>
    <n v="64037"/>
    <s v="11100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4320"/>
    <s v="SMALL"/>
    <s v="50k - 200k"/>
    <s v="Villas, NJ "/>
    <n v="51291"/>
    <s v="11100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n v="0"/>
    <n v="340010"/>
    <s v="LARGE"/>
    <s v="Over 1m"/>
    <s v="New York-Newark, NY-NJ-CT"/>
    <n v="18351295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n v="602613"/>
    <n v="340010"/>
    <s v="LARGE"/>
    <s v="Over 1m"/>
    <s v="New York-Newark, NY-NJ-CT"/>
    <n v="18351295"/>
    <s v="11900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n v="0"/>
    <n v="34001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s v="Lease - Replacement"/>
    <s v="20"/>
    <s v="Light Rail Cars"/>
    <s v="Light Rail Cars"/>
    <m/>
    <n v="1"/>
    <s v="Capital"/>
    <s v="2"/>
    <m/>
    <s v="1"/>
    <m/>
    <s v="6"/>
    <s v="2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01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760"/>
    <s v="MEDIUM"/>
    <s v="200k - 1m"/>
    <s v="Trenton, NJ"/>
    <n v="296668"/>
    <s v="12100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1480"/>
    <s v="MEDIUM"/>
    <s v="200k - 1m"/>
    <s v="Atlantic City, NJ"/>
    <n v="248402"/>
    <s v="12100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01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n v="0"/>
    <n v="340010"/>
    <s v="LARGE"/>
    <s v="Over 1m"/>
    <s v="New York-Newark, NY-NJ-CT"/>
    <n v="18351295"/>
    <s v="12101"/>
    <s v="  "/>
    <m/>
    <s v="N"/>
    <s v="1216"/>
    <s v="FIXED GUIDEWAY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760"/>
    <s v="MEDIUM"/>
    <s v="200k - 1m"/>
    <s v="Trenton, NJ"/>
    <n v="296668"/>
    <s v="12100"/>
    <s v="  "/>
    <m/>
    <s v="N"/>
    <s v="1216"/>
    <s v="FIXED GUIDEWAY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n v="0"/>
    <n v="340010"/>
    <s v="LARGE"/>
    <s v="Over 1m"/>
    <s v="New York-Newark, NY-NJ-CT"/>
    <n v="18351295"/>
    <s v="12100"/>
    <s v="  "/>
    <m/>
    <s v="N"/>
    <s v="1218"/>
    <s v="FIXED GUIDEWAY"/>
    <n v="12"/>
    <s v="Fixed Guideway"/>
    <s v="18"/>
    <s v="121"/>
    <s v="Lease - Expansion"/>
    <s v="24"/>
    <s v="Commuter Locomotive Diesel"/>
    <s v="Commuter Locomotive Diesel"/>
    <m/>
    <n v="1"/>
    <s v="Capital"/>
    <s v="2"/>
    <m/>
    <s v="1"/>
    <m/>
    <s v="8"/>
    <s v="2"/>
    <s v="4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n v="1116503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n v="6618387"/>
    <n v="340010"/>
    <s v="LARGE"/>
    <s v="Over 1m"/>
    <s v="New York-Newark, NY-NJ-CT"/>
    <n v="18351295"/>
    <s v="12301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n v="2150000"/>
    <n v="340010"/>
    <s v="LARGE"/>
    <s v="Over 1m"/>
    <s v="New York-Newark, NY-NJ-CT"/>
    <n v="18351295"/>
    <s v="12302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n v="2250000"/>
    <n v="340010"/>
    <s v="LARGE"/>
    <s v="Over 1m"/>
    <s v="New York-Newark, NY-NJ-CT"/>
    <n v="18351295"/>
    <s v="12303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n v="-1116503"/>
    <n v="340010"/>
    <s v="LARGE"/>
    <s v="Over 1m"/>
    <s v="New York-Newark, NY-NJ-CT"/>
    <n v="18351295"/>
    <s v="12900"/>
    <s v="  "/>
    <m/>
    <s v="N"/>
    <s v="1294"/>
    <s v="FIXED GUIDEWAY"/>
    <n v="12"/>
    <s v="Fixed Guideway"/>
    <s v="94"/>
    <s v="129"/>
    <s v="Rehab / Renovation"/>
    <s v="01"/>
    <s v="Historic Mass Transp. Bldgs., including Operations"/>
    <m/>
    <m/>
    <n v="1"/>
    <s v="Capital"/>
    <s v="2"/>
    <m/>
    <s v="9"/>
    <m/>
    <s v="4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n v="0"/>
    <n v="343410"/>
    <s v="SMALL"/>
    <s v="50k - 200k"/>
    <s v="Twin Rivers-Hightstown, NJ"/>
    <n v="64037"/>
    <s v="30001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n v="0"/>
    <n v="344320"/>
    <s v="SMALL"/>
    <s v="50k - 200k"/>
    <s v="Villas, NJ "/>
    <n v="5129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010"/>
    <s v="LARGE"/>
    <s v="Over 1m"/>
    <s v="New York-Newark, NY-NJ-CT"/>
    <n v="18351295"/>
    <s v="1170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40"/>
    <s v="LARGE"/>
    <s v="Over 1m"/>
    <s v="Philadelphia, PA-NJ-DE-MD"/>
    <n v="5441567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n v="1165449"/>
    <n v="340760"/>
    <s v="MEDIUM"/>
    <s v="200k - 1m"/>
    <s v="Trenton, NJ"/>
    <n v="296668"/>
    <s v="12701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1480"/>
    <s v="MEDIUM"/>
    <s v="200k - 1m"/>
    <s v="Atlantic City, NJ"/>
    <n v="248402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n v="1013771"/>
    <n v="341480"/>
    <s v="MEDIUM"/>
    <s v="200k - 1m"/>
    <s v="Atlantic City, NJ"/>
    <n v="248402"/>
    <s v="12702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n v="131515"/>
    <n v="344320"/>
    <s v="SMALL"/>
    <s v="50k - 200k"/>
    <s v="Villas, NJ "/>
    <n v="51291"/>
    <s v="12703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n v="5956096"/>
    <n v="420040"/>
    <s v="LARGE"/>
    <s v="Over 1m"/>
    <s v="Philadelphia, PA-NJ-DE-MD"/>
    <n v="5441567"/>
    <s v="12100"/>
    <s v="  "/>
    <m/>
    <s v="N"/>
    <s v="1214"/>
    <s v="FIXED GUIDEWAY"/>
    <n v="12"/>
    <s v="Fixed Guideway"/>
    <s v="14"/>
    <s v="121"/>
    <s v="Rehabilitation / Rebuild"/>
    <s v="21"/>
    <s v="Heavy Rail Cars"/>
    <s v="Heavy Rail Cars"/>
    <m/>
    <n v="1"/>
    <s v="Capital"/>
    <s v="2"/>
    <m/>
    <s v="1"/>
    <m/>
    <s v="4"/>
    <s v="2"/>
    <s v="1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n v="504515"/>
    <n v="420040"/>
    <s v="LARGE"/>
    <s v="Over 1m"/>
    <s v="Philadelphia, PA-NJ-DE-MD"/>
    <n v="5441567"/>
    <s v="12700"/>
    <s v="  "/>
    <m/>
    <s v="N"/>
    <s v="1275"/>
    <s v="FIXED GUIDEWAY"/>
    <n v="12"/>
    <s v="Fixed Guideway"/>
    <s v="75"/>
    <s v="127"/>
    <s v="Real Estate (R/W)"/>
    <s v="97"/>
    <s v="Rehabilitation"/>
    <m/>
    <m/>
    <n v="1"/>
    <s v="Capital"/>
    <s v="2"/>
    <m/>
    <s v="7"/>
    <m/>
    <s v="5"/>
    <s v="9"/>
    <s v="7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s v="LARGE"/>
    <s v="Over 1m"/>
    <s v="Philadelphia, PA-NJ-DE-MD"/>
    <n v="5441567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n v="85708"/>
    <n v="420040"/>
    <s v="LARGE"/>
    <s v="Over 1m"/>
    <s v="Philadelphia, PA-NJ-DE-MD"/>
    <n v="5441567"/>
    <s v="12900"/>
    <s v="  "/>
    <m/>
    <s v="N"/>
    <s v="1294"/>
    <s v="FIXED GUIDEWAY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151000"/>
    <n v="343410"/>
    <s v="SMALL"/>
    <s v="50k - 200k"/>
    <s v="Twin Rivers-Hightstown, NJ "/>
    <n v="64037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49000"/>
    <n v="341480"/>
    <s v="MEDIUM"/>
    <s v="200k - 1m"/>
    <s v="Atlantic City, NJ"/>
    <n v="248402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490000"/>
    <n v="340010"/>
    <s v="LARGE"/>
    <s v="Over 1m"/>
    <s v="New York-Newark, NY-NJ-CT"/>
    <n v="18351295"/>
    <s v="11900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10000"/>
    <n v="343410"/>
    <s v="SMALL"/>
    <s v="50k - 200k"/>
    <s v="Twin Rivers-Hightstown, NJ "/>
    <n v="64037"/>
    <s v="11900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n v="5932955"/>
    <n v="34001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s v="Lease - Replacement"/>
    <s v="20"/>
    <s v="Light Rail Cars"/>
    <s v="Light Rail Cars"/>
    <m/>
    <n v="1"/>
    <s v="Capital"/>
    <s v="2"/>
    <m/>
    <s v="1"/>
    <m/>
    <s v="6"/>
    <s v="2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n v="9335397"/>
    <n v="34001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n v="7570587"/>
    <n v="340040"/>
    <s v="LARGE"/>
    <s v="Over 1m"/>
    <s v="Philadelphia, PA-NJ-DE-MD"/>
    <n v="5441567"/>
    <s v="12100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n v="1249750"/>
    <n v="340760"/>
    <s v="MEDIUM"/>
    <s v="200k - 1m"/>
    <s v="Trenton, NJ"/>
    <n v="296668"/>
    <s v="12100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n v="2866997"/>
    <n v="341480"/>
    <s v="MEDIUM"/>
    <s v="200k - 1m"/>
    <s v="Atlantic City, NJ"/>
    <n v="248402"/>
    <s v="12100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n v="416888"/>
    <n v="342300"/>
    <s v="SMALL"/>
    <s v="50k - 200k"/>
    <s v="Vineland, NJ"/>
    <n v="95259"/>
    <s v="12100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n v="715514"/>
    <n v="343410"/>
    <s v="SMALL"/>
    <s v="50k - 200k"/>
    <s v="Twin Rivers-Hightstown, NJ "/>
    <n v="64037"/>
    <s v="12100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n v="5075000"/>
    <n v="34001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n v="14790315"/>
    <n v="340010"/>
    <s v="LARGE"/>
    <s v="Over 1m"/>
    <s v="New York-Newark, NY-NJ-CT"/>
    <n v="18351295"/>
    <s v="12101"/>
    <s v="  "/>
    <m/>
    <s v="N"/>
    <s v="1216"/>
    <s v="FIXED GUIDEWAY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n v="15739128"/>
    <n v="340010"/>
    <s v="LARGE"/>
    <s v="Over 1m"/>
    <s v="New York-Newark, NY-NJ-CT"/>
    <n v="18351295"/>
    <s v="12100"/>
    <s v="  "/>
    <m/>
    <s v="N"/>
    <s v="1218"/>
    <s v="FIXED GUIDEWAY"/>
    <n v="12"/>
    <s v="Fixed Guideway"/>
    <s v="18"/>
    <s v="121"/>
    <s v="Lease - Expansion"/>
    <s v="24"/>
    <s v="Commuter Locomotive Diesel"/>
    <s v="Commuter Locomotive Diesel"/>
    <m/>
    <n v="1"/>
    <s v="Capital"/>
    <s v="2"/>
    <m/>
    <s v="1"/>
    <m/>
    <s v="8"/>
    <s v="2"/>
    <s v="4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n v="1020000"/>
    <n v="342300"/>
    <s v="SMALL"/>
    <s v="50k - 200k"/>
    <s v="Vineland, NJ"/>
    <n v="9525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n v="100000"/>
    <n v="343410"/>
    <s v="SMALL"/>
    <s v="50k - 200k"/>
    <s v="Twin Rivers-Hightstown, NJ "/>
    <n v="64037"/>
    <s v="30001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703814"/>
    <n v="34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2978892"/>
    <n v="3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0225"/>
    <n v="340630"/>
    <s v="MEDIUM"/>
    <s v="200k - 1m"/>
    <s v="Allentown, PA-NJ"/>
    <n v="66465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355356"/>
    <n v="340760"/>
    <s v="MEDIUM"/>
    <s v="200k - 1m"/>
    <s v="Trenton, NJ"/>
    <n v="29666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4721101"/>
    <n v="341480"/>
    <s v="MEDIUM"/>
    <s v="200k - 1m"/>
    <s v="Atlantic City, NJ"/>
    <n v="24840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014356"/>
    <n v="344320"/>
    <s v="SMALL"/>
    <s v="50k - 200k"/>
    <s v="Villas, NJ "/>
    <n v="5129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28700000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1800000"/>
    <n v="340040"/>
    <s v="LARGE"/>
    <s v="Over 1m"/>
    <s v="Philadelphia, PA-NJ-DE-MD"/>
    <n v="5441567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300000"/>
    <n v="341480"/>
    <s v="MEDIUM"/>
    <s v="200k - 1m"/>
    <s v="Atlantic City, NJ"/>
    <n v="248402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28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28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29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s v="LARGE"/>
    <s v="Over 1m"/>
    <s v="New York-Newark, NY-NJ-CT"/>
    <n v="18351295"/>
    <s v="1170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s v="LARGE"/>
    <s v="Over 1m"/>
    <s v="New York-Newark, NY-NJ-CT"/>
    <n v="18351295"/>
    <s v="11702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n v="76529"/>
    <n v="350710"/>
    <s v="MEDIUM"/>
    <s v="200k - 1m"/>
    <s v="Albuquerque, NM"/>
    <n v="741318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n v="65442"/>
    <n v="350710"/>
    <s v="MEDIUM"/>
    <s v="200k - 1m"/>
    <s v="Albuquerque, NM"/>
    <n v="741318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n v="13275"/>
    <n v="350710"/>
    <s v="MEDIUM"/>
    <s v="200k - 1m"/>
    <s v="Albuquerque, NM"/>
    <n v="741318"/>
    <s v="1140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n v="65038"/>
    <n v="350710"/>
    <s v="MEDIUM"/>
    <s v="200k - 1m"/>
    <s v="Albuquerque, NM"/>
    <n v="74131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n v="56000"/>
    <n v="353520"/>
    <s v="SMALL"/>
    <s v="50k - 200k"/>
    <s v="Las Cruces, NM"/>
    <n v="12860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n v="154276"/>
    <n v="353790"/>
    <s v="SMALL"/>
    <s v="50k - 200k"/>
    <s v="Santa Fe, NM"/>
    <n v="89284"/>
    <s v="11100"/>
    <s v="CN"/>
    <s v="COMPRESSED NATURAL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8X074"/>
    <n v="18"/>
    <x v="40"/>
    <s v="49 USC 5311 - Nonurbanized Area Programs"/>
    <n v="5311"/>
    <x v="2"/>
    <m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n v="114647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3"/>
    <n v="18"/>
    <x v="40"/>
    <s v="49 USC 5311 - Nonurbanized Area Programs"/>
    <n v="5311"/>
    <x v="2"/>
    <m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n v="79613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n v="300000"/>
    <n v="350000"/>
    <s v="STATE"/>
    <s v="Under 50k"/>
    <s v="NEW MEXICO GOV APP"/>
    <n v="0"/>
    <s v="634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n v="2087141"/>
    <n v="350000"/>
    <s v="STATE"/>
    <s v="Under 50k"/>
    <s v="NEW MEXICO GOV APP"/>
    <n v="0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n v="282762"/>
    <n v="350000"/>
    <s v="STATE"/>
    <s v="Under 50k"/>
    <s v="NEW MEXICO GOV APP"/>
    <n v="0"/>
    <s v="634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n v="855155"/>
    <n v="350000"/>
    <s v="STATE"/>
    <s v="Under 50k"/>
    <s v="NEW MEXICO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n v="4300233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n v="726247"/>
    <n v="350000"/>
    <s v="STATE"/>
    <s v="Under 50k"/>
    <s v="NEW MEXICO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n v="50000"/>
    <n v="350000"/>
    <s v="STATE"/>
    <s v="Under 50k"/>
    <s v="NEW MEXICO GOV APP"/>
    <n v="0"/>
    <s v="63501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n v="71024"/>
    <n v="350000"/>
    <s v="STATE"/>
    <s v="Under 50k"/>
    <s v="NEW MEXICO GOV APP"/>
    <n v="0"/>
    <s v="63501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M18X085"/>
    <n v="18"/>
    <x v="40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n v="252163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5"/>
    <n v="18"/>
    <x v="40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n v="25000"/>
    <n v="350000"/>
    <s v="STATE"/>
    <s v="Under 50k"/>
    <s v="NEW MEXICO GOV APP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M18X086"/>
    <n v="18"/>
    <x v="40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n v="44511"/>
    <n v="350000"/>
    <s v="STATE"/>
    <s v="Under 50k"/>
    <s v="NEW MEXICO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18X086"/>
    <n v="18"/>
    <x v="40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n v="173105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7"/>
    <n v="18"/>
    <x v="40"/>
    <s v="49 USC 5311 - Nonurbanized Area Programs"/>
    <n v="5311"/>
    <x v="2"/>
    <m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n v="69848"/>
    <n v="350000"/>
    <s v="STATE"/>
    <s v="Under 50k"/>
    <s v="NEW MEXICO GOV APP"/>
    <n v="0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8"/>
    <n v="18"/>
    <x v="40"/>
    <s v="49 USC 5311 - Nonurbanized Area Programs"/>
    <n v="5311"/>
    <x v="2"/>
    <m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n v="25000"/>
    <n v="350000"/>
    <s v="STATE"/>
    <s v="Under 50k"/>
    <s v="NEW MEXICO GOV APP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M205014"/>
    <n v="20"/>
    <x v="40"/>
    <s v="49 USC 5320 - Paul S. Sarbanes Transit in Parks Program                    "/>
    <n v="5320"/>
    <x v="15"/>
    <m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n v="-545000"/>
    <n v="350710"/>
    <s v="MEDIUM"/>
    <s v="200k - 1m"/>
    <s v="Albuquerque, NM"/>
    <n v="741318"/>
    <s v="129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M20X002"/>
    <n v="20"/>
    <x v="40"/>
    <s v="49 USC 5320 - Paul S. Sarbanes Transit in Parks Program                    "/>
    <n v="5320"/>
    <x v="15"/>
    <m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n v="319900"/>
    <n v="354250"/>
    <s v="SMALL"/>
    <s v="50k - 200k"/>
    <s v="Farmington, NM"/>
    <n v="53049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n v="0"/>
    <n v="350000"/>
    <s v="STATE"/>
    <s v="Under 50k"/>
    <s v="NEW MEXICO GOV APP"/>
    <n v="0"/>
    <s v="11101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n v="236000"/>
    <n v="350000"/>
    <s v="STATE"/>
    <s v="Under 50k"/>
    <s v="NEW MEXICO GOV APP"/>
    <n v="0"/>
    <s v="11101"/>
    <s v="GA"/>
    <s v="GASOLINE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n v="0"/>
    <n v="350000"/>
    <s v="STATE"/>
    <s v="Under 50k"/>
    <s v="NEW MEXICO GOV APP"/>
    <n v="0"/>
    <s v="11101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n v="681272"/>
    <n v="350000"/>
    <s v="STATE"/>
    <s v="Under 50k"/>
    <s v="NEW MEXICO GOV APP"/>
    <n v="0"/>
    <s v="11101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n v="88089"/>
    <n v="350000"/>
    <s v="STATE"/>
    <s v="Under 50k"/>
    <s v="NEW MEXICO GOV APP"/>
    <n v="0"/>
    <s v="11101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n v="122439"/>
    <n v="350000"/>
    <s v="STATE"/>
    <s v="Under 50k"/>
    <s v="NEW MEXICO GOV APP"/>
    <n v="0"/>
    <s v="11101"/>
    <s v="GA"/>
    <s v="GASOLINE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n v="40600"/>
    <n v="350000"/>
    <s v="STATE"/>
    <s v="Under 50k"/>
    <s v="NEW MEXICO GOV APP"/>
    <n v="0"/>
    <s v="11101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n v="78400"/>
    <n v="350000"/>
    <s v="STATE"/>
    <s v="Under 50k"/>
    <s v="NEW MEXICO GOV APP"/>
    <n v="0"/>
    <s v="11301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n v="3200"/>
    <n v="350000"/>
    <s v="STATE"/>
    <s v="Under 50k"/>
    <s v="NEW MEXICO GOV APP"/>
    <n v="0"/>
    <s v="11301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n v="186482"/>
    <n v="353520"/>
    <s v="SMALL"/>
    <s v="50k - 200k"/>
    <s v="Las Cruces, NM"/>
    <n v="128600"/>
    <s v="11101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n v="156027"/>
    <n v="353790"/>
    <s v="SMALL"/>
    <s v="50k - 200k"/>
    <s v="Santa Fe, NM"/>
    <n v="89284"/>
    <s v="11301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n v="136318"/>
    <n v="354250"/>
    <s v="SMALL"/>
    <s v="50k - 200k"/>
    <s v="Farmington, NM"/>
    <n v="53049"/>
    <s v="11101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n v="110400"/>
    <n v="350000"/>
    <s v="STATE"/>
    <s v="Under 50k"/>
    <s v="NEW MEXICO GOV APP"/>
    <n v="0"/>
    <s v="11101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n v="195614"/>
    <n v="350000"/>
    <s v="STATE"/>
    <s v="Under 50k"/>
    <s v="NEW MEXICO GOV APP"/>
    <n v="0"/>
    <s v="11101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n v="155316"/>
    <n v="353520"/>
    <s v="SMALL"/>
    <s v="50k - 200k"/>
    <s v="Las Cruces, NM"/>
    <n v="128600"/>
    <s v="11101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5312"/>
    <n v="354250"/>
    <s v="SMALL"/>
    <s v="50k - 200k"/>
    <s v="Farmington, NM"/>
    <n v="53049"/>
    <s v="11101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8224"/>
    <n v="354990"/>
    <s v="SMALL"/>
    <s v="50k - 200k"/>
    <s v="Los Lunas, NM "/>
    <n v="63758"/>
    <s v="11101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n v="126136"/>
    <n v="350000"/>
    <s v="STATE"/>
    <s v="Under 50k"/>
    <s v="NEW MEXICO GOV APP"/>
    <n v="0"/>
    <s v="11101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n v="105560"/>
    <n v="350000"/>
    <s v="STATE"/>
    <s v="Under 50k"/>
    <s v="NEW MEXICO GOV APP"/>
    <n v="0"/>
    <s v="11101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n v="129952"/>
    <n v="353790"/>
    <s v="SMALL"/>
    <s v="50k - 200k"/>
    <s v="Santa Fe, NM"/>
    <n v="89284"/>
    <s v="11301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540002"/>
    <n v="54"/>
    <x v="40"/>
    <s v="49 USC 5337 - State of Good Repair Formula Grants"/>
    <n v="5337"/>
    <x v="5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s v="MEDIUM"/>
    <s v="200k - 1m"/>
    <s v="Albuquerque, NM"/>
    <n v="74131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n v="-200000"/>
    <n v="350710"/>
    <s v="MEDIUM"/>
    <s v="200k - 1m"/>
    <s v="Albuquerque, NM"/>
    <n v="741318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n v="99276"/>
    <n v="350710"/>
    <s v="MEDIUM"/>
    <s v="200k - 1m"/>
    <s v="Albuquerque, NM"/>
    <n v="741318"/>
    <s v="1112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n v="697092"/>
    <n v="350710"/>
    <s v="MEDIUM"/>
    <s v="200k - 1m"/>
    <s v="Albuquerque, NM"/>
    <n v="741318"/>
    <s v="11130"/>
    <s v="DF"/>
    <s v="DIESEL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n v="561215"/>
    <n v="350710"/>
    <s v="MEDIUM"/>
    <s v="200k - 1m"/>
    <s v="Albuquerque, NM"/>
    <n v="741318"/>
    <s v="1112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n v="0"/>
    <n v="350710"/>
    <s v="MEDIUM"/>
    <s v="200k - 1m"/>
    <s v="Albuquerque, NM"/>
    <n v="741318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n v="1479417"/>
    <n v="350710"/>
    <s v="MEDIUM"/>
    <s v="200k - 1m"/>
    <s v="Albuquerque, NM"/>
    <n v="741318"/>
    <s v="11160"/>
    <s v="CN"/>
    <s v="COMPRESSED NATURAL GAS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n v="0"/>
    <n v="350710"/>
    <s v="MEDIUM"/>
    <s v="200k - 1m"/>
    <s v="Albuquerque, NM"/>
    <n v="741318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n v="0"/>
    <n v="350710"/>
    <s v="MEDIUM"/>
    <s v="200k - 1m"/>
    <s v="Albuquerque, NM"/>
    <n v="741318"/>
    <s v="11900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M90X130"/>
    <n v="90"/>
    <x v="40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n v="240000"/>
    <n v="350710"/>
    <s v="MEDIUM"/>
    <s v="200k - 1m"/>
    <s v="Albuquerque, NM"/>
    <n v="741318"/>
    <s v="12700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NM90X130"/>
    <n v="90"/>
    <x v="40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s v="MEDIUM"/>
    <s v="200k - 1m"/>
    <s v="Albuquerque, NM"/>
    <n v="74131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90X131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n v="1436277"/>
    <n v="350710"/>
    <s v="MEDIUM"/>
    <s v="200k - 1m"/>
    <s v="Albuquerque, NM"/>
    <n v="741318"/>
    <s v="1400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M90X132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n v="1000000"/>
    <n v="350710"/>
    <s v="MEDIUM"/>
    <s v="200k - 1m"/>
    <s v="Albuquerque, NM"/>
    <n v="741318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M90X132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n v="2000000"/>
    <n v="350710"/>
    <s v="MEDIUM"/>
    <s v="200k - 1m"/>
    <s v="Albuquerque, NM"/>
    <n v="741318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M90X132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n v="178000"/>
    <n v="350710"/>
    <s v="MEDIUM"/>
    <s v="200k - 1m"/>
    <s v="Albuquerque, NM"/>
    <n v="741318"/>
    <s v="11900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M90X133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s v="MEDIUM"/>
    <s v="200k - 1m"/>
    <s v="Albuquerque, NM"/>
    <n v="741318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NM90X133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n v="3588000"/>
    <n v="350710"/>
    <s v="MEDIUM"/>
    <s v="200k - 1m"/>
    <s v="Albuquerque, NM"/>
    <n v="741318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M90X134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n v="6739000"/>
    <n v="350710"/>
    <s v="MEDIUM"/>
    <s v="200k - 1m"/>
    <s v="Albuquerque, NM"/>
    <n v="741318"/>
    <s v="11120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n v="0"/>
    <n v="353520"/>
    <s v="SMALL"/>
    <s v="50k - 200k"/>
    <s v="Las Cruces, NM"/>
    <n v="12860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n v="381998"/>
    <n v="353520"/>
    <s v="SMALL"/>
    <s v="50k - 200k"/>
    <s v="Las Cruces, NM"/>
    <n v="12860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n v="1200645"/>
    <n v="353520"/>
    <s v="SMALL"/>
    <s v="50k - 200k"/>
    <s v="Las Cruces, NM"/>
    <n v="12860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n v="12000"/>
    <n v="353520"/>
    <s v="SMALL"/>
    <s v="50k - 200k"/>
    <s v="Las Cruces, NM"/>
    <n v="12860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n v="154124"/>
    <n v="354250"/>
    <s v="SMALL"/>
    <s v="50k - 200k"/>
    <s v="Farmington, NM"/>
    <n v="5304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s v="SMALL"/>
    <s v="50k - 200k"/>
    <s v="Farmington, NM"/>
    <n v="5304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n v="410495"/>
    <n v="354250"/>
    <s v="SMALL"/>
    <s v="50k - 200k"/>
    <s v="Farmington, NM"/>
    <n v="5304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n v="52898"/>
    <n v="354250"/>
    <s v="SMALL"/>
    <s v="50k - 200k"/>
    <s v="Farmington, NM"/>
    <n v="53049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M95X020"/>
    <n v="95"/>
    <x v="40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s v="MEDIUM"/>
    <s v="200k - 1m"/>
    <s v="Albuquerque, NM"/>
    <n v="741318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1"/>
    <n v="95"/>
    <x v="40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n v="228000"/>
    <n v="350710"/>
    <s v="MEDIUM"/>
    <s v="200k - 1m"/>
    <s v="Albuquerque, NM"/>
    <n v="741318"/>
    <s v="12600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M95X022"/>
    <n v="95"/>
    <x v="40"/>
    <s v="49 USC 5307 - Urbanized Area Formula (FHWA xfer FY 2007 fwd)"/>
    <n v="5307"/>
    <x v="6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s v="SMALL"/>
    <s v="50k - 200k"/>
    <s v="Santa Fe, NM"/>
    <n v="89284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n v="300000"/>
    <n v="350710"/>
    <s v="MEDIUM"/>
    <s v="200k - 1m"/>
    <s v="Albuquerque, NM"/>
    <n v="741318"/>
    <s v="1130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n v="550000"/>
    <n v="350710"/>
    <s v="MEDIUM"/>
    <s v="200k - 1m"/>
    <s v="Albuquerque, NM"/>
    <n v="741318"/>
    <s v="1130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s v="MEDIUM"/>
    <s v="200k - 1m"/>
    <s v="Albuquerque, NM"/>
    <n v="741318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n v="500000"/>
    <n v="350710"/>
    <s v="MEDIUM"/>
    <s v="200k - 1m"/>
    <s v="Albuquerque, NM"/>
    <n v="741318"/>
    <s v="1134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M95X024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n v="5118511"/>
    <n v="350710"/>
    <s v="MEDIUM"/>
    <s v="200k - 1m"/>
    <s v="Albuquerque, NM"/>
    <n v="741318"/>
    <s v="1400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M95X025"/>
    <n v="95"/>
    <x v="40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n v="975214"/>
    <n v="350710"/>
    <s v="MEDIUM"/>
    <s v="200k - 1m"/>
    <s v="Albuquerque, NM"/>
    <n v="741318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V160039"/>
    <n v="16"/>
    <x v="41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n v="40000"/>
    <n v="323920"/>
    <s v="SMALL"/>
    <s v="50k - 200k"/>
    <s v="Carson City, NV"/>
    <n v="58079"/>
    <s v="117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V160039"/>
    <n v="16"/>
    <x v="41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n v="0"/>
    <n v="323920"/>
    <s v="SMALL"/>
    <s v="50k - 200k"/>
    <s v="Carson City, NV"/>
    <n v="58079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0039"/>
    <n v="16"/>
    <x v="41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n v="68488"/>
    <n v="323920"/>
    <s v="SMALL"/>
    <s v="50k - 200k"/>
    <s v="Carson City, NV"/>
    <n v="58079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X003"/>
    <n v="16"/>
    <x v="41"/>
    <s v="49 USC 5310 - Elderly and Individuals with Disabilities"/>
    <n v="5310"/>
    <x v="1"/>
    <m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n v="663477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n v="1800"/>
    <n v="321790"/>
    <s v="MEDIUM"/>
    <s v="200k - 1m"/>
    <s v="Reno, NV-CA"/>
    <n v="392141"/>
    <s v="111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n v="120000"/>
    <n v="321790"/>
    <s v="MEDIUM"/>
    <s v="200k - 1m"/>
    <s v="Reno, NV-CA"/>
    <n v="392141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n v="118800"/>
    <n v="321790"/>
    <s v="MEDIUM"/>
    <s v="200k - 1m"/>
    <s v="Reno, NV-CA"/>
    <n v="392141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n v="259628"/>
    <n v="321790"/>
    <s v="MEDIUM"/>
    <s v="200k - 1m"/>
    <s v="Reno, NV-CA"/>
    <n v="39214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n v="1066625"/>
    <n v="320000"/>
    <s v="STATE"/>
    <s v="Under 50k"/>
    <s v="NEVADA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s v="STATE"/>
    <s v="Under 50k"/>
    <s v="NEVADA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s v="STATE"/>
    <s v="Under 50k"/>
    <s v="NEVADA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n v="200000"/>
    <n v="320000"/>
    <s v="STATE"/>
    <s v="Under 50k"/>
    <s v="NEVAD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n v="2371140"/>
    <n v="320000"/>
    <s v="STATE"/>
    <s v="Under 50k"/>
    <s v="NEVADA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n v="1365101"/>
    <n v="320000"/>
    <s v="STATE"/>
    <s v="Under 50k"/>
    <s v="NEVADA GOV APP"/>
    <n v="0"/>
    <s v="634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n v="47022"/>
    <n v="320000"/>
    <s v="STATE"/>
    <s v="Under 50k"/>
    <s v="NEVAD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n v="47021"/>
    <n v="320000"/>
    <s v="STATE"/>
    <s v="Under 50k"/>
    <s v="NEVAD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V18X040"/>
    <n v="18"/>
    <x v="41"/>
    <s v="49 USC 5311 - Nonurbanized Area Programs"/>
    <n v="5311"/>
    <x v="2"/>
    <m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n v="25000"/>
    <n v="320000"/>
    <s v="STATE"/>
    <s v="Under 50k"/>
    <s v="NEVADA GOV APP"/>
    <n v="0"/>
    <s v="992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n v="107220"/>
    <n v="321790"/>
    <s v="MEDIUM"/>
    <s v="200k - 1m"/>
    <s v="Reno, NV-CA"/>
    <n v="392141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n v="480000"/>
    <n v="321790"/>
    <s v="MEDIUM"/>
    <s v="200k - 1m"/>
    <s v="Reno, NV-CA"/>
    <n v="392141"/>
    <s v="11100"/>
    <s v="CN"/>
    <s v="COMPRESSED NATURAL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n v="22344"/>
    <n v="321790"/>
    <s v="MEDIUM"/>
    <s v="200k - 1m"/>
    <s v="Reno, NV-CA"/>
    <n v="392141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n v="32000"/>
    <n v="321790"/>
    <s v="MEDIUM"/>
    <s v="200k - 1m"/>
    <s v="Reno, NV-CA"/>
    <n v="392141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V340005"/>
    <n v="34"/>
    <x v="41"/>
    <s v="49 USC 5339 - Bus and Bus Facilities Formula (FY2013 and forward)"/>
    <n v="5339"/>
    <x v="4"/>
    <s v="CAPITAL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n v="68976"/>
    <n v="323920"/>
    <s v="SMALL"/>
    <s v="50k - 200k"/>
    <s v="Carson City, NV"/>
    <n v="58079"/>
    <s v="11700"/>
    <s v="  "/>
    <m/>
    <s v="N"/>
    <s v="1194"/>
    <s v="BUS OTHER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NV790002"/>
    <n v="79"/>
    <x v="41"/>
    <s v="TIGER"/>
    <s v="111-117"/>
    <x v="9"/>
    <m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n v="13300000"/>
    <n v="320900"/>
    <s v="LARGE"/>
    <s v="Over 1m"/>
    <s v="Las Vegas-Henderson, NV"/>
    <n v="1886011"/>
    <s v="11200"/>
    <s v="  "/>
    <m/>
    <s v="N"/>
    <s v="1123"/>
    <s v="BUS OTHER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n v="2508160"/>
    <n v="321790"/>
    <s v="MEDIUM"/>
    <s v="200k - 1m"/>
    <s v="Reno, NV-CA"/>
    <n v="392141"/>
    <s v="11500"/>
    <s v="  "/>
    <m/>
    <s v="N"/>
    <s v="1251"/>
    <s v="FIXED GUIDEWAY"/>
    <n v="12"/>
    <s v="Fixed Guideway"/>
    <s v="51"/>
    <s v="125"/>
    <s v="Engineering and Design"/>
    <s v="02"/>
    <s v="AC Power / Lighting Sys"/>
    <m/>
    <m/>
    <n v="1"/>
    <s v="Capital"/>
    <s v="2"/>
    <m/>
    <s v="5"/>
    <m/>
    <s v="1"/>
    <s v="0"/>
    <s v="2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n v="10032640"/>
    <n v="321790"/>
    <s v="MEDIUM"/>
    <s v="200k - 1m"/>
    <s v="Reno, NV-CA"/>
    <n v="392141"/>
    <s v="11500"/>
    <s v="  "/>
    <m/>
    <s v="N"/>
    <s v="1253"/>
    <s v="FIXED GUIDEWAY"/>
    <n v="12"/>
    <s v="Fixed Guideway"/>
    <s v="53"/>
    <s v="125"/>
    <s v="Construction"/>
    <s v="02"/>
    <s v="AC Power / Lighting Sys"/>
    <m/>
    <m/>
    <n v="1"/>
    <s v="Capital"/>
    <s v="2"/>
    <m/>
    <s v="5"/>
    <m/>
    <s v="3"/>
    <s v="0"/>
    <s v="2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n v="40000"/>
    <n v="321790"/>
    <s v="MEDIUM"/>
    <s v="200k - 1m"/>
    <s v="Reno, NV-CA"/>
    <n v="392141"/>
    <s v="12900"/>
    <s v="  "/>
    <m/>
    <s v="N"/>
    <s v="1291"/>
    <s v="FIXED GUIDEWAY"/>
    <n v="12"/>
    <s v="Fixed Guideway"/>
    <s v="91"/>
    <s v="129"/>
    <s v="Engineering and Design"/>
    <s v="03"/>
    <s v="Landscaping / Scenic Beautification"/>
    <m/>
    <m/>
    <n v="1"/>
    <s v="Capital"/>
    <s v="2"/>
    <m/>
    <s v="9"/>
    <m/>
    <s v="1"/>
    <s v="0"/>
    <s v="3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n v="464000"/>
    <n v="321790"/>
    <s v="MEDIUM"/>
    <s v="200k - 1m"/>
    <s v="Reno, NV-CA"/>
    <n v="392141"/>
    <s v="12900"/>
    <s v="  "/>
    <m/>
    <s v="N"/>
    <s v="1291"/>
    <s v="FIXED GUIDEWAY"/>
    <n v="12"/>
    <s v="Fixed Guideway"/>
    <s v="91"/>
    <s v="129"/>
    <s v="Engineering and Design"/>
    <s v="05"/>
    <s v="Ped. Access / Walkways"/>
    <m/>
    <m/>
    <n v="1"/>
    <s v="Capital"/>
    <s v="2"/>
    <m/>
    <s v="9"/>
    <m/>
    <s v="1"/>
    <s v="0"/>
    <s v="5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n v="100000"/>
    <n v="321790"/>
    <s v="MEDIUM"/>
    <s v="200k - 1m"/>
    <s v="Reno, NV-CA"/>
    <n v="392141"/>
    <s v="12900"/>
    <s v="  "/>
    <m/>
    <s v="N"/>
    <s v="1291"/>
    <s v="FIXED GUIDEWAY"/>
    <n v="12"/>
    <s v="Fixed Guideway"/>
    <s v="91"/>
    <s v="129"/>
    <s v="Engineering and Design"/>
    <s v="06"/>
    <s v="Bicycle Access, Facilities &amp; Equipment on Buses"/>
    <m/>
    <m/>
    <n v="1"/>
    <s v="Capital"/>
    <s v="2"/>
    <m/>
    <s v="9"/>
    <m/>
    <s v="1"/>
    <s v="0"/>
    <s v="6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n v="100000"/>
    <n v="321790"/>
    <s v="MEDIUM"/>
    <s v="200k - 1m"/>
    <s v="Reno, NV-CA"/>
    <n v="392141"/>
    <s v="12900"/>
    <s v="  "/>
    <m/>
    <s v="N"/>
    <s v="1291"/>
    <s v="FIXED GUIDEWAY"/>
    <n v="12"/>
    <s v="Fixed Guideway"/>
    <s v="91"/>
    <s v="129"/>
    <s v="Engineering and Design"/>
    <s v="09"/>
    <s v="Enhanced ADA Access"/>
    <m/>
    <m/>
    <n v="1"/>
    <s v="Capital"/>
    <s v="2"/>
    <m/>
    <s v="9"/>
    <m/>
    <s v="1"/>
    <s v="0"/>
    <s v="9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n v="255200"/>
    <n v="321790"/>
    <s v="MEDIUM"/>
    <s v="200k - 1m"/>
    <s v="Reno, NV-CA"/>
    <n v="392141"/>
    <s v="12900"/>
    <s v="  "/>
    <m/>
    <s v="N"/>
    <s v="1294"/>
    <s v="FIXED GUIDEWAY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n v="1800000"/>
    <n v="321790"/>
    <s v="MEDIUM"/>
    <s v="200k - 1m"/>
    <s v="Reno, NV-CA"/>
    <n v="392141"/>
    <s v="12900"/>
    <s v="  "/>
    <m/>
    <s v="N"/>
    <s v="1294"/>
    <s v="FIXED GUIDEWAY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n v="350000"/>
    <n v="321790"/>
    <s v="MEDIUM"/>
    <s v="200k - 1m"/>
    <s v="Reno, NV-CA"/>
    <n v="392141"/>
    <s v="12900"/>
    <s v="  "/>
    <m/>
    <s v="N"/>
    <s v="1294"/>
    <s v="FIXED GUIDEWAY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n v="350000"/>
    <n v="321790"/>
    <s v="MEDIUM"/>
    <s v="200k - 1m"/>
    <s v="Reno, NV-CA"/>
    <n v="392141"/>
    <s v="12900"/>
    <s v="  "/>
    <m/>
    <s v="N"/>
    <s v="1294"/>
    <s v="FIXED GUIDEWAY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V800018"/>
    <n v="80"/>
    <x v="41"/>
    <s v="49 USC 5305 - Planning Programs/5303/5313(b)"/>
    <n v="5305"/>
    <x v="14"/>
    <m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n v="161080"/>
    <n v="320000"/>
    <s v="STATE"/>
    <s v="Under 50k"/>
    <s v="NEVADA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n v="4800000"/>
    <n v="320900"/>
    <s v="LARGE"/>
    <s v="Over 1m"/>
    <s v="Las Vegas-Henderson, NV"/>
    <n v="1886011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n v="4109750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n v="2311306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n v="3543175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n v="13670336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n v="3183886"/>
    <n v="320900"/>
    <s v="LARGE"/>
    <s v="Over 1m"/>
    <s v="Las Vegas-Henderson, NV"/>
    <n v="1886011"/>
    <s v="11100"/>
    <s v="CN"/>
    <s v="COMPRESSED NATURAL GAS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n v="800000"/>
    <n v="320900"/>
    <s v="LARGE"/>
    <s v="Over 1m"/>
    <s v="Las Vegas-Henderson, NV"/>
    <n v="1886011"/>
    <s v="11200"/>
    <s v="  "/>
    <m/>
    <s v="N"/>
    <s v="1123"/>
    <s v="BUS OTHER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n v="9900000"/>
    <n v="320900"/>
    <s v="LARGE"/>
    <s v="Over 1m"/>
    <s v="Las Vegas-Henderson, NV"/>
    <n v="1886011"/>
    <s v="11400"/>
    <s v="  "/>
    <m/>
    <s v="N"/>
    <s v="1143"/>
    <s v="MAINTENANCE FACILITY"/>
    <n v="11"/>
    <s v="Bus"/>
    <s v="43"/>
    <s v="114"/>
    <s v="Construction"/>
    <s v="20"/>
    <s v="Miscellaneous"/>
    <m/>
    <m/>
    <n v="1"/>
    <s v="Capital"/>
    <s v="1"/>
    <m/>
    <s v="4"/>
    <m/>
    <s v="3"/>
    <s v="2"/>
    <s v="0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n v="800000"/>
    <n v="320900"/>
    <s v="LARGE"/>
    <s v="Over 1m"/>
    <s v="Las Vegas-Henderson, NV"/>
    <n v="1886011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n v="440000"/>
    <n v="320900"/>
    <s v="LARGE"/>
    <s v="Over 1m"/>
    <s v="Las Vegas-Henderson, NV"/>
    <n v="1886011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n v="20000"/>
    <n v="320000"/>
    <s v="STATE"/>
    <s v="Under 50k"/>
    <s v="NEVADA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n v="80000"/>
    <n v="320000"/>
    <s v="STATE"/>
    <s v="Under 50k"/>
    <s v="NEVADA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n v="25000"/>
    <n v="320000"/>
    <s v="STATE"/>
    <s v="Under 50k"/>
    <s v="NEVADA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n v="9396"/>
    <n v="320000"/>
    <s v="STATE"/>
    <s v="Under 50k"/>
    <s v="NEVADA GOV APP"/>
    <n v="0"/>
    <s v="11400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s v="STATE"/>
    <s v="Under 50k"/>
    <s v="NEVADA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s v="STATE"/>
    <s v="Under 50k"/>
    <s v="NEVADA GOV APP"/>
    <n v="0"/>
    <s v="1170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n v="125000"/>
    <n v="320000"/>
    <s v="STATE"/>
    <s v="Under 50k"/>
    <s v="NEVADA GOV APP"/>
    <n v="0"/>
    <s v="11900"/>
    <s v="  "/>
    <m/>
    <s v="N"/>
    <s v="1194"/>
    <s v="BUS OTHER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n v="395654"/>
    <n v="320000"/>
    <s v="STATE"/>
    <s v="Under 50k"/>
    <s v="NEVAD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n v="432232"/>
    <n v="321790"/>
    <s v="MEDIUM"/>
    <s v="200k - 1m"/>
    <s v="Reno, NV-CA"/>
    <n v="392141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n v="1457101"/>
    <n v="321790"/>
    <s v="MEDIUM"/>
    <s v="200k - 1m"/>
    <s v="Reno, NV-CA"/>
    <n v="392141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s v="MEDIUM"/>
    <s v="200k - 1m"/>
    <s v="Reno, NV-CA"/>
    <n v="39214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s v="MEDIUM"/>
    <s v="200k - 1m"/>
    <s v="Reno, NV-CA"/>
    <n v="39214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n v="57727"/>
    <n v="321790"/>
    <s v="MEDIUM"/>
    <s v="200k - 1m"/>
    <s v="Reno, NV-CA"/>
    <n v="392141"/>
    <s v="11900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V95X012"/>
    <n v="95"/>
    <x v="41"/>
    <s v="49 USC 5307 - Urbanized Area Formula (FHWA xfer FY 2007 fwd)"/>
    <n v="5307"/>
    <x v="6"/>
    <m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n v="1806750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5X013"/>
    <n v="95"/>
    <x v="41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n v="2470000"/>
    <n v="321790"/>
    <s v="MEDIUM"/>
    <s v="200k - 1m"/>
    <s v="Reno, NV-CA"/>
    <n v="392141"/>
    <s v="11700"/>
    <s v="  "/>
    <m/>
    <s v="N"/>
    <s v="1176"/>
    <s v="BUS OTHER"/>
    <n v="11"/>
    <s v="Bus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NV95X013"/>
    <n v="95"/>
    <x v="41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n v="1330000"/>
    <n v="321790"/>
    <s v="MEDIUM"/>
    <s v="200k - 1m"/>
    <s v="Reno, NV-CA"/>
    <n v="392141"/>
    <s v="11900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NY12X001"/>
    <n v="12"/>
    <x v="12"/>
    <s v="FY06 Sec 112 Annual App Act Demo Funds  "/>
    <n v="112"/>
    <x v="22"/>
    <m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n v="244862"/>
    <n v="360010"/>
    <s v="LARGE"/>
    <s v="Over 1m"/>
    <s v="New York-Newark, NY-NJ-CT"/>
    <n v="18351295"/>
    <s v="1130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16X008"/>
    <n v="16"/>
    <x v="12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n v="313600"/>
    <n v="360010"/>
    <s v="LARGE"/>
    <s v="Over 1m"/>
    <s v="New York-Newark, NY-NJ-CT"/>
    <n v="18351295"/>
    <s v="6470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NY16X008"/>
    <n v="16"/>
    <x v="12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n v="1272564"/>
    <n v="360010"/>
    <s v="LARGE"/>
    <s v="Over 1m"/>
    <s v="New York-Newark, NY-NJ-CT"/>
    <n v="18351295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n v="192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n v="264365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n v="2059345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n v="88122"/>
    <n v="360010"/>
    <s v="LARGE"/>
    <s v="Over 1m"/>
    <s v="New York-Newark, NY-NJ-CT"/>
    <n v="18351295"/>
    <s v="11100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n v="795442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n v="103135"/>
    <n v="360010"/>
    <s v="LARGE"/>
    <s v="Over 1m"/>
    <s v="New York-Newark, NY-NJ-CT"/>
    <n v="18351295"/>
    <s v="1110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n v="182918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n v="1086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n v="776520"/>
    <n v="360010"/>
    <s v="LARGE"/>
    <s v="Over 1m"/>
    <s v="New York-Newark, NY-NJ-CT"/>
    <n v="18351295"/>
    <s v="11300"/>
    <s v="  "/>
    <m/>
    <s v="N"/>
    <s v="1132"/>
    <s v="BUS OTHER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n v="960000"/>
    <n v="360010"/>
    <s v="LARGE"/>
    <s v="Over 1m"/>
    <s v="New York-Newark, NY-NJ-CT"/>
    <n v="18351295"/>
    <s v="11200"/>
    <s v="  "/>
    <m/>
    <s v="N"/>
    <s v="1123"/>
    <s v="BUS OTHER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n v="1040000"/>
    <n v="360010"/>
    <s v="LARGE"/>
    <s v="Over 1m"/>
    <s v="New York-Newark, NY-NJ-CT"/>
    <n v="18351295"/>
    <s v="11300"/>
    <s v="  "/>
    <m/>
    <s v="N"/>
    <s v="1133"/>
    <s v="BUS OTHER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n v="327590"/>
    <n v="360010"/>
    <s v="LARGE"/>
    <s v="Over 1m"/>
    <s v="New York-Newark, NY-NJ-CT"/>
    <n v="18351295"/>
    <s v="1130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n v="1800000"/>
    <n v="360010"/>
    <s v="LARGE"/>
    <s v="Over 1m"/>
    <s v="New York-Newark, NY-NJ-CT"/>
    <n v="18351295"/>
    <s v="11700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n v="166640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s v="LARGE"/>
    <s v="Over 1m"/>
    <s v="New York-Newark, NY-NJ-CT"/>
    <n v="18351295"/>
    <s v="64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n v="1513600"/>
    <n v="360010"/>
    <s v="LARGE"/>
    <s v="Over 1m"/>
    <s v="New York-Newark, NY-NJ-CT"/>
    <n v="18351295"/>
    <s v="11900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n v="320000"/>
    <n v="360010"/>
    <s v="LARGE"/>
    <s v="Over 1m"/>
    <s v="New York-Newark, NY-NJ-CT"/>
    <n v="18351295"/>
    <s v="11900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n v="2203184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n v="365898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n v="92838"/>
    <n v="361120"/>
    <s v="SMALL"/>
    <s v="50k - 200k"/>
    <s v="Elmira, NY"/>
    <n v="67983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n v="356795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n v="571907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n v="137948"/>
    <n v="363300"/>
    <s v="SMALL"/>
    <s v="50k - 200k"/>
    <s v="Glens Falls, NY"/>
    <n v="65443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n v="383889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n v="1806279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n v="617422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n v="291369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n v="858836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n v="1429548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n v="108033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n v="68392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n v="184864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n v="40007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n v="120779"/>
    <n v="361200"/>
    <s v="SMALL"/>
    <s v="50k - 200k"/>
    <s v="Binghamton, NY-PA"/>
    <n v="15808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n v="91166"/>
    <n v="360010"/>
    <s v="LARGE"/>
    <s v="Over 1m"/>
    <s v="New York-Newark, NY-NJ-CT"/>
    <n v="18351295"/>
    <s v="11100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n v="91614"/>
    <n v="361770"/>
    <s v="MEDIUM"/>
    <s v="200k - 1m"/>
    <s v="Poughkeepsie-Newburgh, NY-NJ"/>
    <n v="423566"/>
    <s v="11100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n v="434878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n v="620308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n v="156312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n v="114575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n v="573178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n v="72521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n v="35297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n v="35297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n v="233567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n v="20000"/>
    <n v="360010"/>
    <s v="LARGE"/>
    <s v="Over 1m"/>
    <s v="New York-Newark, NY-NJ-CT"/>
    <n v="18351295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n v="36585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n v="22908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n v="176766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n v="37500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n v="38664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n v="28932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n v="4000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n v="15753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n v="98216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n v="146784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n v="25000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n v="89269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n v="47071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n v="120515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n v="4865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n v="73505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n v="52719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n v="32000"/>
    <n v="360010"/>
    <s v="LARGE"/>
    <s v="Over 1m"/>
    <s v="New York-Newark, NY-NJ-CT"/>
    <n v="18351295"/>
    <s v="55000"/>
    <s v="  "/>
    <m/>
    <s v="N"/>
    <s v="5551"/>
    <s v="RESEARCH"/>
    <n v="55"/>
    <s v="Research Projects"/>
    <s v="51"/>
    <s v="555"/>
    <s v="Research Projects"/>
    <s v="00"/>
    <s v="Research Projects"/>
    <m/>
    <m/>
    <n v="5"/>
    <s v="Research Projects"/>
    <s v="5"/>
    <m/>
    <s v="5"/>
    <m/>
    <s v="1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s v="LARGE"/>
    <s v="Over 1m"/>
    <s v="New York-Newark, NY-NJ-CT"/>
    <n v="18351295"/>
    <s v="64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n v="24000"/>
    <n v="360000"/>
    <s v="STATE"/>
    <s v="Under 50k"/>
    <s v="NEW YORK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n v="184160"/>
    <n v="360000"/>
    <s v="STATE"/>
    <s v="Under 50k"/>
    <s v="NEW YORK GOV APP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n v="50999"/>
    <n v="360000"/>
    <s v="STATE"/>
    <s v="Under 50k"/>
    <s v="NEW YORK GOV APP"/>
    <n v="0"/>
    <s v="648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n v="2920213"/>
    <n v="360000"/>
    <s v="STATE"/>
    <s v="Under 50k"/>
    <s v="NEW YORK GOV APP"/>
    <n v="0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n v="880000"/>
    <n v="360000"/>
    <s v="STATE"/>
    <s v="Under 50k"/>
    <s v="NEW YORK GOV APP"/>
    <n v="0"/>
    <s v="63400"/>
    <s v="DF"/>
    <s v="DIESEL"/>
    <s v="N"/>
    <s v="1112"/>
    <s v="BUS PURCHASE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n v="432848"/>
    <n v="360000"/>
    <s v="STATE"/>
    <s v="Under 50k"/>
    <s v="NEW YORK GOV APP"/>
    <n v="0"/>
    <s v="11100"/>
    <s v="DF"/>
    <s v="DIESEL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n v="284000"/>
    <n v="360000"/>
    <s v="STATE"/>
    <s v="Under 50k"/>
    <s v="NEW YORK GOV APP"/>
    <n v="0"/>
    <s v="1110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s v="STATE"/>
    <s v="Under 50k"/>
    <s v="NEW YORK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s v="STATE"/>
    <s v="Under 50k"/>
    <s v="NEW YORK GOV APP"/>
    <n v="0"/>
    <s v="648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n v="4511900"/>
    <n v="360000"/>
    <s v="STATE"/>
    <s v="Under 50k"/>
    <s v="NEW YORK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n v="31033"/>
    <n v="360000"/>
    <s v="STATE"/>
    <s v="Under 50k"/>
    <s v="NEW YORK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n v="3036107"/>
    <n v="360000"/>
    <s v="STATE"/>
    <s v="Under 50k"/>
    <s v="NEW YORK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n v="139963"/>
    <n v="360000"/>
    <s v="STATE"/>
    <s v="Under 50k"/>
    <s v="NEW YORK GOV APP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n v="225000"/>
    <n v="360000"/>
    <s v="STATE"/>
    <s v="Under 50k"/>
    <s v="NEW YORK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n v="75000"/>
    <n v="360000"/>
    <s v="STATE"/>
    <s v="Under 50k"/>
    <s v="NEW YORK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n v="32839"/>
    <n v="360000"/>
    <s v="STATE"/>
    <s v="Under 50k"/>
    <s v="NEW YORK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n v="135200"/>
    <n v="360000"/>
    <s v="STATE"/>
    <s v="Under 50k"/>
    <s v="NEW YORK GOV APP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n v="1205003"/>
    <n v="360000"/>
    <s v="STATE"/>
    <s v="Under 50k"/>
    <s v="NEW YORK GOV APP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13"/>
    <s v="RESEARCH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n v="15000"/>
    <n v="360010"/>
    <s v="LARGE"/>
    <s v="Over 1m"/>
    <s v="New York-Newark, NY-NJ-CT"/>
    <n v="18351295"/>
    <s v="55000"/>
    <s v="  "/>
    <m/>
    <s v="N"/>
    <s v="5513"/>
    <s v="RESEARCH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n v="0"/>
    <n v="360010"/>
    <s v="LARGE"/>
    <s v="Over 1m"/>
    <s v="New York-Newark, NY-NJ-CT"/>
    <n v="18351295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n v="55000"/>
    <n v="360010"/>
    <s v="LARGE"/>
    <s v="Over 1m"/>
    <s v="New York-Newark, NY-NJ-CT"/>
    <n v="18351295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19"/>
    <s v="RESEARCH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n v="5000"/>
    <n v="360010"/>
    <s v="LARGE"/>
    <s v="Over 1m"/>
    <s v="New York-Newark, NY-NJ-CT"/>
    <n v="18351295"/>
    <s v="55000"/>
    <s v="  "/>
    <m/>
    <s v="N"/>
    <s v="5010"/>
    <s v="MANAGEMENT TRAINING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n v="1464620"/>
    <n v="361770"/>
    <s v="MEDIUM"/>
    <s v="200k - 1m"/>
    <s v="Poughkeepsie-Newburgh, NY-NJ"/>
    <n v="423566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n v="979000"/>
    <n v="361770"/>
    <s v="MEDIUM"/>
    <s v="200k - 1m"/>
    <s v="Poughkeepsie-Newburgh, NY-NJ"/>
    <n v="423566"/>
    <s v="55000"/>
    <s v="  "/>
    <m/>
    <s v="N"/>
    <s v="5515"/>
    <s v="RESEARCH"/>
    <n v="55"/>
    <s v="Research Projects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n v="58680"/>
    <n v="361770"/>
    <s v="MEDIUM"/>
    <s v="200k - 1m"/>
    <s v="Poughkeepsie-Newburgh, NY-NJ"/>
    <n v="423566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n v="880648"/>
    <n v="361770"/>
    <s v="MEDIUM"/>
    <s v="200k - 1m"/>
    <s v="Poughkeepsie-Newburgh, NY-NJ"/>
    <n v="423566"/>
    <s v="55000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n v="235000"/>
    <n v="361770"/>
    <s v="MEDIUM"/>
    <s v="200k - 1m"/>
    <s v="Poughkeepsie-Newburgh, NY-NJ"/>
    <n v="423566"/>
    <s v="55000"/>
    <s v="  "/>
    <m/>
    <s v="N"/>
    <s v="5573"/>
    <s v="RESEARCH"/>
    <n v="55"/>
    <s v="Research Projects"/>
    <s v="73"/>
    <s v="557"/>
    <s v="Research Projects"/>
    <s v="00"/>
    <s v="Research Projects"/>
    <m/>
    <m/>
    <n v="5"/>
    <s v="Research Projects"/>
    <s v="5"/>
    <m/>
    <s v="7"/>
    <m/>
    <s v="3"/>
    <s v="0"/>
    <s v="0"/>
  </r>
  <r>
    <s v="NY274063"/>
    <n v="27"/>
    <x v="12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n v="498636"/>
    <n v="360010"/>
    <s v="LARGE"/>
    <s v="Over 1m"/>
    <s v="New York-Newark, NY-NJ-CT"/>
    <n v="18351295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274063"/>
    <n v="27"/>
    <x v="12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n v="935538"/>
    <n v="360010"/>
    <s v="LARGE"/>
    <s v="Over 1m"/>
    <s v="New York-Newark, NY-NJ-CT"/>
    <n v="18351295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274064"/>
    <n v="27"/>
    <x v="12"/>
    <s v="49 USC 5327 - Project Management Oversight/Compliance Reviews"/>
    <n v="5327"/>
    <x v="11"/>
    <m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n v="504678"/>
    <n v="360010"/>
    <s v="LARGE"/>
    <s v="Over 1m"/>
    <s v="New York-Newark, NY-NJ-CT"/>
    <n v="18351295"/>
    <s v="5710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NY274065"/>
    <n v="27"/>
    <x v="12"/>
    <s v="49 USC 5327 - Project Management Oversight/Compliance Reviews"/>
    <n v="5327"/>
    <x v="11"/>
    <m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n v="1400000"/>
    <n v="360010"/>
    <s v="LARGE"/>
    <s v="Over 1m"/>
    <s v="New York-Newark, NY-NJ-CT"/>
    <n v="18351295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340002"/>
    <n v="34"/>
    <x v="12"/>
    <s v="49 USC 5339 - Bus and Bus Facilities Formula (FY2013 and forward)"/>
    <n v="5339"/>
    <x v="4"/>
    <s v="CAPITAL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n v="1084403"/>
    <n v="364410"/>
    <s v="SMALL"/>
    <s v="50k - 200k"/>
    <s v="Saratoga Springs, NY"/>
    <n v="64100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09"/>
    <n v="34"/>
    <x v="12"/>
    <s v="49 USC 5339 - Bus and Bus Facilities Formula (FY2013 and forward)"/>
    <n v="5339"/>
    <x v="4"/>
    <s v="CAPITAL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n v="1241864"/>
    <n v="360590"/>
    <s v="MEDIUM"/>
    <s v="200k - 1m"/>
    <s v="Syracuse, NY"/>
    <n v="412317"/>
    <s v="11100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0"/>
    <n v="34"/>
    <x v="12"/>
    <s v="49 USC 5339 - Bus and Bus Facilities Formula (FY2013 and forward)"/>
    <n v="5339"/>
    <x v="4"/>
    <s v="CAPITAL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n v="430499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340011"/>
    <n v="34"/>
    <x v="12"/>
    <s v="49 USC 5339 - Bus and Bus Facilities Formula (FY2013 and forward)"/>
    <n v="5339"/>
    <x v="4"/>
    <s v="CAPITAL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n v="60295"/>
    <n v="362470"/>
    <s v="SMALL"/>
    <s v="50k - 200k"/>
    <s v="Danbury, CT-NY"/>
    <n v="168136"/>
    <s v="12900"/>
    <s v="  "/>
    <m/>
    <s v="N"/>
    <s v="1293"/>
    <s v="FIXED GUIDEWAY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340012"/>
    <n v="34"/>
    <x v="12"/>
    <s v="49 USC 5339 - Bus and Bus Facilities Formula (FY2013 and forward)"/>
    <n v="5339"/>
    <x v="4"/>
    <s v="CAPITAL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n v="499407"/>
    <n v="360010"/>
    <s v="LARGE"/>
    <s v="Over 1m"/>
    <s v="New York-Newark, NY-NJ-CT"/>
    <n v="18351295"/>
    <s v="11100"/>
    <s v="DP"/>
    <s v="DIESEL (PARTICULATE TRAP)"/>
    <s v="N"/>
    <s v="1114"/>
    <s v="BUS OTHER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NY340013"/>
    <n v="34"/>
    <x v="12"/>
    <s v="49 USC 5339 - Bus and Bus Facilities Formula (FY2013 and forward)"/>
    <n v="5339"/>
    <x v="4"/>
    <s v="CAPITAL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n v="1468854"/>
    <n v="360230"/>
    <s v="MEDIUM"/>
    <s v="200k - 1m"/>
    <s v="Buffalo, NY"/>
    <n v="93590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4"/>
    <n v="34"/>
    <x v="12"/>
    <s v="49 USC 5339 - Bus and Bus Facilities Formula (FY2013 and forward)"/>
    <n v="5339"/>
    <x v="4"/>
    <s v="CAPITAL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n v="705029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5"/>
    <n v="34"/>
    <x v="12"/>
    <s v="49 USC 5339 - Bus and Bus Facilities Formula (FY2013 and forward)"/>
    <n v="5339"/>
    <x v="4"/>
    <s v="CAPITAL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n v="1387476"/>
    <n v="361770"/>
    <s v="MEDIUM"/>
    <s v="200k - 1m"/>
    <s v="Poughkeepsie-Newburgh, NY-NJ"/>
    <n v="423566"/>
    <s v="11100"/>
    <s v="DP"/>
    <s v="DIESEL (PARTICULATE TRAP)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n v="297000"/>
    <n v="360010"/>
    <s v="LARGE"/>
    <s v="Over 1m"/>
    <s v="New York-Newark, NY-NJ-CT"/>
    <n v="18351295"/>
    <s v="11700"/>
    <s v="  "/>
    <m/>
    <s v="N"/>
    <s v="1134"/>
    <s v="BUS OTHER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n v="347544"/>
    <n v="360010"/>
    <s v="LARGE"/>
    <s v="Over 1m"/>
    <s v="New York-Newark, NY-NJ-CT"/>
    <n v="18351295"/>
    <s v="11700"/>
    <s v="  "/>
    <m/>
    <s v="N"/>
    <s v="1134"/>
    <s v="BUS OTHER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n v="832500"/>
    <n v="360010"/>
    <s v="LARGE"/>
    <s v="Over 1m"/>
    <s v="New York-Newark, NY-NJ-CT"/>
    <n v="18351295"/>
    <s v="11700"/>
    <s v="  "/>
    <m/>
    <s v="N"/>
    <s v="1134"/>
    <s v="BUS OTHER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n v="92511"/>
    <n v="360010"/>
    <s v="LARGE"/>
    <s v="Over 1m"/>
    <s v="New York-Newark, NY-NJ-CT"/>
    <n v="18351295"/>
    <s v="11700"/>
    <s v="  "/>
    <m/>
    <s v="N"/>
    <s v="1134"/>
    <s v="BUS OTHER"/>
    <n v="11"/>
    <s v="Bus"/>
    <s v="34"/>
    <s v="113"/>
    <s v="Rehab / Renovation"/>
    <s v="09"/>
    <s v="Bus Route Signing"/>
    <m/>
    <m/>
    <n v="1"/>
    <s v="Capital"/>
    <s v="1"/>
    <m/>
    <s v="3"/>
    <m/>
    <s v="4"/>
    <s v="0"/>
    <s v="9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n v="885438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n v="31321"/>
    <n v="360010"/>
    <s v="LARGE"/>
    <s v="Over 1m"/>
    <s v="New York-Newark, NY-NJ-CT"/>
    <n v="18351295"/>
    <s v="111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n v="1618398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n v="448959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n v="342540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n v="245274"/>
    <n v="360010"/>
    <s v="LARGE"/>
    <s v="Over 1m"/>
    <s v="New York-Newark, NY-NJ-CT"/>
    <n v="18351295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n v="37800"/>
    <n v="360010"/>
    <s v="LARGE"/>
    <s v="Over 1m"/>
    <s v="New York-Newark, NY-NJ-CT"/>
    <n v="18351295"/>
    <s v="111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n v="21549"/>
    <n v="360010"/>
    <s v="LARGE"/>
    <s v="Over 1m"/>
    <s v="New York-Newark, NY-NJ-CT"/>
    <n v="18351295"/>
    <s v="111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n v="25584617"/>
    <n v="360010"/>
    <s v="LARGE"/>
    <s v="Over 1m"/>
    <s v="New York-Newark, NY-NJ-CT"/>
    <n v="18351295"/>
    <s v="1400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n v="177315283"/>
    <n v="360010"/>
    <s v="LARGE"/>
    <s v="Over 1m"/>
    <s v="New York-Newark, NY-NJ-CT"/>
    <n v="18351295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n v="11334524"/>
    <n v="360010"/>
    <s v="LARGE"/>
    <s v="Over 1m"/>
    <s v="New York-Newark, NY-NJ-CT"/>
    <n v="18351295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n v="40800112"/>
    <n v="360010"/>
    <s v="LARGE"/>
    <s v="Over 1m"/>
    <s v="New York-Newark, NY-NJ-CT"/>
    <n v="18351295"/>
    <s v="1400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n v="66024022"/>
    <n v="360010"/>
    <s v="LARGE"/>
    <s v="Over 1m"/>
    <s v="New York-Newark, NY-NJ-CT"/>
    <n v="18351295"/>
    <s v="1400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n v="22900000"/>
    <n v="360010"/>
    <s v="LARGE"/>
    <s v="Over 1m"/>
    <s v="New York-Newark, NY-NJ-CT"/>
    <n v="18351295"/>
    <s v="14000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n v="15000000"/>
    <n v="360010"/>
    <s v="LARGE"/>
    <s v="Over 1m"/>
    <s v="New York-Newark, NY-NJ-CT"/>
    <n v="18351295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n v="244222114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n v="147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n v="5541875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n v="300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n v="14275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n v="2234012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n v="4925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n v="782400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n v="7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n v="22832372"/>
    <n v="36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n v="3700000"/>
    <n v="36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n v="178800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n v="7900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n v="47470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n v="6300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n v="6000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n v="44684100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n v="8800000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n v="4400000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n v="3000000"/>
    <n v="360010"/>
    <s v="LARGE"/>
    <s v="Over 1m"/>
    <s v="New York-Newark, NY-NJ-CT"/>
    <n v="18351295"/>
    <s v="12700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n v="8010"/>
    <n v="360010"/>
    <s v="LARGE"/>
    <s v="Over 1m"/>
    <s v="New York-Newark, NY-NJ-CT"/>
    <n v="18351295"/>
    <s v="300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n v="52996.5"/>
    <n v="360010"/>
    <s v="LARGE"/>
    <s v="Over 1m"/>
    <s v="New York-Newark, NY-NJ-CT"/>
    <n v="18351295"/>
    <s v="30000"/>
    <s v="  "/>
    <m/>
    <s v="N"/>
    <s v="1134"/>
    <s v="BUS OTHER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n v="6417"/>
    <n v="360010"/>
    <s v="LARGE"/>
    <s v="Over 1m"/>
    <s v="New York-Newark, NY-NJ-CT"/>
    <n v="18351295"/>
    <s v="30000"/>
    <s v="  "/>
    <m/>
    <s v="N"/>
    <s v="1134"/>
    <s v="BUS OTHER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n v="173469"/>
    <n v="360010"/>
    <s v="LARGE"/>
    <s v="Over 1m"/>
    <s v="New York-Newark, NY-NJ-CT"/>
    <n v="18351295"/>
    <s v="300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n v="14646"/>
    <n v="360010"/>
    <s v="LARGE"/>
    <s v="Over 1m"/>
    <s v="New York-Newark, NY-NJ-CT"/>
    <n v="18351295"/>
    <s v="300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n v="134121.79999999999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n v="22214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n v="98624.7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n v="167047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n v="105877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n v="25002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n v="16218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n v="21672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n v="205695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n v="228672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5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n v="20797500"/>
    <n v="360010"/>
    <s v="LARGE"/>
    <s v="Over 1m"/>
    <s v="New York-Newark, NY-NJ-CT"/>
    <n v="18351295"/>
    <s v="12500"/>
    <s v="  "/>
    <m/>
    <s v="N"/>
    <s v="1253"/>
    <s v="FIXED GUIDEWAY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NY44X016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n v="52425000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Y44X017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n v="4716634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3"/>
    <n v="54"/>
    <x v="12"/>
    <s v="49 USC 5337 - State of Good Repair Formula Grants"/>
    <n v="5337"/>
    <x v="5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n v="2462530"/>
    <n v="360230"/>
    <s v="MEDIUM"/>
    <s v="200k - 1m"/>
    <s v="Buffalo, NY"/>
    <n v="93590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n v="9808794"/>
    <n v="360010"/>
    <s v="LARGE"/>
    <s v="Over 1m"/>
    <s v="New York-Newark, NY-NJ-CT"/>
    <n v="18351295"/>
    <s v="11600"/>
    <s v="  "/>
    <m/>
    <s v="N"/>
    <s v="1164"/>
    <s v="BUS OTHER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n v="1000000"/>
    <n v="360010"/>
    <s v="LARGE"/>
    <s v="Over 1m"/>
    <s v="New York-Newark, NY-NJ-CT"/>
    <n v="18351295"/>
    <s v="12100"/>
    <s v="  "/>
    <m/>
    <s v="N"/>
    <s v="1212"/>
    <s v="FIXED GUIDEWAY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n v="32939590"/>
    <n v="360010"/>
    <s v="LARGE"/>
    <s v="Over 1m"/>
    <s v="New York-Newark, NY-NJ-CT"/>
    <n v="18351295"/>
    <s v="12200"/>
    <s v="  "/>
    <m/>
    <s v="N"/>
    <s v="1223"/>
    <s v="FIXED GUIDEWAY"/>
    <n v="12"/>
    <s v="Fixed Guideway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n v="25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n v="119080659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n v="28024125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n v="14118396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n v="3402069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n v="7315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n v="10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n v="14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n v="15741487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21707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78145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n v="677152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n v="250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n v="1700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n v="1700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n v="300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n v="2000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n v="1931625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n v="4409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n v="4168427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n v="8601884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n v="968051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n v="15374639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n v="26653095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n v="6583284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n v="2000000"/>
    <n v="360010"/>
    <s v="LARGE"/>
    <s v="Over 1m"/>
    <s v="New York-Newark, NY-NJ-CT"/>
    <n v="18351295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n v="30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n v="250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n v="4064714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n v="9210085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n v="13541204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n v="34971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n v="589487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n v="736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n v="32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n v="1200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n v="64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n v="12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n v="250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n v="14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n v="4100164"/>
    <n v="360510"/>
    <s v="MEDIUM"/>
    <s v="200k - 1m"/>
    <s v="Albany-Schenectady, NY"/>
    <n v="594962"/>
    <s v="116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n v="4403237"/>
    <n v="360510"/>
    <s v="MEDIUM"/>
    <s v="200k - 1m"/>
    <s v="Albany-Schenectady, NY"/>
    <n v="594962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n v="5678199"/>
    <n v="360510"/>
    <s v="MEDIUM"/>
    <s v="200k - 1m"/>
    <s v="Albany-Schenectady, NY"/>
    <n v="594962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n v="432000"/>
    <n v="360510"/>
    <s v="MEDIUM"/>
    <s v="200k - 1m"/>
    <s v="Albany-Schenectady, NY"/>
    <n v="594962"/>
    <s v="11600"/>
    <s v="  "/>
    <m/>
    <s v="N"/>
    <s v="1161"/>
    <s v="BUS OTHER"/>
    <n v="11"/>
    <s v="Bus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n v="116400"/>
    <n v="360510"/>
    <s v="MEDIUM"/>
    <s v="200k - 1m"/>
    <s v="Albany-Schenectady, NY"/>
    <n v="594962"/>
    <s v="11600"/>
    <s v="  "/>
    <m/>
    <s v="N"/>
    <s v="1161"/>
    <s v="BUS OTHER"/>
    <n v="11"/>
    <s v="Bus"/>
    <s v="61"/>
    <s v="116"/>
    <s v="Engineering and Design"/>
    <s v="03"/>
    <s v="Radios"/>
    <m/>
    <m/>
    <n v="1"/>
    <s v="Capital"/>
    <s v="1"/>
    <m/>
    <s v="6"/>
    <m/>
    <s v="1"/>
    <s v="0"/>
    <s v="3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n v="320000"/>
    <n v="360510"/>
    <s v="MEDIUM"/>
    <s v="200k - 1m"/>
    <s v="Albany-Schenectady, NY"/>
    <n v="594962"/>
    <s v="116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n v="2047707"/>
    <n v="360010"/>
    <s v="LARGE"/>
    <s v="Over 1m"/>
    <s v="New York-Newark, NY-NJ-CT"/>
    <n v="18351295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n v="200725"/>
    <n v="360010"/>
    <s v="LARGE"/>
    <s v="Over 1m"/>
    <s v="New York-Newark, NY-NJ-CT"/>
    <n v="18351295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n v="3383171"/>
    <n v="360010"/>
    <s v="LARGE"/>
    <s v="Over 1m"/>
    <s v="New York-Newark, NY-NJ-CT"/>
    <n v="18351295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n v="483769"/>
    <n v="360010"/>
    <s v="LARGE"/>
    <s v="Over 1m"/>
    <s v="New York-Newark, NY-NJ-CT"/>
    <n v="18351295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n v="325751"/>
    <n v="360010"/>
    <s v="LARGE"/>
    <s v="Over 1m"/>
    <s v="New York-Newark, NY-NJ-CT"/>
    <n v="1835129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n v="1203144"/>
    <n v="360010"/>
    <s v="LARGE"/>
    <s v="Over 1m"/>
    <s v="New York-Newark, NY-NJ-CT"/>
    <n v="18351295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n v="166507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n v="324994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n v="281111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n v="3692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n v="344061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n v="348780"/>
    <n v="360010"/>
    <s v="LARGE"/>
    <s v="Over 1m"/>
    <s v="New York-Newark, NY-NJ-CT"/>
    <n v="18351295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n v="157659"/>
    <n v="360010"/>
    <s v="LARGE"/>
    <s v="Over 1m"/>
    <s v="New York-Newark, NY-NJ-CT"/>
    <n v="18351295"/>
    <s v="44200"/>
    <s v="  "/>
    <m/>
    <s v="N"/>
    <s v="5020"/>
    <s v="MANAGEMENT TRAINING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n v="0"/>
    <n v="360010"/>
    <s v="LARGE"/>
    <s v="Over 1m"/>
    <s v="New York-Newark, NY-NJ-CT"/>
    <n v="18351295"/>
    <s v="1112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n v="4116800"/>
    <n v="360010"/>
    <s v="LARGE"/>
    <s v="Over 1m"/>
    <s v="New York-Newark, NY-NJ-CT"/>
    <n v="18351295"/>
    <s v="11400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n v="2400000"/>
    <n v="360010"/>
    <s v="LARGE"/>
    <s v="Over 1m"/>
    <s v="New York-Newark, NY-NJ-CT"/>
    <n v="18351295"/>
    <s v="11400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n v="0"/>
    <n v="360010"/>
    <s v="LARGE"/>
    <s v="Over 1m"/>
    <s v="New York-Newark, NY-NJ-CT"/>
    <n v="18351295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n v="0"/>
    <n v="360010"/>
    <s v="LARGE"/>
    <s v="Over 1m"/>
    <s v="New York-Newark, NY-NJ-CT"/>
    <n v="18351295"/>
    <s v="991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n v="0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n v="1705600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n v="0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n v="0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n v="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n v="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n v="240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n v="737885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n v="5760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n v="326196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n v="175644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n v="16000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n v="55400"/>
    <n v="363310"/>
    <s v="SMALL"/>
    <s v="50k - 200k"/>
    <s v="Ithaca, NY"/>
    <n v="53661"/>
    <s v="111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n v="0"/>
    <n v="363310"/>
    <s v="SMALL"/>
    <s v="50k - 200k"/>
    <s v="Ithaca, NY"/>
    <n v="53661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s v="SMALL"/>
    <s v="50k - 200k"/>
    <s v="Ithaca, NY"/>
    <n v="53661"/>
    <s v="11700"/>
    <s v="  "/>
    <m/>
    <s v="N"/>
    <s v="117A"/>
    <s v="BUS OTHER"/>
    <s v="11"/>
    <s v="Bus"/>
    <s v="7A"/>
    <s v="117"/>
    <s v="Preventive Maintenance"/>
    <s v="00"/>
    <s v="Preventive Maintenance"/>
    <m/>
    <m/>
    <s v="1"/>
    <s v="Capital"/>
    <s v="1"/>
    <m/>
    <s v="7"/>
    <m/>
    <s v="A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s v="SMALL"/>
    <s v="50k - 200k"/>
    <s v="Ithaca, NY"/>
    <n v="53661"/>
    <s v="11700"/>
    <s v="  "/>
    <m/>
    <s v="N"/>
    <s v="117L"/>
    <s v="BUS OTHER"/>
    <s v="11"/>
    <s v="Bus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n v="-50430"/>
    <n v="363310"/>
    <s v="SMALL"/>
    <s v="50k - 200k"/>
    <s v="Ithaca, NY"/>
    <n v="53661"/>
    <s v="11700"/>
    <s v="  "/>
    <m/>
    <s v="N"/>
    <s v="1180"/>
    <s v="BUS OTHER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n v="1384000"/>
    <n v="363310"/>
    <s v="SMALL"/>
    <s v="50k - 200k"/>
    <s v="Ithaca, NY"/>
    <n v="53661"/>
    <s v="11100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n v="368000"/>
    <n v="363310"/>
    <s v="SMALL"/>
    <s v="50k - 200k"/>
    <s v="Ithaca, NY"/>
    <n v="53661"/>
    <s v="11100"/>
    <s v="DP"/>
    <s v="DIESEL (PARTICULATE TRAP)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n v="0"/>
    <n v="363310"/>
    <s v="SMALL"/>
    <s v="50k - 200k"/>
    <s v="Ithaca, NY"/>
    <n v="53661"/>
    <s v="11300"/>
    <s v="  "/>
    <m/>
    <s v="N"/>
    <s v="1134"/>
    <s v="BUS OTHER"/>
    <n v="11"/>
    <s v="Bus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n v="311600"/>
    <n v="363310"/>
    <s v="SMALL"/>
    <s v="50k - 200k"/>
    <s v="Ithaca, NY"/>
    <n v="53661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s v="SMALL"/>
    <s v="50k - 200k"/>
    <s v="Ithaca, NY"/>
    <n v="53661"/>
    <s v="3009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s v="SMALL"/>
    <s v="50k - 200k"/>
    <s v="Ithaca, NY"/>
    <n v="53661"/>
    <s v="3009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s v="SMALL"/>
    <s v="50k - 200k"/>
    <s v="Ithaca, NY"/>
    <n v="53661"/>
    <s v="3009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n v="50430"/>
    <n v="363310"/>
    <s v="SMALL"/>
    <s v="50k - 200k"/>
    <s v="Ithaca, NY"/>
    <n v="53661"/>
    <s v="3009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n v="0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n v="48192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n v="0"/>
    <n v="363310"/>
    <s v="SMALL"/>
    <s v="50k - 200k"/>
    <s v="Ithaca, NY"/>
    <n v="53661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n v="0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n v="0"/>
    <n v="363310"/>
    <s v="SMALL"/>
    <s v="50k - 200k"/>
    <s v="Ithaca, NY"/>
    <n v="53661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14"/>
    <n v="90"/>
    <x v="12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n v="1726198"/>
    <n v="361770"/>
    <s v="MEDIUM"/>
    <s v="200k - 1m"/>
    <s v="Poughkeepsie-Newburgh, NY-NJ"/>
    <n v="42356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14"/>
    <n v="90"/>
    <x v="12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n v="545803"/>
    <n v="361770"/>
    <s v="MEDIUM"/>
    <s v="200k - 1m"/>
    <s v="Poughkeepsie-Newburgh, NY-NJ"/>
    <n v="423566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Y90X714"/>
    <n v="90"/>
    <x v="12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n v="435425"/>
    <n v="361770"/>
    <s v="MEDIUM"/>
    <s v="200k - 1m"/>
    <s v="Poughkeepsie-Newburgh, NY-NJ"/>
    <n v="423566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n v="0"/>
    <n v="361770"/>
    <s v="MEDIUM"/>
    <s v="200k - 1m"/>
    <s v="Poughkeepsie-Newburgh, NY-NJ"/>
    <n v="423566"/>
    <s v="11600"/>
    <s v="  "/>
    <m/>
    <s v="N"/>
    <s v="1164"/>
    <s v="BUS OTHER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n v="453329"/>
    <n v="361770"/>
    <s v="MEDIUM"/>
    <s v="200k - 1m"/>
    <s v="Poughkeepsie-Newburgh, NY-NJ"/>
    <n v="423566"/>
    <s v="12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n v="46671"/>
    <n v="361770"/>
    <s v="MEDIUM"/>
    <s v="200k - 1m"/>
    <s v="Poughkeepsie-Newburgh, NY-NJ"/>
    <n v="423566"/>
    <s v="12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n v="0"/>
    <n v="361770"/>
    <s v="MEDIUM"/>
    <s v="200k - 1m"/>
    <s v="Poughkeepsie-Newburgh, NY-NJ"/>
    <n v="423566"/>
    <s v="12100"/>
    <s v="  "/>
    <m/>
    <s v="N"/>
    <s v="1212"/>
    <s v="FIXED GUIDEWAY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n v="0"/>
    <n v="361770"/>
    <s v="MEDIUM"/>
    <s v="200k - 1m"/>
    <s v="Poughkeepsie-Newburgh, NY-NJ"/>
    <n v="423566"/>
    <s v="12200"/>
    <s v="  "/>
    <m/>
    <s v="N"/>
    <s v="1223"/>
    <s v="FIXED GUIDEWAY"/>
    <n v="12"/>
    <s v="Fixed Guideway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n v="0"/>
    <n v="361770"/>
    <s v="MEDIUM"/>
    <s v="200k - 1m"/>
    <s v="Poughkeepsie-Newburgh, NY-NJ"/>
    <n v="423566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n v="0"/>
    <n v="361770"/>
    <s v="MEDIUM"/>
    <s v="200k - 1m"/>
    <s v="Poughkeepsie-Newburgh, NY-NJ"/>
    <n v="423566"/>
    <s v="12300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n v="0"/>
    <n v="361770"/>
    <s v="MEDIUM"/>
    <s v="200k - 1m"/>
    <s v="Poughkeepsie-Newburgh, NY-NJ"/>
    <n v="423566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n v="0"/>
    <n v="361770"/>
    <s v="MEDIUM"/>
    <s v="200k - 1m"/>
    <s v="Poughkeepsie-Newburgh, NY-NJ"/>
    <n v="423566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n v="0"/>
    <n v="361770"/>
    <s v="MEDIUM"/>
    <s v="200k - 1m"/>
    <s v="Poughkeepsie-Newburgh, NY-NJ"/>
    <n v="423566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n v="0"/>
    <n v="361770"/>
    <s v="MEDIUM"/>
    <s v="200k - 1m"/>
    <s v="Poughkeepsie-Newburgh, NY-NJ"/>
    <n v="423566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n v="0"/>
    <n v="361770"/>
    <s v="MEDIUM"/>
    <s v="200k - 1m"/>
    <s v="Poughkeepsie-Newburgh, NY-NJ"/>
    <n v="423566"/>
    <s v="12900"/>
    <s v="  "/>
    <m/>
    <s v="N"/>
    <s v="1294"/>
    <s v="FIXED GUIDEWAY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n v="2273322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n v="0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n v="1351897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n v="0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n v="0"/>
    <n v="360510"/>
    <s v="MEDIUM"/>
    <s v="200k - 1m"/>
    <s v="Albany-Schenectady, NY"/>
    <n v="594962"/>
    <s v="111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n v="0"/>
    <n v="360510"/>
    <s v="MEDIUM"/>
    <s v="200k - 1m"/>
    <s v="Albany-Schenectady, NY"/>
    <n v="594962"/>
    <s v="11100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Y90X738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n v="1249600"/>
    <n v="360010"/>
    <s v="LARGE"/>
    <s v="Over 1m"/>
    <s v="New York-Newark, NY-NJ-CT"/>
    <n v="18351295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NY90X738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n v="0"/>
    <n v="360010"/>
    <s v="LARGE"/>
    <s v="Over 1m"/>
    <s v="New York-Newark, NY-NJ-CT"/>
    <n v="18351295"/>
    <s v="11600"/>
    <s v="  "/>
    <m/>
    <s v="N"/>
    <s v="1164"/>
    <s v="BUS OTHER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38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n v="0"/>
    <n v="360010"/>
    <s v="LARGE"/>
    <s v="Over 1m"/>
    <s v="New York-Newark, NY-NJ-CT"/>
    <n v="18351295"/>
    <s v="99100"/>
    <s v="  "/>
    <m/>
    <s v="N"/>
    <s v="1164"/>
    <s v="BUS OTHER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s v="SMALL"/>
    <s v="50k - 200k"/>
    <s v="Ithaca, NY"/>
    <n v="5366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s v="SMALL"/>
    <s v="50k - 200k"/>
    <s v="Ithaca, NY"/>
    <n v="53661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s v="SMALL"/>
    <s v="50k - 200k"/>
    <s v="Ithaca, NY"/>
    <n v="53661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n v="51000"/>
    <n v="363310"/>
    <s v="SMALL"/>
    <s v="50k - 200k"/>
    <s v="Ithaca, NY"/>
    <n v="53661"/>
    <s v="117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n v="729000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n v="64000"/>
    <n v="363310"/>
    <s v="SMALL"/>
    <s v="50k - 200k"/>
    <s v="Ithaca, NY"/>
    <n v="53661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n v="115360"/>
    <n v="360230"/>
    <s v="MEDIUM"/>
    <s v="200k - 1m"/>
    <s v="Buffalo, NY"/>
    <n v="935906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n v="0"/>
    <n v="360230"/>
    <s v="MEDIUM"/>
    <s v="200k - 1m"/>
    <s v="Buffalo, NY"/>
    <n v="935906"/>
    <s v="11300"/>
    <s v="  "/>
    <m/>
    <s v="N"/>
    <s v="1133"/>
    <s v="BUS OTHER"/>
    <n v="11"/>
    <s v="Bus"/>
    <s v="33"/>
    <s v="113"/>
    <s v="Construction"/>
    <s v="06"/>
    <s v="Fare Collection Equip. (Stationary)"/>
    <m/>
    <m/>
    <n v="1"/>
    <s v="Capital"/>
    <s v="1"/>
    <m/>
    <s v="3"/>
    <m/>
    <s v="3"/>
    <s v="0"/>
    <s v="6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s v="MEDIUM"/>
    <s v="200k - 1m"/>
    <s v="Buffalo, NY"/>
    <n v="93590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s v="MEDIUM"/>
    <s v="200k - 1m"/>
    <s v="Buffalo, NY"/>
    <n v="93590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n v="87040"/>
    <n v="360230"/>
    <s v="MEDIUM"/>
    <s v="200k - 1m"/>
    <s v="Buffalo, NY"/>
    <n v="935906"/>
    <s v="12900"/>
    <s v="  "/>
    <m/>
    <s v="N"/>
    <s v="1291"/>
    <s v="FIXED GUIDEWAY"/>
    <n v="12"/>
    <s v="Fixed Guideway"/>
    <s v="91"/>
    <s v="129"/>
    <s v="Engineering and Design"/>
    <s v="08"/>
    <s v="Signage"/>
    <m/>
    <m/>
    <n v="1"/>
    <s v="Capital"/>
    <s v="2"/>
    <m/>
    <s v="9"/>
    <m/>
    <s v="1"/>
    <s v="0"/>
    <s v="8"/>
  </r>
  <r>
    <s v="NY90X744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n v="0"/>
    <n v="364240"/>
    <s v="SMALL"/>
    <s v="50k - 200k"/>
    <s v="Kingston, NY"/>
    <n v="5744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n v="480144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n v="160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n v="935326"/>
    <n v="360010"/>
    <s v="LARGE"/>
    <s v="Over 1m"/>
    <s v="New York-Newark, NY-NJ-CT"/>
    <n v="18351295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n v="1129368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n v="240000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n v="40000"/>
    <n v="360010"/>
    <s v="LARGE"/>
    <s v="Over 1m"/>
    <s v="New York-Newark, NY-NJ-CT"/>
    <n v="18351295"/>
    <s v="117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n v="800000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n v="280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n v="80000"/>
    <n v="360590"/>
    <s v="MEDIUM"/>
    <s v="200k - 1m"/>
    <s v="Syracuse, NY"/>
    <n v="412317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n v="24000"/>
    <n v="360590"/>
    <s v="MEDIUM"/>
    <s v="200k - 1m"/>
    <s v="Syracuse, NY"/>
    <n v="412317"/>
    <s v="1130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n v="1396000"/>
    <n v="360590"/>
    <s v="MEDIUM"/>
    <s v="200k - 1m"/>
    <s v="Syracuse, NY"/>
    <n v="412317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n v="504000"/>
    <n v="360590"/>
    <s v="MEDIUM"/>
    <s v="200k - 1m"/>
    <s v="Syracuse, NY"/>
    <n v="41231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n v="1180000"/>
    <n v="360590"/>
    <s v="MEDIUM"/>
    <s v="200k - 1m"/>
    <s v="Syracuse, NY"/>
    <n v="412317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n v="160000"/>
    <n v="360590"/>
    <s v="MEDIUM"/>
    <s v="200k - 1m"/>
    <s v="Syracuse, NY"/>
    <n v="412317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s v="MEDIUM"/>
    <s v="200k - 1m"/>
    <s v="Syracuse, NY"/>
    <n v="41231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n v="380000"/>
    <n v="360590"/>
    <s v="MEDIUM"/>
    <s v="200k - 1m"/>
    <s v="Syracuse, NY"/>
    <n v="412317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n v="33600"/>
    <n v="360590"/>
    <s v="MEDIUM"/>
    <s v="200k - 1m"/>
    <s v="Syracuse, NY"/>
    <n v="412317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n v="960000"/>
    <n v="360590"/>
    <s v="MEDIUM"/>
    <s v="200k - 1m"/>
    <s v="Syracuse, NY"/>
    <n v="412317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n v="2000000"/>
    <n v="361120"/>
    <s v="SMALL"/>
    <s v="50k - 200k"/>
    <s v="Elmira, NY"/>
    <n v="6798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n v="82116"/>
    <n v="360410"/>
    <s v="MEDIUM"/>
    <s v="200k - 1m"/>
    <s v="Rochester, NY"/>
    <n v="720572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n v="1162548"/>
    <n v="360410"/>
    <s v="MEDIUM"/>
    <s v="200k - 1m"/>
    <s v="Rochester, NY"/>
    <n v="720572"/>
    <s v="11100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n v="338230"/>
    <n v="360410"/>
    <s v="MEDIUM"/>
    <s v="200k - 1m"/>
    <s v="Rochester, NY"/>
    <n v="72057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n v="38300"/>
    <n v="360410"/>
    <s v="MEDIUM"/>
    <s v="200k - 1m"/>
    <s v="Rochester, NY"/>
    <n v="720572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n v="16000"/>
    <n v="360410"/>
    <s v="MEDIUM"/>
    <s v="200k - 1m"/>
    <s v="Rochester, NY"/>
    <n v="720572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n v="200000"/>
    <n v="360410"/>
    <s v="MEDIUM"/>
    <s v="200k - 1m"/>
    <s v="Rochester, NY"/>
    <n v="720572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s v="MEDIUM"/>
    <s v="200k - 1m"/>
    <s v="Rochester, NY"/>
    <n v="72057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n v="11200"/>
    <n v="360410"/>
    <s v="MEDIUM"/>
    <s v="200k - 1m"/>
    <s v="Rochester, NY"/>
    <n v="720572"/>
    <s v="11900"/>
    <s v="  "/>
    <m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n v="21216"/>
    <n v="360410"/>
    <s v="MEDIUM"/>
    <s v="200k - 1m"/>
    <s v="Rochester, NY"/>
    <n v="720572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n v="465826"/>
    <n v="360410"/>
    <s v="MEDIUM"/>
    <s v="200k - 1m"/>
    <s v="Rochester, NY"/>
    <n v="720572"/>
    <s v="11900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n v="51457"/>
    <n v="360410"/>
    <s v="MEDIUM"/>
    <s v="200k - 1m"/>
    <s v="Rochester, NY"/>
    <n v="720572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48"/>
    <n v="90"/>
    <x v="12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n v="80000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48"/>
    <n v="90"/>
    <x v="12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n v="309278"/>
    <n v="360010"/>
    <s v="LARGE"/>
    <s v="Over 1m"/>
    <s v="New York-Newark, NY-NJ-CT"/>
    <n v="18351295"/>
    <s v="12900"/>
    <s v="  "/>
    <m/>
    <s v="N"/>
    <s v="1293"/>
    <s v="FIXED GUIDEWAY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x v="12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152876"/>
    <n v="362470"/>
    <s v="SMALL"/>
    <s v="Under 50k"/>
    <s v="Carmel, NY"/>
    <n v="34305"/>
    <s v="12900"/>
    <s v="  "/>
    <m/>
    <s v="N"/>
    <s v="1293"/>
    <s v="FIXED GUIDEWAY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x v="12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282720"/>
    <n v="360010"/>
    <s v="LARGE"/>
    <s v="Over 1m"/>
    <s v="New York-Newark, NY-NJ-CT"/>
    <n v="18351295"/>
    <s v="12900"/>
    <s v="  "/>
    <m/>
    <s v="N"/>
    <s v="1293"/>
    <s v="FIXED GUIDEWAY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n v="20113449"/>
    <n v="360010"/>
    <s v="LARGE"/>
    <s v="Over 1m"/>
    <s v="New York-Newark, NY-NJ-CT"/>
    <n v="18351295"/>
    <s v="11600"/>
    <s v="  "/>
    <m/>
    <s v="N"/>
    <s v="1164"/>
    <s v="BUS OTHER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n v="2484942"/>
    <n v="360010"/>
    <s v="LARGE"/>
    <s v="Over 1m"/>
    <s v="New York-Newark, NY-NJ-CT"/>
    <n v="18351295"/>
    <s v="12100"/>
    <s v="  "/>
    <m/>
    <s v="N"/>
    <s v="1212"/>
    <s v="FIXED GUIDEWAY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n v="43627409"/>
    <n v="360010"/>
    <s v="LARGE"/>
    <s v="Over 1m"/>
    <s v="New York-Newark, NY-NJ-CT"/>
    <n v="18351295"/>
    <s v="12200"/>
    <s v="  "/>
    <m/>
    <s v="N"/>
    <s v="1223"/>
    <s v="FIXED GUIDEWAY"/>
    <n v="12"/>
    <s v="Fixed Guideway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n v="171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n v="1679930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n v="1972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n v="1147753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n v="2256742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n v="285897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n v="12213346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n v="28259999"/>
    <n v="360010"/>
    <s v="LARGE"/>
    <s v="Over 1m"/>
    <s v="New York-Newark, NY-NJ-CT"/>
    <n v="18351295"/>
    <s v="12300"/>
    <s v="  "/>
    <m/>
    <s v="N"/>
    <s v="1233"/>
    <s v="FIXED GUIDEWAY"/>
    <n v="12"/>
    <s v="Fixed Guideway"/>
    <s v="33"/>
    <s v="123"/>
    <s v="Construction"/>
    <s v="04"/>
    <s v="Park and Ride Lot"/>
    <m/>
    <m/>
    <n v="1"/>
    <s v="Capital"/>
    <s v="2"/>
    <m/>
    <s v="3"/>
    <m/>
    <s v="3"/>
    <s v="0"/>
    <s v="4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n v="35588498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n v="16565885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n v="15965885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n v="2054147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n v="6698618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n v="2558374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n v="2082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n v="7316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n v="16000000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n v="3835055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n v="2000000"/>
    <n v="360010"/>
    <s v="LARGE"/>
    <s v="Over 1m"/>
    <s v="New York-Newark, NY-NJ-CT"/>
    <n v="18351295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n v="6100000"/>
    <n v="360010"/>
    <s v="LARGE"/>
    <s v="Over 1m"/>
    <s v="New York-Newark, NY-NJ-CT"/>
    <n v="18351295"/>
    <s v="12900"/>
    <s v="  "/>
    <m/>
    <s v="N"/>
    <s v="1294"/>
    <s v="FIXED GUIDEWAY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Y90X75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s v="SMALL"/>
    <s v="50k - 200k"/>
    <s v="Ithaca, NY"/>
    <n v="5366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1"/>
    <n v="90"/>
    <x v="12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n v="1600000"/>
    <n v="361200"/>
    <s v="SMALL"/>
    <s v="50k - 200k"/>
    <s v="Binghamton, NY-PA"/>
    <n v="158084"/>
    <s v="11100"/>
    <s v="DF"/>
    <s v="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1"/>
    <n v="90"/>
    <x v="12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n v="1908996"/>
    <n v="361200"/>
    <s v="SMALL"/>
    <s v="50k - 200k"/>
    <s v="Binghamton, NY-PA"/>
    <n v="158084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n v="702000"/>
    <n v="364240"/>
    <s v="SMALL"/>
    <s v="50k - 200k"/>
    <s v="Kingston, NY"/>
    <n v="57442"/>
    <s v="11100"/>
    <s v="DP"/>
    <s v="DIESEL (PARTICULATE TRAP)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n v="142000"/>
    <n v="364240"/>
    <s v="SMALL"/>
    <s v="50k - 200k"/>
    <s v="Kingston, NY"/>
    <n v="5744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n v="21600"/>
    <n v="364240"/>
    <s v="SMALL"/>
    <s v="50k - 200k"/>
    <s v="Kingston, NY"/>
    <n v="57442"/>
    <s v="99100"/>
    <s v="  "/>
    <m/>
    <s v="N"/>
    <s v="1144"/>
    <s v="MAINTENANCE FACILITY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n v="327120"/>
    <n v="364240"/>
    <s v="SMALL"/>
    <s v="50k - 200k"/>
    <s v="Kingston, NY"/>
    <n v="57442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142779"/>
    <n v="364240"/>
    <s v="SMALL"/>
    <s v="50k - 200k"/>
    <s v="Kingston, NY"/>
    <n v="5744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500000"/>
    <n v="361770"/>
    <s v="MEDIUM"/>
    <s v="200k - 1m"/>
    <s v="Poughkeepsie-Newburgh, NY-NJ"/>
    <n v="42356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n v="334000"/>
    <n v="364240"/>
    <s v="SMALL"/>
    <s v="50k - 200k"/>
    <s v="Kingston, NY"/>
    <n v="5744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53"/>
    <n v="90"/>
    <x v="12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n v="800000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3"/>
    <n v="90"/>
    <x v="12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3"/>
    <n v="90"/>
    <x v="12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n v="160000"/>
    <n v="360010"/>
    <s v="LARGE"/>
    <s v="Over 1m"/>
    <s v="New York-Newark, NY-NJ-CT"/>
    <n v="1835129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n v="100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n v="720000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n v="9600000"/>
    <n v="360010"/>
    <s v="LARGE"/>
    <s v="Over 1m"/>
    <s v="New York-Newark, NY-NJ-CT"/>
    <n v="18351295"/>
    <s v="11100"/>
    <s v="HE"/>
    <s v="HYBRID ELECTRIC - DIESEL"/>
    <s v="N"/>
    <s v="1112"/>
    <s v="BUS PURCHASE"/>
    <n v="11"/>
    <s v="Bus"/>
    <s v="12"/>
    <s v="111"/>
    <s v="Purchase - Replacement"/>
    <s v="14"/>
    <s v="Bus Dual Mode"/>
    <m/>
    <s v="Bus Dual Mode"/>
    <n v="1"/>
    <s v="Capital"/>
    <s v="1"/>
    <m/>
    <s v="1"/>
    <m/>
    <s v="2"/>
    <s v="1"/>
    <s v="4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n v="247914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s v="LARGE"/>
    <s v="Over 1m"/>
    <s v="New York-Newark, NY-NJ-CT"/>
    <n v="1835129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n v="120000"/>
    <n v="360010"/>
    <s v="LARGE"/>
    <s v="Over 1m"/>
    <s v="New York-Newark, NY-NJ-CT"/>
    <n v="1835129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n v="60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n v="79138096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n v="17931607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n v="26364095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n v="2276720"/>
    <n v="360010"/>
    <s v="LARGE"/>
    <s v="Over 1m"/>
    <s v="New York-Newark, NY-NJ-CT"/>
    <n v="18351295"/>
    <s v="12700"/>
    <s v="  "/>
    <m/>
    <s v="N"/>
    <s v="1271"/>
    <s v="FIXED GUIDEWAY"/>
    <n v="12"/>
    <s v="Fixed Guideway"/>
    <s v="71"/>
    <s v="127"/>
    <s v="3rd party Contract"/>
    <s v="12"/>
    <s v="Capital Cost of Contracting"/>
    <m/>
    <m/>
    <n v="1"/>
    <s v="Capital"/>
    <s v="2"/>
    <m/>
    <s v="7"/>
    <m/>
    <s v="1"/>
    <s v="1"/>
    <s v="2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n v="1147704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n v="68087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n v="1684213"/>
    <n v="361770"/>
    <s v="MEDIUM"/>
    <s v="200k - 1m"/>
    <s v="Poughkeepsie-Newburgh, NY-NJ"/>
    <n v="423566"/>
    <s v="12700"/>
    <s v="  "/>
    <m/>
    <s v="N"/>
    <s v="1271"/>
    <s v="FIXED GUIDEWAY"/>
    <n v="12"/>
    <s v="Fixed Guideway"/>
    <s v="71"/>
    <s v="127"/>
    <s v="3rd party Contract"/>
    <s v="12"/>
    <s v="Capital Cost of Contracting"/>
    <m/>
    <m/>
    <n v="1"/>
    <s v="Capital"/>
    <s v="2"/>
    <m/>
    <s v="7"/>
    <m/>
    <s v="1"/>
    <s v="1"/>
    <s v="2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n v="1483239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n v="204209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n v="320000"/>
    <n v="360510"/>
    <s v="MEDIUM"/>
    <s v="200k - 1m"/>
    <s v="Albany-Schenectady, NY"/>
    <n v="59496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n v="160000"/>
    <n v="360510"/>
    <s v="MEDIUM"/>
    <s v="200k - 1m"/>
    <s v="Albany-Schenectady, NY"/>
    <n v="594962"/>
    <s v="11100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5516374"/>
    <n v="360510"/>
    <s v="MEDIUM"/>
    <s v="200k - 1m"/>
    <s v="Albany-Schenectady, NY"/>
    <n v="59496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885731"/>
    <n v="364410"/>
    <s v="SMALL"/>
    <s v="50k - 200k"/>
    <s v="Saratoga Springs, NY"/>
    <n v="6410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7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n v="1691480"/>
    <n v="361770"/>
    <s v="MEDIUM"/>
    <s v="200k - 1m"/>
    <s v="Poughkeepsie-Newburgh, NY-NJ"/>
    <n v="423566"/>
    <s v="11100"/>
    <s v="DP"/>
    <s v="DIESEL (PARTICULATE TRAP)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58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n v="1532520"/>
    <n v="361770"/>
    <s v="MEDIUM"/>
    <s v="200k - 1m"/>
    <s v="Poughkeepsie-Newburgh, NY-NJ"/>
    <n v="423566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58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n v="224524"/>
    <n v="361770"/>
    <s v="MEDIUM"/>
    <s v="200k - 1m"/>
    <s v="Poughkeepsie-Newburgh, NY-NJ"/>
    <n v="423566"/>
    <s v="11100"/>
    <s v="DP"/>
    <s v="DIESEL (PARTICULATE TRAP)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9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s v="MEDIUM"/>
    <s v="200k - 1m"/>
    <s v="Poughkeepsie-Newburgh, NY-NJ"/>
    <n v="42356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0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n v="321330"/>
    <n v="361770"/>
    <s v="MEDIUM"/>
    <s v="200k - 1m"/>
    <s v="Poughkeepsie-Newburgh, NY-NJ"/>
    <n v="423566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0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s v="MEDIUM"/>
    <s v="200k - 1m"/>
    <s v="Poughkeepsie-Newburgh, NY-NJ"/>
    <n v="42356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0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n v="498000"/>
    <n v="361770"/>
    <s v="MEDIUM"/>
    <s v="200k - 1m"/>
    <s v="Poughkeepsie-Newburgh, NY-NJ"/>
    <n v="42356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1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n v="190000"/>
    <n v="361770"/>
    <s v="MEDIUM"/>
    <s v="200k - 1m"/>
    <s v="Poughkeepsie-Newburgh, NY-NJ"/>
    <n v="423566"/>
    <s v="111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Y90X761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n v="2000"/>
    <n v="361770"/>
    <s v="MEDIUM"/>
    <s v="200k - 1m"/>
    <s v="Poughkeepsie-Newburgh, NY-NJ"/>
    <n v="423566"/>
    <s v="11100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NY90X762"/>
    <n v="90"/>
    <x v="12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s v="SMALL"/>
    <s v="50k - 200k"/>
    <s v="Glens Falls, NY"/>
    <n v="65443"/>
    <s v="111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2"/>
    <n v="90"/>
    <x v="12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n v="685000"/>
    <n v="363300"/>
    <s v="SMALL"/>
    <s v="50k - 200k"/>
    <s v="Glens Falls, NY"/>
    <n v="6544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2"/>
    <n v="90"/>
    <x v="12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n v="21000"/>
    <n v="363300"/>
    <s v="SMALL"/>
    <s v="50k - 200k"/>
    <s v="Glens Falls, NY"/>
    <n v="65443"/>
    <s v="111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63"/>
    <n v="90"/>
    <x v="12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s v="SMALL"/>
    <s v="50k - 200k"/>
    <s v="Elmira, NY"/>
    <n v="6798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3"/>
    <n v="90"/>
    <x v="12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n v="138000"/>
    <n v="361120"/>
    <s v="SMALL"/>
    <s v="50k - 200k"/>
    <s v="Elmira, NY"/>
    <n v="6798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n v="3600000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n v="800000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n v="2400000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n v="400000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n v="850000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n v="204800"/>
    <n v="364240"/>
    <s v="SMALL"/>
    <s v="50k - 200k"/>
    <s v="Kingston, NY"/>
    <n v="57442"/>
    <s v="11100"/>
    <s v="BD"/>
    <s v="BIO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n v="353600"/>
    <n v="364240"/>
    <s v="SMALL"/>
    <s v="50k - 200k"/>
    <s v="Kingston, NY"/>
    <n v="57442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s v="SMALL"/>
    <s v="50k - 200k"/>
    <s v="Kingston, NY"/>
    <n v="5744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n v="300000"/>
    <n v="364240"/>
    <s v="SMALL"/>
    <s v="50k - 200k"/>
    <s v="Kingston, NY"/>
    <n v="5744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6"/>
    <n v="90"/>
    <x v="12"/>
    <s v="49 USC 5307 - Urbanized Area Formula (FY2006 forward)"/>
    <n v="5307"/>
    <x v="6"/>
    <m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n v="176500"/>
    <n v="361200"/>
    <s v="SMALL"/>
    <s v="50k - 200k"/>
    <s v="Binghamton, NY-PA"/>
    <n v="158084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7"/>
    <n v="90"/>
    <x v="12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n v="140800"/>
    <n v="360590"/>
    <s v="MEDIUM"/>
    <s v="200k - 1m"/>
    <s v="Syracuse, NY"/>
    <n v="412317"/>
    <s v="114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67"/>
    <n v="90"/>
    <x v="12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n v="284800"/>
    <n v="360590"/>
    <s v="MEDIUM"/>
    <s v="200k - 1m"/>
    <s v="Syracuse, NY"/>
    <n v="412317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68"/>
    <n v="90"/>
    <x v="12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823781"/>
    <n v="360510"/>
    <s v="MEDIUM"/>
    <s v="200k - 1m"/>
    <s v="Albany-Schenectady, NY"/>
    <n v="594962"/>
    <s v="111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68"/>
    <n v="90"/>
    <x v="12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3613733"/>
    <n v="361770"/>
    <s v="MEDIUM"/>
    <s v="200k - 1m"/>
    <s v="Poughkeepsie-Newburgh, NY-NJ"/>
    <n v="423566"/>
    <s v="111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n v="100000"/>
    <n v="364240"/>
    <s v="SMALL"/>
    <s v="50k - 200k"/>
    <s v="Kingston, NY"/>
    <n v="57442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n v="280000"/>
    <n v="364240"/>
    <s v="SMALL"/>
    <s v="50k - 200k"/>
    <s v="Kingston, NY"/>
    <n v="57442"/>
    <s v="111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s v="SMALL"/>
    <s v="50k - 200k"/>
    <s v="Kingston, NY"/>
    <n v="57442"/>
    <s v="111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n v="525000"/>
    <n v="364240"/>
    <s v="SMALL"/>
    <s v="50k - 200k"/>
    <s v="Kingston, NY"/>
    <n v="5744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n v="150191"/>
    <n v="363310"/>
    <s v="SMALL"/>
    <s v="50k - 200k"/>
    <s v="Ithaca, NY"/>
    <n v="53661"/>
    <s v="117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s v="SMALL"/>
    <s v="50k - 200k"/>
    <s v="Ithaca, NY"/>
    <n v="5366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s v="SMALL"/>
    <s v="50k - 200k"/>
    <s v="Ithaca, NY"/>
    <n v="53661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s v="SMALL"/>
    <s v="50k - 200k"/>
    <s v="Ithaca, NY"/>
    <n v="53661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n v="53502"/>
    <n v="363310"/>
    <s v="SMALL"/>
    <s v="50k - 200k"/>
    <s v="Ithaca, NY"/>
    <n v="53661"/>
    <s v="117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n v="689000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n v="73022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n v="20000"/>
    <n v="363310"/>
    <s v="SMALL"/>
    <s v="50k - 200k"/>
    <s v="Ithaca, NY"/>
    <n v="53661"/>
    <s v="117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71"/>
    <n v="90"/>
    <x v="12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n v="1200000"/>
    <n v="360010"/>
    <s v="LARGE"/>
    <s v="Over 1m"/>
    <s v="New York-Newark, NY-NJ-CT"/>
    <n v="18351295"/>
    <s v="111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71"/>
    <n v="90"/>
    <x v="12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s v="LARGE"/>
    <s v="Over 1m"/>
    <s v="New York-Newark, NY-NJ-CT"/>
    <n v="18351295"/>
    <s v="111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5X048"/>
    <n v="95"/>
    <x v="12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n v="1500000"/>
    <n v="360410"/>
    <s v="MEDIUM"/>
    <s v="200k - 1m"/>
    <s v="Rochester, NY"/>
    <n v="720572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5X048"/>
    <n v="95"/>
    <x v="12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n v="1716543"/>
    <n v="360410"/>
    <s v="MEDIUM"/>
    <s v="200k - 1m"/>
    <s v="Rochester, NY"/>
    <n v="720572"/>
    <s v="1130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NY95X048"/>
    <n v="95"/>
    <x v="12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n v="66928"/>
    <n v="360410"/>
    <s v="MEDIUM"/>
    <s v="200k - 1m"/>
    <s v="Rochester, NY"/>
    <n v="720572"/>
    <s v="11700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NY95X049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n v="6250000"/>
    <n v="360010"/>
    <s v="LARGE"/>
    <s v="Over 1m"/>
    <s v="New York-Newark, NY-NJ-CT"/>
    <n v="18351295"/>
    <s v="1110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95X049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n v="25000"/>
    <n v="360010"/>
    <s v="LARGE"/>
    <s v="Over 1m"/>
    <s v="New York-Newark, NY-NJ-CT"/>
    <n v="18351295"/>
    <s v="111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n v="352000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n v="1300000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n v="160000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n v="650000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n v="980000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n v="3672296"/>
    <n v="360010"/>
    <s v="LARGE"/>
    <s v="Over 1m"/>
    <s v="New York-Newark, NY-NJ-CT"/>
    <n v="18351295"/>
    <s v="11200"/>
    <s v="  "/>
    <m/>
    <s v="N"/>
    <s v="1123"/>
    <s v="BUS OTHER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n v="336800"/>
    <n v="360010"/>
    <s v="LARGE"/>
    <s v="Over 1m"/>
    <s v="New York-Newark, NY-NJ-CT"/>
    <n v="18351295"/>
    <s v="112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5X051"/>
    <n v="95"/>
    <x v="12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n v="25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5X051"/>
    <n v="95"/>
    <x v="12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n v="800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5X052"/>
    <n v="95"/>
    <x v="12"/>
    <s v="49 USC 5307 - Urbanized Area Formula (FHWA xfer FY 2007 fwd)"/>
    <n v="5307"/>
    <x v="6"/>
    <m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n v="778468"/>
    <n v="360010"/>
    <s v="LARGE"/>
    <s v="Over 1m"/>
    <s v="New York-Newark, NY-NJ-CT"/>
    <n v="18351295"/>
    <s v="1130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95X053"/>
    <n v="95"/>
    <x v="12"/>
    <s v="49 USC 5307 - Urbanized Area Formula (FHWA xfer FY 2007 fwd)"/>
    <n v="5307"/>
    <x v="6"/>
    <m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n v="875200"/>
    <n v="360510"/>
    <s v="MEDIUM"/>
    <s v="200k - 1m"/>
    <s v="Albany-Schenectady, NY"/>
    <n v="594962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OH030305"/>
    <n v="3"/>
    <x v="42"/>
    <s v="49 USC 5309 - New Starts"/>
    <n v="5309"/>
    <x v="0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s v="LARGE"/>
    <s v="Over 1m"/>
    <s v="Cleveland, OH"/>
    <n v="178067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16X011"/>
    <n v="16"/>
    <x v="42"/>
    <s v="49 USC 5310 - Elderly and Individuals with Disabilities"/>
    <n v="5310"/>
    <x v="1"/>
    <m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n v="73119"/>
    <n v="390350"/>
    <s v="MEDIUM"/>
    <s v="200k - 1m"/>
    <s v="Dayton, OH"/>
    <n v="724091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2"/>
    <n v="16"/>
    <x v="42"/>
    <s v="49 USC 5310 - Elderly and Individuals with Disabilities"/>
    <n v="5310"/>
    <x v="1"/>
    <m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n v="271671"/>
    <n v="390210"/>
    <s v="LARGE"/>
    <s v="Over 1m"/>
    <s v="Cincinnati, OH-KY-IN"/>
    <n v="1624827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n v="91994"/>
    <n v="390870"/>
    <s v="MEDIUM"/>
    <s v="200k - 1m"/>
    <s v="Canton, OH"/>
    <n v="27924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n v="67254"/>
    <n v="390870"/>
    <s v="MEDIUM"/>
    <s v="200k - 1m"/>
    <s v="Canton, OH"/>
    <n v="279245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s v="MEDIUM"/>
    <s v="200k - 1m"/>
    <s v="Canton, OH"/>
    <n v="279245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n v="29942"/>
    <n v="390870"/>
    <s v="MEDIUM"/>
    <s v="200k - 1m"/>
    <s v="Canton, OH"/>
    <n v="279245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n v="21886"/>
    <n v="390870"/>
    <s v="MEDIUM"/>
    <s v="200k - 1m"/>
    <s v="Canton, OH"/>
    <n v="27924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n v="56625"/>
    <n v="390450"/>
    <s v="MEDIUM"/>
    <s v="200k - 1m"/>
    <s v="Akron, OH"/>
    <n v="569499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n v="961"/>
    <n v="390450"/>
    <s v="MEDIUM"/>
    <s v="200k - 1m"/>
    <s v="Akron, OH"/>
    <n v="569499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n v="801759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n v="195950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n v="55034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n v="1792"/>
    <n v="390450"/>
    <s v="MEDIUM"/>
    <s v="200k - 1m"/>
    <s v="Akron, OH"/>
    <n v="569499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16X015"/>
    <n v="16"/>
    <x v="42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s v="MEDIUM"/>
    <s v="200k - 1m"/>
    <s v="Toledo, OH-MI"/>
    <n v="507643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5"/>
    <n v="16"/>
    <x v="42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n v="49055"/>
    <n v="390500"/>
    <s v="MEDIUM"/>
    <s v="200k - 1m"/>
    <s v="Toledo, OH-MI"/>
    <n v="50764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n v="3752"/>
    <n v="390000"/>
    <s v="STATE"/>
    <s v="Under 50k"/>
    <s v="OHIO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n v="23488"/>
    <n v="390000"/>
    <s v="STATE"/>
    <s v="Under 50k"/>
    <s v="OHIO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n v="93324"/>
    <n v="390000"/>
    <s v="STATE"/>
    <s v="Under 50k"/>
    <s v="OHIO GOV APP"/>
    <n v="0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n v="1185044"/>
    <n v="390000"/>
    <s v="STATE"/>
    <s v="Under 50k"/>
    <s v="OHIO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n v="132412"/>
    <n v="390000"/>
    <s v="STATE"/>
    <s v="Under 50k"/>
    <s v="OHIO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48952"/>
    <n v="390000"/>
    <s v="STATE"/>
    <s v="Under 50k"/>
    <s v="OHIO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n v="1156500"/>
    <n v="390000"/>
    <s v="STATE"/>
    <s v="Under 50k"/>
    <s v="OHIO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n v="198672"/>
    <n v="390000"/>
    <s v="STATE"/>
    <s v="Under 50k"/>
    <s v="OHIO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n v="404562"/>
    <n v="390000"/>
    <s v="STATE"/>
    <s v="Under 50k"/>
    <s v="OHIO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n v="99923"/>
    <n v="391910"/>
    <s v="SMALL"/>
    <s v="50k - 200k"/>
    <s v="Springfield, OH"/>
    <n v="8525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1910"/>
    <s v="SMALL"/>
    <s v="50k - 200k"/>
    <s v="Springfield, OH"/>
    <n v="85256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n v="624"/>
    <n v="392030"/>
    <s v="SMALL"/>
    <s v="50k - 200k"/>
    <s v="Weirton-Steubenville, WV-OH-PA"/>
    <n v="70889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28152"/>
    <n v="392030"/>
    <s v="SMALL"/>
    <s v="50k - 200k"/>
    <s v="Weirton-Steubenville, WV-OH-PA"/>
    <n v="70889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030"/>
    <s v="SMALL"/>
    <s v="50k - 200k"/>
    <s v="Weirton-Steubenville, WV-OH-PA"/>
    <n v="70889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2428"/>
    <n v="392200"/>
    <s v="SMALL"/>
    <s v="50k - 200k"/>
    <s v="Mansfield, OH"/>
    <n v="7525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200"/>
    <s v="SMALL"/>
    <s v="50k - 200k"/>
    <s v="Mansfield, OH"/>
    <n v="7525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n v="6000"/>
    <n v="392380"/>
    <s v="SMALL"/>
    <s v="50k - 200k"/>
    <s v="Lima, OH"/>
    <n v="72852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n v="110537"/>
    <n v="392380"/>
    <s v="SMALL"/>
    <s v="50k - 200k"/>
    <s v="Lima, OH"/>
    <n v="72852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n v="789201"/>
    <n v="392380"/>
    <s v="SMALL"/>
    <s v="50k - 200k"/>
    <s v="Lima, OH"/>
    <n v="72852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53196"/>
    <n v="392380"/>
    <s v="SMALL"/>
    <s v="50k - 200k"/>
    <s v="Lima, OH"/>
    <n v="7285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n v="87500"/>
    <n v="392380"/>
    <s v="SMALL"/>
    <s v="50k - 200k"/>
    <s v="Lima, OH"/>
    <n v="72852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2380"/>
    <s v="SMALL"/>
    <s v="50k - 200k"/>
    <s v="Lima, OH"/>
    <n v="72852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4508"/>
    <n v="399670"/>
    <s v="SMALL"/>
    <s v="50k - 200k"/>
    <s v="Lorain-Elyria, OH"/>
    <n v="18095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n v="15840"/>
    <n v="399670"/>
    <s v="SMALL"/>
    <s v="50k - 200k"/>
    <s v="Lorain-Elyria, OH"/>
    <n v="18095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9670"/>
    <s v="SMALL"/>
    <s v="50k - 200k"/>
    <s v="Lorain-Elyria, OH"/>
    <n v="180956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n v="558882"/>
    <n v="390210"/>
    <s v="LARGE"/>
    <s v="Over 1m"/>
    <s v="Cincinnati, OH-KY-IN"/>
    <n v="1624827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n v="30532"/>
    <n v="390210"/>
    <s v="LARGE"/>
    <s v="Over 1m"/>
    <s v="Cincinnati, OH-KY-IN"/>
    <n v="1624827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n v="788960"/>
    <n v="390210"/>
    <s v="LARGE"/>
    <s v="Over 1m"/>
    <s v="Cincinnati, OH-KY-IN"/>
    <n v="162482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n v="44117"/>
    <n v="390210"/>
    <s v="LARGE"/>
    <s v="Over 1m"/>
    <s v="Cincinnati, OH-KY-IN"/>
    <n v="1624827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n v="1028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n v="48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n v="80174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n v="1252"/>
    <n v="390320"/>
    <s v="LARGE"/>
    <s v="Over 1m"/>
    <s v="Columbus, OH"/>
    <n v="1368035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n v="65532"/>
    <n v="390320"/>
    <s v="LARGE"/>
    <s v="Over 1m"/>
    <s v="Columbus, OH"/>
    <n v="1368035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n v="104197"/>
    <n v="390320"/>
    <s v="LARGE"/>
    <s v="Over 1m"/>
    <s v="Columbus, OH"/>
    <n v="1368035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n v="66924"/>
    <n v="390320"/>
    <s v="LARGE"/>
    <s v="Over 1m"/>
    <s v="Columbus, OH"/>
    <n v="1368035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s v="LARGE"/>
    <s v="Over 1m"/>
    <s v="Columbus, OH"/>
    <n v="136803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n v="97319"/>
    <n v="390320"/>
    <s v="LARGE"/>
    <s v="Over 1m"/>
    <s v="Columbus, OH"/>
    <n v="1368035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9"/>
    <n v="16"/>
    <x v="42"/>
    <s v="49 USC 5310 - Elderly and Individuals with Disabilities"/>
    <n v="5310"/>
    <x v="1"/>
    <m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n v="307989"/>
    <n v="390320"/>
    <s v="LARGE"/>
    <s v="Over 1m"/>
    <s v="Columbus, OH"/>
    <n v="136803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0"/>
    <n v="16"/>
    <x v="42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s v="LARGE"/>
    <s v="Over 1m"/>
    <s v="Columbus, OH"/>
    <n v="1368035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0"/>
    <n v="16"/>
    <x v="42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n v="32627"/>
    <n v="390320"/>
    <s v="LARGE"/>
    <s v="Over 1m"/>
    <s v="Columbus, OH"/>
    <n v="136803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1"/>
    <n v="16"/>
    <x v="42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n v="404957"/>
    <n v="390580"/>
    <s v="MEDIUM"/>
    <s v="200k - 1m"/>
    <s v="Youngstown, OH-PA"/>
    <n v="38755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1"/>
    <n v="16"/>
    <x v="42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n v="24283"/>
    <n v="390580"/>
    <s v="MEDIUM"/>
    <s v="200k - 1m"/>
    <s v="Youngstown, OH-PA"/>
    <n v="38755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n v="135582"/>
    <n v="390350"/>
    <s v="MEDIUM"/>
    <s v="200k - 1m"/>
    <s v="Dayton, OH"/>
    <n v="724091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n v="256800"/>
    <n v="390350"/>
    <s v="MEDIUM"/>
    <s v="200k - 1m"/>
    <s v="Dayton, OH"/>
    <n v="724091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n v="669600"/>
    <n v="390350"/>
    <s v="MEDIUM"/>
    <s v="200k - 1m"/>
    <s v="Dayton, OH"/>
    <n v="72409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s v="MEDIUM"/>
    <s v="200k - 1m"/>
    <s v="Dayton, OH"/>
    <n v="72409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s v="MEDIUM"/>
    <s v="200k - 1m"/>
    <s v="Dayton, OH"/>
    <n v="724091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n v="100000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n v="4320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n v="316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n v="52800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n v="2400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n v="512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n v="39909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n v="7798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n v="7360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n v="5100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n v="8160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n v="13200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n v="25008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n v="91200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n v="79716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n v="80000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n v="37600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s v="LARGE"/>
    <s v="Over 1m"/>
    <s v="Cleveland, OH"/>
    <n v="1780673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n v="357981"/>
    <n v="390090"/>
    <s v="LARGE"/>
    <s v="Over 1m"/>
    <s v="Cleveland, OH"/>
    <n v="178067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n v="167942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n v="16500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n v="25000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n v="12160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6"/>
    <n v="16"/>
    <x v="42"/>
    <s v="49 USC 5310 - Elderly and Individuals with Disabilities"/>
    <n v="5310"/>
    <x v="1"/>
    <m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n v="95040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7"/>
    <n v="16"/>
    <x v="42"/>
    <s v="49 USC 5310 - Elderly and Individuals with Disabilities"/>
    <n v="5310"/>
    <x v="1"/>
    <m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n v="900419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n v="9000"/>
    <n v="390000"/>
    <s v="STATE"/>
    <s v="Under 50k"/>
    <s v="OHIO GOV APP"/>
    <n v="0"/>
    <s v="634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s v="STATE"/>
    <s v="Under 50k"/>
    <s v="OHIO GOV APP"/>
    <n v="0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n v="500000"/>
    <n v="390000"/>
    <s v="STATE"/>
    <s v="Under 50k"/>
    <s v="OHIO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n v="250000"/>
    <n v="390000"/>
    <s v="STATE"/>
    <s v="Under 50k"/>
    <s v="OHIO GOV APP"/>
    <n v="0"/>
    <s v="634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n v="13149119"/>
    <n v="390000"/>
    <s v="STATE"/>
    <s v="Under 50k"/>
    <s v="OHIO GOV APP"/>
    <n v="0"/>
    <s v="3009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n v="2020288"/>
    <n v="390000"/>
    <s v="STATE"/>
    <s v="Under 50k"/>
    <s v="OHIO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n v="641786"/>
    <n v="390000"/>
    <s v="STATE"/>
    <s v="Under 50k"/>
    <s v="OHIO GOV APP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n v="23124"/>
    <n v="390000"/>
    <s v="STATE"/>
    <s v="Under 50k"/>
    <s v="OHIO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n v="200000"/>
    <n v="390000"/>
    <s v="STATE"/>
    <s v="Under 50k"/>
    <s v="OHIO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n v="782865"/>
    <n v="390870"/>
    <s v="MEDIUM"/>
    <s v="200k - 1m"/>
    <s v="Canton, OH"/>
    <n v="279245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n v="300000"/>
    <n v="390870"/>
    <s v="MEDIUM"/>
    <s v="200k - 1m"/>
    <s v="Canton, OH"/>
    <n v="279245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n v="7139040"/>
    <n v="390870"/>
    <s v="MEDIUM"/>
    <s v="200k - 1m"/>
    <s v="Canton, OH"/>
    <n v="279245"/>
    <s v="11100"/>
    <s v="OR"/>
    <s v="OTHER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n v="305500"/>
    <n v="390870"/>
    <s v="MEDIUM"/>
    <s v="200k - 1m"/>
    <s v="Canton, OH"/>
    <n v="279245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n v="350000"/>
    <n v="390870"/>
    <s v="MEDIUM"/>
    <s v="200k - 1m"/>
    <s v="Canton, OH"/>
    <n v="279245"/>
    <s v="550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n v="1841771"/>
    <n v="510000"/>
    <s v="STATE"/>
    <s v="Under 50k"/>
    <s v="VIRGINIA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n v="62127"/>
    <n v="510000"/>
    <s v="STATE"/>
    <s v="Under 50k"/>
    <s v="VIRGINIA GOV APP"/>
    <n v="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n v="480826"/>
    <n v="510000"/>
    <s v="STATE"/>
    <s v="Under 50k"/>
    <s v="VIRGINIA GOV APP"/>
    <n v="0"/>
    <s v="55000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n v="51493"/>
    <n v="510000"/>
    <s v="STATE"/>
    <s v="Under 50k"/>
    <s v="VIRGINIA GOV APP"/>
    <n v="0"/>
    <s v="55000"/>
    <s v="  "/>
    <m/>
    <s v="N"/>
    <s v="5543"/>
    <s v="RESEARCH"/>
    <n v="55"/>
    <s v="Research Projects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n v="305400"/>
    <n v="510000"/>
    <s v="STATE"/>
    <s v="Under 50k"/>
    <s v="VIRGINIA GOV APP"/>
    <n v="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H340004"/>
    <n v="34"/>
    <x v="42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n v="266539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340004"/>
    <n v="34"/>
    <x v="42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n v="258575"/>
    <n v="390090"/>
    <s v="LARGE"/>
    <s v="Over 1m"/>
    <s v="Cleveland, OH"/>
    <n v="1780673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OH340010"/>
    <n v="34"/>
    <x v="42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n v="315000"/>
    <n v="390500"/>
    <s v="MEDIUM"/>
    <s v="200k - 1m"/>
    <s v="Toledo, OH-MI"/>
    <n v="507643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340010"/>
    <n v="34"/>
    <x v="42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n v="209956"/>
    <n v="390500"/>
    <s v="MEDIUM"/>
    <s v="200k - 1m"/>
    <s v="Toledo, OH-MI"/>
    <n v="507643"/>
    <s v="11900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OH340010"/>
    <n v="34"/>
    <x v="42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n v="248000"/>
    <n v="390500"/>
    <s v="MEDIUM"/>
    <s v="200k - 1m"/>
    <s v="Toledo, OH-MI"/>
    <n v="507643"/>
    <s v="11400"/>
    <s v="BD"/>
    <s v="BIODIESEL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340013"/>
    <n v="34"/>
    <x v="42"/>
    <s v="49 USC 5339 - Bus and Bus Facilities Formula (FY2013 and forward)"/>
    <n v="5339"/>
    <x v="4"/>
    <s v="CAPITAL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n v="673347"/>
    <n v="39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340016"/>
    <n v="34"/>
    <x v="42"/>
    <s v="49 USC 5339 - Bus and Bus Facilities Formula (FY2013 and forward)"/>
    <n v="5339"/>
    <x v="4"/>
    <s v="CAPITAL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n v="1577933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340017"/>
    <n v="34"/>
    <x v="42"/>
    <s v="49 USC 5339 - Bus and Bus Facilities Formula (FY2013 and forward)"/>
    <n v="5339"/>
    <x v="4"/>
    <s v="CAPITAL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n v="401249"/>
    <n v="390870"/>
    <s v="MEDIUM"/>
    <s v="200k - 1m"/>
    <s v="Canton, OH"/>
    <n v="279245"/>
    <s v="1112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19"/>
    <n v="34"/>
    <x v="42"/>
    <s v="49 USC 5339 - Bus and Bus Facilities Formula (FY2013 and forward)"/>
    <n v="5339"/>
    <x v="4"/>
    <s v="CAPITAL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n v="825120"/>
    <n v="392030"/>
    <s v="SMALL"/>
    <s v="50k - 200k"/>
    <s v="Weirton-Steubenville, WV-OH-PA"/>
    <n v="70889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340020"/>
    <n v="34"/>
    <x v="42"/>
    <s v="49 USC 5339 - Bus and Bus Facilities Formula (FY2013 and forward)"/>
    <n v="5339"/>
    <x v="4"/>
    <s v="CAPITAL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n v="190625"/>
    <n v="390320"/>
    <s v="LARGE"/>
    <s v="Over 1m"/>
    <s v="Columbus, OH"/>
    <n v="1368035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340021"/>
    <n v="34"/>
    <x v="42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n v="67358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1"/>
    <n v="34"/>
    <x v="42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n v="75672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340022"/>
    <n v="34"/>
    <x v="42"/>
    <s v="49 USC 5339 - Bus and Bus Facilities Formula (FY2013 and forward)"/>
    <n v="5339"/>
    <x v="4"/>
    <s v="CAPITAL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n v="45156"/>
    <n v="39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340023"/>
    <n v="34"/>
    <x v="42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152810"/>
    <n v="390090"/>
    <s v="LARGE"/>
    <s v="Over 1m"/>
    <s v="Cleveland, OH"/>
    <n v="1780673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3"/>
    <n v="34"/>
    <x v="42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567190"/>
    <n v="390450"/>
    <s v="MEDIUM"/>
    <s v="200k - 1m"/>
    <s v="Akron, OH"/>
    <n v="569499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4"/>
    <n v="34"/>
    <x v="42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n v="1682701"/>
    <n v="390090"/>
    <s v="LARGE"/>
    <s v="Over 1m"/>
    <s v="Cleveland, OH"/>
    <n v="1780673"/>
    <s v="11300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340024"/>
    <n v="34"/>
    <x v="42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n v="312000"/>
    <n v="390090"/>
    <s v="LARGE"/>
    <s v="Over 1m"/>
    <s v="Cleveland, OH"/>
    <n v="1780673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340025"/>
    <n v="34"/>
    <x v="42"/>
    <s v="49 USC 5339 - Bus and Bus Facilities Formula (FY2013 and forward)"/>
    <n v="5339"/>
    <x v="4"/>
    <s v="CAPITAL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n v="127016"/>
    <n v="390210"/>
    <s v="LARGE"/>
    <s v="Over 1m"/>
    <s v="Cincinnati, OH-KY-IN"/>
    <n v="1624827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380015"/>
    <n v="38"/>
    <x v="42"/>
    <s v="TEA-21 3038 - Over-the-Road Bus"/>
    <n v="3038"/>
    <x v="8"/>
    <m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n v="82602"/>
    <n v="390000"/>
    <s v="STATE"/>
    <s v="Under 50k"/>
    <s v="OHIO GOV APP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n v="230400"/>
    <n v="390090"/>
    <s v="LARGE"/>
    <s v="Over 1m"/>
    <s v="Cleveland, OH"/>
    <n v="1780673"/>
    <s v="127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n v="30618"/>
    <n v="390090"/>
    <s v="LARGE"/>
    <s v="Over 1m"/>
    <s v="Cleveland, OH"/>
    <n v="1780673"/>
    <s v="12200"/>
    <s v="  "/>
    <m/>
    <s v="N"/>
    <s v="1221"/>
    <s v="FIXED GUIDEWAY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n v="503847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n v="111132"/>
    <n v="390090"/>
    <s v="LARGE"/>
    <s v="Over 1m"/>
    <s v="Cleveland, OH"/>
    <n v="1780673"/>
    <s v="12300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n v="1926280"/>
    <n v="390090"/>
    <s v="LARGE"/>
    <s v="Over 1m"/>
    <s v="Cleveland, OH"/>
    <n v="1780673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n v="413974"/>
    <n v="390090"/>
    <s v="LARGE"/>
    <s v="Over 1m"/>
    <s v="Cleveland, OH"/>
    <n v="1780673"/>
    <s v="12700"/>
    <s v="  "/>
    <m/>
    <s v="N"/>
    <s v="1271"/>
    <s v="FIXED GUIDEWAY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n v="48158"/>
    <n v="390090"/>
    <s v="LARGE"/>
    <s v="Over 1m"/>
    <s v="Cleveland, OH"/>
    <n v="1780673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s v="LARGE"/>
    <s v="Over 1m"/>
    <s v="Cleveland, OH"/>
    <n v="178067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n v="0"/>
    <n v="390090"/>
    <s v="LARGE"/>
    <s v="Over 1m"/>
    <s v="Cleveland, OH"/>
    <n v="1780673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n v="225880"/>
    <n v="390090"/>
    <s v="LARGE"/>
    <s v="Over 1m"/>
    <s v="Cleveland, OH"/>
    <n v="1780673"/>
    <s v="55000"/>
    <s v="  "/>
    <m/>
    <s v="N"/>
    <s v="5519"/>
    <s v="RESEARCH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n v="0"/>
    <n v="390090"/>
    <s v="LARGE"/>
    <s v="Over 1m"/>
    <s v="Cleveland, OH"/>
    <n v="1780673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n v="181900"/>
    <n v="390090"/>
    <s v="LARGE"/>
    <s v="Over 1m"/>
    <s v="Cleveland, OH"/>
    <n v="1780673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n v="0"/>
    <n v="390090"/>
    <s v="LARGE"/>
    <s v="Over 1m"/>
    <s v="Cleveland, OH"/>
    <n v="1780673"/>
    <s v="550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OH74X001"/>
    <n v="74"/>
    <x v="42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n v="421435"/>
    <n v="392030"/>
    <s v="SMALL"/>
    <s v="50k - 200k"/>
    <s v="Weirton-Steubenville, WV-OH-PA"/>
    <n v="70889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OH74X001"/>
    <n v="74"/>
    <x v="42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n v="40000"/>
    <n v="392030"/>
    <s v="SMALL"/>
    <s v="50k - 200k"/>
    <s v="Weirton-Steubenville, WV-OH-PA"/>
    <n v="70889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OH74X001"/>
    <n v="74"/>
    <x v="42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n v="998909"/>
    <n v="392030"/>
    <s v="SMALL"/>
    <s v="50k - 200k"/>
    <s v="Weirton-Steubenville, WV-OH-PA"/>
    <n v="70889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OH800007"/>
    <n v="80"/>
    <x v="42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n v="132502"/>
    <n v="392030"/>
    <s v="SMALL"/>
    <s v="50k - 200k"/>
    <s v="Weirton-Steubenville, WV-OH-PA"/>
    <n v="70889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800007"/>
    <n v="80"/>
    <x v="42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n v="343476"/>
    <n v="392030"/>
    <s v="SMALL"/>
    <s v="50k - 200k"/>
    <s v="Weirton-Steubenville, WV-OH-PA"/>
    <n v="70889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n v="68426"/>
    <n v="390090"/>
    <s v="LARGE"/>
    <s v="Over 1m"/>
    <s v="Cleveland, OH"/>
    <n v="1780673"/>
    <s v="11100"/>
    <s v="DF"/>
    <s v="DIESEL"/>
    <s v="N"/>
    <s v="1114"/>
    <s v="BUS OTHER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31916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n v="0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n v="0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n v="507574"/>
    <n v="390450"/>
    <s v="MEDIUM"/>
    <s v="200k - 1m"/>
    <s v="Akron, OH"/>
    <n v="569499"/>
    <s v="11100"/>
    <s v="DF"/>
    <s v="DIESEL"/>
    <s v="N"/>
    <s v="1114"/>
    <s v="BUS OTHER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n v="0"/>
    <n v="390450"/>
    <s v="MEDIUM"/>
    <s v="200k - 1m"/>
    <s v="Akron, OH"/>
    <n v="569499"/>
    <s v="11400"/>
    <s v="  "/>
    <m/>
    <s v="N"/>
    <s v="1141"/>
    <s v="MAINTENANCE FACILITY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n v="0"/>
    <n v="390450"/>
    <s v="MEDIUM"/>
    <s v="200k - 1m"/>
    <s v="Akron, OH"/>
    <n v="569499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628084"/>
    <n v="390450"/>
    <s v="MEDIUM"/>
    <s v="200k - 1m"/>
    <s v="Akron, OH"/>
    <n v="56949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n v="0"/>
    <n v="390450"/>
    <s v="MEDIUM"/>
    <s v="200k - 1m"/>
    <s v="Akron, OH"/>
    <n v="569499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n v="0"/>
    <n v="390450"/>
    <s v="MEDIUM"/>
    <s v="200k - 1m"/>
    <s v="Akron, OH"/>
    <n v="569499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n v="560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n v="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n v="0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n v="-1"/>
    <n v="390090"/>
    <s v="LARGE"/>
    <s v="Over 1m"/>
    <s v="Cleveland, OH"/>
    <n v="1780673"/>
    <s v="11300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n v="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n v="0"/>
    <n v="390090"/>
    <s v="LARGE"/>
    <s v="Over 1m"/>
    <s v="Cleveland, OH"/>
    <n v="1780673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n v="0"/>
    <n v="390090"/>
    <s v="LARGE"/>
    <s v="Over 1m"/>
    <s v="Cleveland, OH"/>
    <n v="1780673"/>
    <s v="11100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n v="54142"/>
    <n v="390090"/>
    <s v="LARGE"/>
    <s v="Over 1m"/>
    <s v="Cleveland, OH"/>
    <n v="1780673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n v="-518400"/>
    <n v="390090"/>
    <s v="LARGE"/>
    <s v="Over 1m"/>
    <s v="Cleveland, OH"/>
    <n v="1780673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n v="0"/>
    <n v="390090"/>
    <s v="LARGE"/>
    <s v="Over 1m"/>
    <s v="Cleveland, OH"/>
    <n v="1780673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n v="20000"/>
    <n v="390090"/>
    <s v="LARGE"/>
    <s v="Over 1m"/>
    <s v="Cleveland, OH"/>
    <n v="1780673"/>
    <s v="111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n v="0"/>
    <n v="390090"/>
    <s v="LARGE"/>
    <s v="Over 1m"/>
    <s v="Cleveland, OH"/>
    <n v="1780673"/>
    <s v="12200"/>
    <s v="  "/>
    <m/>
    <s v="N"/>
    <s v="1221"/>
    <s v="FIXED GUIDEWAY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n v="0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n v="0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n v="0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n v="0"/>
    <n v="390090"/>
    <s v="LARGE"/>
    <s v="Over 1m"/>
    <s v="Cleveland, OH"/>
    <n v="1780673"/>
    <s v="12700"/>
    <s v="  "/>
    <m/>
    <s v="N"/>
    <s v="1271"/>
    <s v="FIXED GUIDEWAY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n v="0"/>
    <n v="390090"/>
    <s v="LARGE"/>
    <s v="Over 1m"/>
    <s v="Cleveland, OH"/>
    <n v="1780673"/>
    <s v="127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n v="0"/>
    <n v="390090"/>
    <s v="LARGE"/>
    <s v="Over 1m"/>
    <s v="Cleveland, OH"/>
    <n v="1780673"/>
    <s v="127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n v="0"/>
    <n v="390090"/>
    <s v="LARGE"/>
    <s v="Over 1m"/>
    <s v="Cleveland, OH"/>
    <n v="1780673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s v="LARGE"/>
    <s v="Over 1m"/>
    <s v="Cleveland, OH"/>
    <n v="178067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n v="4000"/>
    <n v="391180"/>
    <s v="MEDIUM"/>
    <s v="200k - 1m"/>
    <s v="Huntington, WV-KY-OH"/>
    <n v="202637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n v="0"/>
    <n v="391180"/>
    <s v="MEDIUM"/>
    <s v="200k - 1m"/>
    <s v="Huntington, WV-KY-OH"/>
    <n v="20263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n v="0"/>
    <n v="39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s v="MEDIUM"/>
    <s v="200k - 1m"/>
    <s v="Huntington, WV-KY-OH"/>
    <n v="20263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n v="0"/>
    <n v="391180"/>
    <s v="MEDIUM"/>
    <s v="200k - 1m"/>
    <s v="Huntington, WV-KY-OH"/>
    <n v="20263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n v="0"/>
    <n v="391180"/>
    <s v="MEDIUM"/>
    <s v="200k - 1m"/>
    <s v="Huntington, WV-KY-OH"/>
    <n v="202637"/>
    <s v="11700"/>
    <s v="  "/>
    <m/>
    <s v="N"/>
    <s v="117N"/>
    <s v="BUS OTHER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n v="0"/>
    <n v="391180"/>
    <s v="MEDIUM"/>
    <s v="200k - 1m"/>
    <s v="Huntington, WV-KY-OH"/>
    <n v="20263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n v="151491"/>
    <n v="391180"/>
    <s v="MEDIUM"/>
    <s v="200k - 1m"/>
    <s v="Huntington, WV-KY-OH"/>
    <n v="202637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n v="40000"/>
    <n v="391180"/>
    <s v="MEDIUM"/>
    <s v="200k - 1m"/>
    <s v="Huntington, WV-KY-OH"/>
    <n v="202637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n v="0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n v="0"/>
    <n v="390350"/>
    <s v="MEDIUM"/>
    <s v="200k - 1m"/>
    <s v="Dayton, OH"/>
    <n v="72409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s v="MEDIUM"/>
    <s v="200k - 1m"/>
    <s v="Dayton, OH"/>
    <n v="72409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n v="0"/>
    <n v="390350"/>
    <s v="MEDIUM"/>
    <s v="200k - 1m"/>
    <s v="Dayton, OH"/>
    <n v="724091"/>
    <s v="11700"/>
    <s v="  "/>
    <m/>
    <s v="N"/>
    <s v="117N"/>
    <s v="BUS OTHER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n v="0"/>
    <n v="390350"/>
    <s v="MEDIUM"/>
    <s v="200k - 1m"/>
    <s v="Dayton, OH"/>
    <n v="724091"/>
    <s v="30000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n v="0"/>
    <n v="390350"/>
    <s v="MEDIUM"/>
    <s v="200k - 1m"/>
    <s v="Dayton, OH"/>
    <n v="724091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n v="0"/>
    <n v="393570"/>
    <s v="SMALL"/>
    <s v="50k - 200k"/>
    <s v="Middletown, OH"/>
    <n v="97503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n v="0"/>
    <n v="393570"/>
    <s v="SMALL"/>
    <s v="50k - 200k"/>
    <s v="Middletown, OH"/>
    <n v="97503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n v="0"/>
    <n v="393570"/>
    <s v="SMALL"/>
    <s v="50k - 200k"/>
    <s v="Middletown, OH"/>
    <n v="9750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s v="SMALL"/>
    <s v="50k - 200k"/>
    <s v="Middletown, OH"/>
    <n v="9750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n v="0"/>
    <n v="393570"/>
    <s v="SMALL"/>
    <s v="50k - 200k"/>
    <s v="Middletown, OH"/>
    <n v="9750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s v="SMALL"/>
    <s v="50k - 200k"/>
    <s v="Middletown, OH"/>
    <n v="9750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n v="0"/>
    <n v="393570"/>
    <s v="SMALL"/>
    <s v="50k - 200k"/>
    <s v="Middletown, OH"/>
    <n v="9750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n v="1200000"/>
    <n v="393570"/>
    <s v="SMALL"/>
    <s v="50k - 200k"/>
    <s v="Middletown, OH"/>
    <n v="9750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n v="0"/>
    <n v="393570"/>
    <s v="SMALL"/>
    <s v="50k - 200k"/>
    <s v="Middletown, OH"/>
    <n v="97503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n v="-5349984"/>
    <n v="390320"/>
    <s v="LARGE"/>
    <s v="Over 1m"/>
    <s v="Columbus, OH"/>
    <n v="1368035"/>
    <s v="11100"/>
    <s v="  "/>
    <m/>
    <s v="N"/>
    <s v="1144"/>
    <s v="MAINTENANCE FACILITY"/>
    <s v="11"/>
    <s v="Bus"/>
    <s v="44"/>
    <s v="114"/>
    <s v="Rehab / Renovation"/>
    <s v="03"/>
    <s v="Admin/Maint Facility"/>
    <m/>
    <m/>
    <s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n v="-3261784"/>
    <n v="390320"/>
    <s v="LARGE"/>
    <s v="Over 1m"/>
    <s v="Columbus, OH"/>
    <n v="1368035"/>
    <s v="11100"/>
    <s v="  "/>
    <m/>
    <s v="N"/>
    <s v="1144"/>
    <s v="MAINTENANCE FACILITY"/>
    <s v="11"/>
    <s v="Bus"/>
    <s v="44"/>
    <s v="114"/>
    <s v="Rehab / Renovation"/>
    <s v="03"/>
    <s v="Admin/Maint Facility"/>
    <m/>
    <m/>
    <s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n v="0"/>
    <n v="390320"/>
    <s v="LARGE"/>
    <s v="Over 1m"/>
    <s v="Columbus, OH"/>
    <n v="1368035"/>
    <s v="1110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n v="63161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n v="5349984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n v="3261784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n v="0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n v="0"/>
    <n v="390350"/>
    <s v="MEDIUM"/>
    <s v="200k - 1m"/>
    <s v="Dayton, OH"/>
    <n v="724091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n v="0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n v="0"/>
    <n v="390350"/>
    <s v="MEDIUM"/>
    <s v="200k - 1m"/>
    <s v="Dayton, OH"/>
    <n v="724091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n v="400000"/>
    <n v="390350"/>
    <s v="MEDIUM"/>
    <s v="200k - 1m"/>
    <s v="Dayton, OH"/>
    <n v="724091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n v="0"/>
    <n v="390350"/>
    <s v="MEDIUM"/>
    <s v="200k - 1m"/>
    <s v="Dayton, OH"/>
    <n v="724091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s v="MEDIUM"/>
    <s v="200k - 1m"/>
    <s v="Dayton, OH"/>
    <n v="72409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s v="MEDIUM"/>
    <s v="200k - 1m"/>
    <s v="Dayton, OH"/>
    <n v="72409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n v="0"/>
    <n v="390350"/>
    <s v="MEDIUM"/>
    <s v="200k - 1m"/>
    <s v="Dayton, OH"/>
    <n v="724091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n v="0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n v="0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n v="0"/>
    <n v="392380"/>
    <s v="SMALL"/>
    <s v="50k - 200k"/>
    <s v="Lima, OH"/>
    <n v="72852"/>
    <s v="11400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n v="0"/>
    <n v="392380"/>
    <s v="SMALL"/>
    <s v="50k - 200k"/>
    <s v="Lima, OH"/>
    <n v="72852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n v="9358"/>
    <n v="392380"/>
    <s v="SMALL"/>
    <s v="50k - 200k"/>
    <s v="Lima, OH"/>
    <n v="72852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s v="SMALL"/>
    <s v="50k - 200k"/>
    <s v="Lima, OH"/>
    <n v="7285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s v="SMALL"/>
    <s v="50k - 200k"/>
    <s v="Lima, OH"/>
    <n v="7285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n v="508441"/>
    <n v="392380"/>
    <s v="SMALL"/>
    <s v="50k - 200k"/>
    <s v="Lima, OH"/>
    <n v="7285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n v="40000"/>
    <n v="392380"/>
    <s v="SMALL"/>
    <s v="50k - 200k"/>
    <s v="Lima, OH"/>
    <n v="72852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5888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77262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2266"/>
    <n v="390090"/>
    <s v="LARGE"/>
    <s v="Over 1m"/>
    <s v="Cleveland, OH"/>
    <n v="178067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6153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6153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69120"/>
    <n v="390450"/>
    <s v="MEDIUM"/>
    <s v="200k - 1m"/>
    <s v="Akron, OH"/>
    <n v="56949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90698"/>
    <n v="390450"/>
    <s v="MEDIUM"/>
    <s v="200k - 1m"/>
    <s v="Akron, OH"/>
    <n v="56949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7878"/>
    <n v="390450"/>
    <s v="MEDIUM"/>
    <s v="200k - 1m"/>
    <s v="Akron, OH"/>
    <n v="56949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7223"/>
    <n v="390450"/>
    <s v="MEDIUM"/>
    <s v="200k - 1m"/>
    <s v="Akron, OH"/>
    <n v="569499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7223"/>
    <n v="390450"/>
    <s v="MEDIUM"/>
    <s v="200k - 1m"/>
    <s v="Akron, OH"/>
    <n v="56949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n v="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n v="0"/>
    <n v="390320"/>
    <s v="LARGE"/>
    <s v="Over 1m"/>
    <s v="Columbus, OH"/>
    <n v="1368035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n v="-25600"/>
    <n v="390320"/>
    <s v="LARGE"/>
    <s v="Over 1m"/>
    <s v="Columbus, OH"/>
    <n v="1368035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n v="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n v="0"/>
    <n v="390320"/>
    <s v="LARGE"/>
    <s v="Over 1m"/>
    <s v="Columbus, OH"/>
    <n v="136803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n v="0"/>
    <n v="390320"/>
    <s v="LARGE"/>
    <s v="Over 1m"/>
    <s v="Columbus, OH"/>
    <n v="136803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n v="0"/>
    <n v="390320"/>
    <s v="LARGE"/>
    <s v="Over 1m"/>
    <s v="Columbus, OH"/>
    <n v="1368035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n v="0"/>
    <n v="390320"/>
    <s v="LARGE"/>
    <s v="Over 1m"/>
    <s v="Columbus, OH"/>
    <n v="1368035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n v="25600"/>
    <n v="390320"/>
    <s v="LARGE"/>
    <s v="Over 1m"/>
    <s v="Columbus, OH"/>
    <n v="136803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n v="0"/>
    <n v="390320"/>
    <s v="LARGE"/>
    <s v="Over 1m"/>
    <s v="Columbus, OH"/>
    <n v="1368035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n v="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n v="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n v="48000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n v="25200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n v="72000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n v="20000"/>
    <n v="390090"/>
    <s v="LARGE"/>
    <s v="Over 1m"/>
    <s v="Cleveland, OH"/>
    <n v="1780673"/>
    <s v="11700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s v="LARGE"/>
    <s v="Over 1m"/>
    <s v="Cleveland, OH"/>
    <n v="178067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s v="LARGE"/>
    <s v="Over 1m"/>
    <s v="Cleveland, OH"/>
    <n v="1780673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n v="98000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n v="40000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n v="0"/>
    <n v="390210"/>
    <s v="LARGE"/>
    <s v="Over 1m"/>
    <s v="Cincinnati, OH-KY-IN"/>
    <n v="1624827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n v="0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n v="59978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n v="125167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n v="0"/>
    <n v="390210"/>
    <s v="LARGE"/>
    <s v="Over 1m"/>
    <s v="Cincinnati, OH-KY-IN"/>
    <n v="162482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n v="0"/>
    <n v="390210"/>
    <s v="LARGE"/>
    <s v="Over 1m"/>
    <s v="Cincinnati, OH-KY-IN"/>
    <n v="1624827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s v="SMALL"/>
    <s v="50k - 200k"/>
    <s v="Mansfield, OH"/>
    <n v="7525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n v="0"/>
    <n v="392200"/>
    <s v="SMALL"/>
    <s v="50k - 200k"/>
    <s v="Mansfield, OH"/>
    <n v="7525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n v="0"/>
    <n v="392200"/>
    <s v="SMALL"/>
    <s v="50k - 200k"/>
    <s v="Mansfield, OH"/>
    <n v="75250"/>
    <s v="30000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n v="0"/>
    <n v="392200"/>
    <s v="SMALL"/>
    <s v="50k - 200k"/>
    <s v="Mansfield, OH"/>
    <n v="7525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n v="0"/>
    <n v="392200"/>
    <s v="SMALL"/>
    <s v="50k - 200k"/>
    <s v="Mansfield, OH"/>
    <n v="75250"/>
    <s v="442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n v="20000"/>
    <n v="392200"/>
    <s v="SMALL"/>
    <s v="50k - 200k"/>
    <s v="Mansfield, OH"/>
    <n v="75250"/>
    <s v="11300"/>
    <s v="  "/>
    <m/>
    <s v="N"/>
    <s v="1132"/>
    <s v="BUS OTHER"/>
    <n v="11"/>
    <s v="Bus"/>
    <s v="32"/>
    <s v="113"/>
    <s v="Acquisition"/>
    <s v="02"/>
    <s v="Station"/>
    <m/>
    <m/>
    <n v="1"/>
    <s v="Capital"/>
    <s v="1"/>
    <m/>
    <s v="3"/>
    <m/>
    <s v="2"/>
    <s v="0"/>
    <s v="2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n v="16000"/>
    <n v="392200"/>
    <s v="SMALL"/>
    <s v="50k - 200k"/>
    <s v="Mansfield, OH"/>
    <n v="75250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s v="SMALL"/>
    <s v="50k - 200k"/>
    <s v="Springfield, OH"/>
    <n v="8525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s v="SMALL"/>
    <s v="50k - 200k"/>
    <s v="Springfield, OH"/>
    <n v="8525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n v="311295"/>
    <n v="391910"/>
    <s v="SMALL"/>
    <s v="50k - 200k"/>
    <s v="Springfield, OH"/>
    <n v="8525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n v="59200"/>
    <n v="391910"/>
    <s v="SMALL"/>
    <s v="50k - 200k"/>
    <s v="Springfield, OH"/>
    <n v="85256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H90X814"/>
    <n v="90"/>
    <x v="42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4"/>
    <n v="90"/>
    <x v="42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n v="26000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n v="36000"/>
    <n v="390870"/>
    <s v="MEDIUM"/>
    <s v="200k - 1m"/>
    <s v="Canton, OH"/>
    <n v="279245"/>
    <s v="11920"/>
    <s v="  "/>
    <m/>
    <s v="N"/>
    <s v="1192"/>
    <s v="BUS OTHER"/>
    <n v="11"/>
    <s v="Bus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n v="1667197"/>
    <n v="390870"/>
    <s v="MEDIUM"/>
    <s v="200k - 1m"/>
    <s v="Canton, OH"/>
    <n v="279245"/>
    <s v="1112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n v="312000"/>
    <n v="390870"/>
    <s v="MEDIUM"/>
    <s v="200k - 1m"/>
    <s v="Canton, OH"/>
    <n v="279245"/>
    <s v="1112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n v="40000"/>
    <n v="390870"/>
    <s v="MEDIUM"/>
    <s v="200k - 1m"/>
    <s v="Canton, OH"/>
    <n v="279245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n v="360000"/>
    <n v="390870"/>
    <s v="MEDIUM"/>
    <s v="200k - 1m"/>
    <s v="Canton, OH"/>
    <n v="279245"/>
    <s v="11400"/>
    <s v="  "/>
    <m/>
    <s v="N"/>
    <s v="1144"/>
    <s v="MAINTENANCE FACILITY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s v="MEDIUM"/>
    <s v="200k - 1m"/>
    <s v="Canton, OH"/>
    <n v="279245"/>
    <s v="117L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n v="848728"/>
    <n v="390870"/>
    <s v="MEDIUM"/>
    <s v="200k - 1m"/>
    <s v="Canton, OH"/>
    <n v="279245"/>
    <s v="30090"/>
    <s v="  "/>
    <m/>
    <s v="N"/>
    <s v="3009"/>
    <s v="OPERATING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n v="36000"/>
    <n v="390870"/>
    <s v="MEDIUM"/>
    <s v="200k - 1m"/>
    <s v="Canton, OH"/>
    <n v="279245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20"/>
    <n v="90"/>
    <x v="42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n v="429704"/>
    <n v="392030"/>
    <s v="SMALL"/>
    <s v="50k - 200k"/>
    <s v="Weirton-Steubenville, WV-OH-PA"/>
    <n v="7088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20"/>
    <n v="90"/>
    <x v="42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n v="72400"/>
    <n v="392030"/>
    <s v="SMALL"/>
    <s v="50k - 200k"/>
    <s v="Weirton-Steubenville, WV-OH-PA"/>
    <n v="70889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821"/>
    <n v="90"/>
    <x v="42"/>
    <s v="49 USC 5307 - Urbanized Area Formula (FY2006 forwar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n v="6826414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671758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n v="65000"/>
    <n v="390450"/>
    <s v="MEDIUM"/>
    <s v="200k - 1m"/>
    <s v="Akron, OH"/>
    <n v="569499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n v="2126400"/>
    <n v="390450"/>
    <s v="MEDIUM"/>
    <s v="200k - 1m"/>
    <s v="Akron, OH"/>
    <n v="569499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n v="998400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2828240"/>
    <n v="390450"/>
    <s v="MEDIUM"/>
    <s v="200k - 1m"/>
    <s v="Akron, OH"/>
    <n v="56949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n v="1460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n v="3460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n v="306177"/>
    <n v="390090"/>
    <s v="LARGE"/>
    <s v="Over 1m"/>
    <s v="Cleveland, OH"/>
    <n v="1780673"/>
    <s v="11300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n v="372613"/>
    <n v="390090"/>
    <s v="LARGE"/>
    <s v="Over 1m"/>
    <s v="Cleveland, OH"/>
    <n v="1780673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n v="56400"/>
    <n v="390090"/>
    <s v="LARGE"/>
    <s v="Over 1m"/>
    <s v="Cleveland, OH"/>
    <n v="1780673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n v="2641273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n v="2200000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n v="2381368"/>
    <n v="390090"/>
    <s v="LARGE"/>
    <s v="Over 1m"/>
    <s v="Cleveland, OH"/>
    <n v="1780673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n v="96275"/>
    <n v="390090"/>
    <s v="LARGE"/>
    <s v="Over 1m"/>
    <s v="Cleveland, OH"/>
    <n v="1780673"/>
    <s v="12500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n v="2830080"/>
    <n v="390090"/>
    <s v="LARGE"/>
    <s v="Over 1m"/>
    <s v="Cleveland, OH"/>
    <n v="1780673"/>
    <s v="12500"/>
    <s v="  "/>
    <m/>
    <s v="N"/>
    <s v="1254"/>
    <s v="FIXED GUIDEWAY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n v="352652"/>
    <n v="390090"/>
    <s v="LARGE"/>
    <s v="Over 1m"/>
    <s v="Cleveland, OH"/>
    <n v="1780673"/>
    <s v="127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s v="LARGE"/>
    <s v="Over 1m"/>
    <s v="Cleveland, OH"/>
    <n v="178067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n v="231026"/>
    <n v="390090"/>
    <s v="LARGE"/>
    <s v="Over 1m"/>
    <s v="Cleveland, OH"/>
    <n v="1780673"/>
    <s v="12900"/>
    <s v="  "/>
    <m/>
    <s v="N"/>
    <s v="1293"/>
    <s v="FIXED GUIDEWAY"/>
    <n v="12"/>
    <s v="Fixed Guideway"/>
    <s v="93"/>
    <s v="129"/>
    <s v="Construction"/>
    <s v="09"/>
    <s v="Enhanced ADA Access"/>
    <m/>
    <m/>
    <n v="1"/>
    <s v="Capital"/>
    <s v="2"/>
    <m/>
    <s v="9"/>
    <m/>
    <s v="3"/>
    <s v="0"/>
    <s v="9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s v="SMALL"/>
    <s v="50k - 200k"/>
    <s v="Mansfield, OH"/>
    <n v="7525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s v="SMALL"/>
    <s v="50k - 200k"/>
    <s v="Mansfield, OH"/>
    <n v="7525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n v="506000"/>
    <n v="392200"/>
    <s v="SMALL"/>
    <s v="50k - 200k"/>
    <s v="Mansfield, OH"/>
    <n v="75250"/>
    <s v="30000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n v="50000"/>
    <n v="392200"/>
    <s v="SMALL"/>
    <s v="50k - 200k"/>
    <s v="Mansfield, OH"/>
    <n v="7525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n v="56000"/>
    <n v="392200"/>
    <s v="SMALL"/>
    <s v="50k - 200k"/>
    <s v="Mansfield, OH"/>
    <n v="75250"/>
    <s v="442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25"/>
    <n v="90"/>
    <x v="42"/>
    <s v="49 USC 5307 - Urbanized Area Formula (FY2006 forward)"/>
    <n v="5307"/>
    <x v="6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n v="63160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6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n v="3093340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826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n v="1899752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H90X826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n v="4120000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27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n v="720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27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n v="96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827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n v="35196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n v="156000"/>
    <n v="390580"/>
    <s v="MEDIUM"/>
    <s v="200k - 1m"/>
    <s v="Youngstown, OH-PA"/>
    <n v="38755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n v="53798"/>
    <n v="390580"/>
    <s v="MEDIUM"/>
    <s v="200k - 1m"/>
    <s v="Youngstown, OH-PA"/>
    <n v="387550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n v="36000"/>
    <n v="390580"/>
    <s v="MEDIUM"/>
    <s v="200k - 1m"/>
    <s v="Youngstown, OH-PA"/>
    <n v="387550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n v="40000"/>
    <n v="390580"/>
    <s v="MEDIUM"/>
    <s v="200k - 1m"/>
    <s v="Youngstown, OH-PA"/>
    <n v="387550"/>
    <s v="11400"/>
    <s v="  "/>
    <m/>
    <s v="N"/>
    <s v="1141"/>
    <s v="MAINTENANCE FACILITY"/>
    <n v="11"/>
    <s v="Bus"/>
    <s v="41"/>
    <s v="114"/>
    <s v="Engineering and Design"/>
    <s v="20"/>
    <s v="Miscellaneous"/>
    <m/>
    <m/>
    <n v="1"/>
    <s v="Capital"/>
    <s v="1"/>
    <m/>
    <s v="4"/>
    <m/>
    <s v="1"/>
    <s v="2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n v="320000"/>
    <n v="390580"/>
    <s v="MEDIUM"/>
    <s v="200k - 1m"/>
    <s v="Youngstown, OH-PA"/>
    <n v="387550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s v="MEDIUM"/>
    <s v="200k - 1m"/>
    <s v="Youngstown, OH-PA"/>
    <n v="38755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s v="MEDIUM"/>
    <s v="200k - 1m"/>
    <s v="Youngstown, OH-PA"/>
    <n v="38755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n v="80000"/>
    <n v="390580"/>
    <s v="MEDIUM"/>
    <s v="200k - 1m"/>
    <s v="Youngstown, OH-PA"/>
    <n v="38755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n v="60000"/>
    <n v="390580"/>
    <s v="MEDIUM"/>
    <s v="200k - 1m"/>
    <s v="Youngstown, OH-PA"/>
    <n v="38755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n v="52000"/>
    <n v="390580"/>
    <s v="MEDIUM"/>
    <s v="200k - 1m"/>
    <s v="Youngstown, OH-PA"/>
    <n v="387550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n v="5977591"/>
    <n v="390320"/>
    <s v="LARGE"/>
    <s v="Over 1m"/>
    <s v="Columbus, OH"/>
    <n v="1368035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n v="1390838"/>
    <n v="390320"/>
    <s v="LARGE"/>
    <s v="Over 1m"/>
    <s v="Columbus, OH"/>
    <n v="1368035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n v="2737558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n v="110066"/>
    <n v="390320"/>
    <s v="LARGE"/>
    <s v="Over 1m"/>
    <s v="Columbus, OH"/>
    <n v="1368035"/>
    <s v="1110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n v="4152000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30"/>
    <n v="90"/>
    <x v="42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81731"/>
    <n v="394460"/>
    <s v="SMALL"/>
    <s v="50k - 200k"/>
    <s v="Sandusky, OH"/>
    <n v="50693"/>
    <s v="11900"/>
    <s v="  "/>
    <m/>
    <s v="N"/>
    <s v="1191"/>
    <s v="BUS OTHER"/>
    <n v="11"/>
    <s v="Bus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x v="42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5056"/>
    <n v="399670"/>
    <s v="SMALL"/>
    <s v="50k - 200k"/>
    <s v="Lorain-Elyria, OH"/>
    <n v="180956"/>
    <s v="11900"/>
    <s v="  "/>
    <m/>
    <s v="N"/>
    <s v="1191"/>
    <s v="BUS OTHER"/>
    <n v="11"/>
    <s v="Bus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x v="42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n v="13828"/>
    <n v="399670"/>
    <s v="SMALL"/>
    <s v="50k - 200k"/>
    <s v="Lorain-Elyria, OH"/>
    <n v="180956"/>
    <s v="11900"/>
    <s v="  "/>
    <m/>
    <s v="N"/>
    <s v="1191"/>
    <s v="BUS OTHER"/>
    <n v="11"/>
    <s v="Bus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x v="42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n v="3264250"/>
    <n v="399670"/>
    <s v="SMALL"/>
    <s v="50k - 200k"/>
    <s v="Lorain-Elyria, OH"/>
    <n v="180956"/>
    <s v="11900"/>
    <s v="  "/>
    <m/>
    <s v="N"/>
    <s v="1194"/>
    <s v="BUS OTHER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n v="13500"/>
    <n v="390210"/>
    <s v="LARGE"/>
    <s v="Over 1m"/>
    <s v="Cincinnati, OH-KY-IN"/>
    <n v="1624827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n v="26878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s v="LARGE"/>
    <s v="Over 1m"/>
    <s v="Cincinnati, OH-KY-IN"/>
    <n v="162482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n v="419736"/>
    <n v="390210"/>
    <s v="LARGE"/>
    <s v="Over 1m"/>
    <s v="Cincinnati, OH-KY-IN"/>
    <n v="1624827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n v="13500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32"/>
    <n v="90"/>
    <x v="42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n v="358456"/>
    <n v="390350"/>
    <s v="MEDIUM"/>
    <s v="200k - 1m"/>
    <s v="Dayton, OH"/>
    <n v="72409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32"/>
    <n v="90"/>
    <x v="42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n v="792082"/>
    <n v="390350"/>
    <s v="MEDIUM"/>
    <s v="200k - 1m"/>
    <s v="Dayton, OH"/>
    <n v="724091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0X832"/>
    <n v="90"/>
    <x v="42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n v="159804"/>
    <n v="390350"/>
    <s v="MEDIUM"/>
    <s v="200k - 1m"/>
    <s v="Dayton, OH"/>
    <n v="724091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n v="24000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n v="2880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n v="20000"/>
    <n v="390090"/>
    <s v="LARGE"/>
    <s v="Over 1m"/>
    <s v="Cleveland, OH"/>
    <n v="1780673"/>
    <s v="11700"/>
    <s v="  "/>
    <m/>
    <s v="N"/>
    <s v="1171"/>
    <s v="BUS OTHER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s v="LARGE"/>
    <s v="Over 1m"/>
    <s v="Cleveland, OH"/>
    <n v="178067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s v="LARGE"/>
    <s v="Over 1m"/>
    <s v="Cleveland, OH"/>
    <n v="1780673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n v="40000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34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s v="LARGE"/>
    <s v="Over 1m"/>
    <s v="Columbus, OH"/>
    <n v="136803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4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n v="222843"/>
    <n v="390320"/>
    <s v="LARGE"/>
    <s v="Over 1m"/>
    <s v="Columbus, OH"/>
    <n v="1368035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34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n v="125400"/>
    <n v="390320"/>
    <s v="LARGE"/>
    <s v="Over 1m"/>
    <s v="Columbus, OH"/>
    <n v="1368035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OH90X835"/>
    <n v="90"/>
    <x v="42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n v="506088"/>
    <n v="390580"/>
    <s v="MEDIUM"/>
    <s v="200k - 1m"/>
    <s v="Youngstown, OH-PA"/>
    <n v="387550"/>
    <s v="1170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0X835"/>
    <n v="90"/>
    <x v="42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n v="20000"/>
    <n v="390580"/>
    <s v="MEDIUM"/>
    <s v="200k - 1m"/>
    <s v="Youngstown, OH-PA"/>
    <n v="38755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n v="0"/>
    <n v="390090"/>
    <s v="LARGE"/>
    <s v="Over 1m"/>
    <s v="Cleveland, OH"/>
    <n v="1780673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n v="7940054"/>
    <n v="390090"/>
    <s v="LARGE"/>
    <s v="Over 1m"/>
    <s v="Cleveland, OH"/>
    <n v="1780673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n v="5754519"/>
    <n v="390090"/>
    <s v="LARGE"/>
    <s v="Over 1m"/>
    <s v="Cleveland, OH"/>
    <n v="1780673"/>
    <s v="11100"/>
    <s v="DF"/>
    <s v="DIESEL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n v="0"/>
    <n v="390090"/>
    <s v="LARGE"/>
    <s v="Over 1m"/>
    <s v="Cleveland, OH"/>
    <n v="1780673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n v="0"/>
    <n v="390090"/>
    <s v="LARGE"/>
    <s v="Over 1m"/>
    <s v="Cleveland, OH"/>
    <n v="1780673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n v="-45395"/>
    <n v="390210"/>
    <s v="LARGE"/>
    <s v="Over 1m"/>
    <s v="Cincinnati, OH-KY-IN"/>
    <n v="1624827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n v="-223357"/>
    <n v="390210"/>
    <s v="LARGE"/>
    <s v="Over 1m"/>
    <s v="Cincinnati, OH-KY-IN"/>
    <n v="1624827"/>
    <s v="1130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n v="0"/>
    <n v="390210"/>
    <s v="LARGE"/>
    <s v="Over 1m"/>
    <s v="Cincinnati, OH-KY-IN"/>
    <n v="1624827"/>
    <s v="11900"/>
    <s v="  "/>
    <m/>
    <s v="N"/>
    <s v="1193"/>
    <s v="BUS OTHER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n v="-44074"/>
    <n v="390210"/>
    <s v="LARGE"/>
    <s v="Over 1m"/>
    <s v="Cincinnati, OH-KY-IN"/>
    <n v="1624827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n v="-16"/>
    <n v="390210"/>
    <s v="LARGE"/>
    <s v="Over 1m"/>
    <s v="Cincinnati, OH-KY-IN"/>
    <n v="1624827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5X125"/>
    <n v="95"/>
    <x v="42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n v="0"/>
    <n v="39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25"/>
    <n v="95"/>
    <x v="42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n v="278576"/>
    <n v="390580"/>
    <s v="MEDIUM"/>
    <s v="200k - 1m"/>
    <s v="Youngstown, OH-PA"/>
    <n v="38755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37"/>
    <n v="95"/>
    <x v="42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n v="258975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5X137"/>
    <n v="95"/>
    <x v="42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n v="2333100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52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n v="520000"/>
    <n v="390210"/>
    <s v="LARGE"/>
    <s v="Over 1m"/>
    <s v="Cincinnati, OH-KY-IN"/>
    <n v="1624827"/>
    <s v="11300"/>
    <s v="  "/>
    <m/>
    <s v="N"/>
    <s v="1136"/>
    <s v="BUS OTHER"/>
    <n v="11"/>
    <s v="Bus"/>
    <s v="36"/>
    <s v="113"/>
    <s v="Lease"/>
    <s v="04"/>
    <s v="Bus Park &amp; Ride Lot"/>
    <m/>
    <m/>
    <n v="1"/>
    <s v="Capital"/>
    <s v="1"/>
    <m/>
    <s v="3"/>
    <m/>
    <s v="6"/>
    <s v="0"/>
    <s v="4"/>
  </r>
  <r>
    <s v="OH95X159"/>
    <n v="95"/>
    <x v="42"/>
    <s v="49 USC 5307 - Urbanized Area Formula (FHWA xfer FY 2007 fwd)"/>
    <n v="5307"/>
    <x v="6"/>
    <m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n v="375000"/>
    <n v="391180"/>
    <s v="MEDIUM"/>
    <s v="200k - 1m"/>
    <s v="Huntington, WV-KY-OH"/>
    <n v="20263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62"/>
    <n v="95"/>
    <x v="42"/>
    <s v="49 USC 5307 - Urbanized Area Formula (FHWA xfer FY 2007 fwd)"/>
    <n v="5307"/>
    <x v="6"/>
    <m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n v="644566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5X166"/>
    <n v="95"/>
    <x v="42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n v="312831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OH95X168"/>
    <n v="95"/>
    <x v="42"/>
    <s v="49 USC 5307 - Urbanized Area Formula (FHWA xfer FY 2007 fwd)"/>
    <n v="5307"/>
    <x v="6"/>
    <m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n v="3586500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5X172"/>
    <n v="95"/>
    <x v="42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n v="450000"/>
    <n v="390870"/>
    <s v="MEDIUM"/>
    <s v="200k - 1m"/>
    <s v="Canton, OH"/>
    <n v="279245"/>
    <s v="11400"/>
    <s v="OR"/>
    <s v="OTHER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5X172"/>
    <n v="95"/>
    <x v="42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n v="82800"/>
    <n v="390870"/>
    <s v="MEDIUM"/>
    <s v="200k - 1m"/>
    <s v="Canton, OH"/>
    <n v="279245"/>
    <s v="30000"/>
    <s v="BD"/>
    <s v="BIODIESEL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72"/>
    <n v="95"/>
    <x v="42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n v="594000"/>
    <n v="390870"/>
    <s v="MEDIUM"/>
    <s v="200k - 1m"/>
    <s v="Canton, OH"/>
    <n v="279245"/>
    <s v="30000"/>
    <s v="CN"/>
    <s v="COMPRESSED NATURAL GAS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77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n v="460000"/>
    <n v="390500"/>
    <s v="MEDIUM"/>
    <s v="200k - 1m"/>
    <s v="Toledo, OH-MI"/>
    <n v="507643"/>
    <s v="11100"/>
    <s v="BD"/>
    <s v="BIO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177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n v="1200000"/>
    <n v="390500"/>
    <s v="MEDIUM"/>
    <s v="200k - 1m"/>
    <s v="Toledo, OH-MI"/>
    <n v="507643"/>
    <s v="30000"/>
    <s v="BD"/>
    <s v="BIODIESEL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80"/>
    <n v="95"/>
    <x v="42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n v="4080000"/>
    <n v="390350"/>
    <s v="MEDIUM"/>
    <s v="200k - 1m"/>
    <s v="Dayton, OH"/>
    <n v="724091"/>
    <s v="11100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OH95X182"/>
    <n v="95"/>
    <x v="42"/>
    <s v="49 USC 5307 - Urbanized Area Formula (FHWA xfer FY 2007 fwd)"/>
    <n v="5307"/>
    <x v="6"/>
    <m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n v="1019486"/>
    <n v="390320"/>
    <s v="LARGE"/>
    <s v="Over 1m"/>
    <s v="Columbus, OH"/>
    <n v="1368035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83"/>
    <n v="95"/>
    <x v="42"/>
    <s v="49 USC 5307 - Urbanized Area Formula (FHWA xfer FY 2007 fwd)"/>
    <n v="5307"/>
    <x v="6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n v="637977"/>
    <n v="390450"/>
    <s v="MEDIUM"/>
    <s v="200k - 1m"/>
    <s v="Akron, OH"/>
    <n v="56949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4"/>
    <n v="95"/>
    <x v="42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s v="MEDIUM"/>
    <s v="200k - 1m"/>
    <s v="Canton, OH"/>
    <n v="27924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5"/>
    <n v="95"/>
    <x v="42"/>
    <s v="49 USC 5307 - Urbanized Area Formula (FHWA xfer FY 2007 fwd)"/>
    <n v="5307"/>
    <x v="6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n v="691352"/>
    <n v="390350"/>
    <s v="MEDIUM"/>
    <s v="200k - 1m"/>
    <s v="Dayton, OH"/>
    <n v="72409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6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n v="750000"/>
    <n v="390210"/>
    <s v="LARGE"/>
    <s v="Over 1m"/>
    <s v="Cincinnati, OH-KY-IN"/>
    <n v="1624827"/>
    <s v="11300"/>
    <s v="  "/>
    <m/>
    <s v="N"/>
    <s v="1132"/>
    <s v="BUS OTHER"/>
    <n v="11"/>
    <s v="Bus"/>
    <s v="32"/>
    <s v="113"/>
    <s v="Acquisition"/>
    <s v="04"/>
    <s v="Park and Ride Lot"/>
    <m/>
    <m/>
    <n v="1"/>
    <s v="Capital"/>
    <s v="1"/>
    <m/>
    <s v="3"/>
    <m/>
    <s v="2"/>
    <s v="0"/>
    <s v="4"/>
  </r>
  <r>
    <s v="OH95X187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n v="374000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n v="138600"/>
    <n v="392030"/>
    <s v="SMALL"/>
    <s v="50k - 200k"/>
    <s v="Weirton-Steubenville, WV-OH-PA"/>
    <n v="70889"/>
    <s v="11124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n v="1"/>
    <n v="392030"/>
    <s v="SMALL"/>
    <s v="50k - 200k"/>
    <s v="Weirton-Steubenville, WV-OH-PA"/>
    <n v="70889"/>
    <s v="114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s v="SMALL"/>
    <s v="50k - 200k"/>
    <s v="Weirton-Steubenville, WV-OH-PA"/>
    <n v="7088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n v="7199"/>
    <n v="392030"/>
    <s v="SMALL"/>
    <s v="50k - 200k"/>
    <s v="Weirton-Steubenville, WV-OH-PA"/>
    <n v="7088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5X189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n v="318500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0"/>
    <n v="95"/>
    <x v="42"/>
    <s v="49 USC 5307 - Urbanized Area Formula (FHWA xfer FY 2007 fwd)"/>
    <n v="5307"/>
    <x v="6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s v="SMALL"/>
    <s v="50k - 200k"/>
    <s v="Springfield, OH"/>
    <n v="8525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1"/>
    <n v="95"/>
    <x v="42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n v="1001270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2"/>
    <n v="95"/>
    <x v="42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n v="5850"/>
    <n v="392380"/>
    <s v="SMALL"/>
    <s v="50k - 200k"/>
    <s v="Lima, OH"/>
    <n v="72852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5X192"/>
    <n v="95"/>
    <x v="42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n v="112500"/>
    <n v="392380"/>
    <s v="SMALL"/>
    <s v="50k - 200k"/>
    <s v="Lima, OH"/>
    <n v="72852"/>
    <s v="11101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95X192"/>
    <n v="95"/>
    <x v="42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s v="SMALL"/>
    <s v="50k - 200k"/>
    <s v="Lima, OH"/>
    <n v="7285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3"/>
    <n v="95"/>
    <x v="42"/>
    <s v="49 USC 5307 - Urbanized Area Formula (FHWA xfer FY 2007 fwd)"/>
    <n v="5307"/>
    <x v="6"/>
    <m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n v="1400000"/>
    <n v="390450"/>
    <s v="MEDIUM"/>
    <s v="200k - 1m"/>
    <s v="Akron, OH"/>
    <n v="569499"/>
    <s v="11400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OH95X194"/>
    <n v="95"/>
    <x v="42"/>
    <s v="49 USC 5307 - Urbanized Area Formula (FHWA xfer FY 2007 fwd)"/>
    <n v="5307"/>
    <x v="6"/>
    <m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n v="376245"/>
    <n v="390580"/>
    <s v="MEDIUM"/>
    <s v="200k - 1m"/>
    <s v="Youngstown, OH-PA"/>
    <n v="387550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5X195"/>
    <n v="95"/>
    <x v="42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n v="1568000"/>
    <n v="390350"/>
    <s v="MEDIUM"/>
    <s v="200k - 1m"/>
    <s v="Dayton, OH"/>
    <n v="724091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6"/>
    <n v="95"/>
    <x v="42"/>
    <s v="49 USC 5307 - Urbanized Area Formula (FHWA xfer FY 2007 fwd)"/>
    <n v="5307"/>
    <x v="6"/>
    <m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n v="83700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97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n v="153600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8"/>
    <n v="95"/>
    <x v="42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n v="1011269"/>
    <n v="39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99"/>
    <n v="95"/>
    <x v="42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n v="45000"/>
    <n v="392200"/>
    <s v="SMALL"/>
    <s v="50k - 200k"/>
    <s v="Mansfield, OH"/>
    <n v="7525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5X199"/>
    <n v="95"/>
    <x v="42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s v="SMALL"/>
    <s v="50k - 200k"/>
    <s v="Mansfield, OH"/>
    <n v="7525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0"/>
    <n v="95"/>
    <x v="42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n v="216000"/>
    <n v="390870"/>
    <s v="MEDIUM"/>
    <s v="200k - 1m"/>
    <s v="Canton, OH"/>
    <n v="279245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200"/>
    <n v="95"/>
    <x v="42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s v="MEDIUM"/>
    <s v="200k - 1m"/>
    <s v="Canton, OH"/>
    <n v="279245"/>
    <s v="117A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1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n v="800000"/>
    <n v="390500"/>
    <s v="MEDIUM"/>
    <s v="200k - 1m"/>
    <s v="Toledo, OH-MI"/>
    <n v="507643"/>
    <s v="11100"/>
    <s v="BD"/>
    <s v="BIO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201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n v="720000"/>
    <n v="390500"/>
    <s v="MEDIUM"/>
    <s v="200k - 1m"/>
    <s v="Toledo, OH-MI"/>
    <n v="507643"/>
    <s v="11100"/>
    <s v="BD"/>
    <s v="BIO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5X201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s v="MEDIUM"/>
    <s v="200k - 1m"/>
    <s v="Toledo, OH-MI"/>
    <n v="50764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2"/>
    <n v="95"/>
    <x v="42"/>
    <s v="49 USC 5307 - Urbanized Area Formula (FHWA xfer FY 2007 fwd)"/>
    <n v="5307"/>
    <x v="6"/>
    <m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n v="2400000"/>
    <n v="390090"/>
    <s v="LARGE"/>
    <s v="Over 1m"/>
    <s v="Cleveland, OH"/>
    <n v="1780673"/>
    <s v="11400"/>
    <s v="  "/>
    <m/>
    <s v="N"/>
    <s v="1144"/>
    <s v="MAINTENANCE FACILITY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OH95X204"/>
    <n v="95"/>
    <x v="42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n v="2000000"/>
    <n v="39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n v="620800"/>
    <n v="400000"/>
    <s v="STATE"/>
    <s v="Under 50k"/>
    <s v="OKLAHOM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n v="3060000"/>
    <n v="400000"/>
    <s v="STATE"/>
    <s v="Under 50k"/>
    <s v="OKLAHOMA GOV APP"/>
    <n v="0"/>
    <s v="11100"/>
    <s v="LN"/>
    <s v="LIQUEFIED NATURAL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n v="272000"/>
    <n v="400000"/>
    <s v="STATE"/>
    <s v="Under 50k"/>
    <s v="OKLAHOMA GOV APP"/>
    <n v="0"/>
    <s v="11100"/>
    <s v="LN"/>
    <s v="LIQUEFI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n v="129600"/>
    <n v="400000"/>
    <s v="STATE"/>
    <s v="Under 50k"/>
    <s v="OKLAHOM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n v="313395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n v="68850"/>
    <n v="400000"/>
    <s v="STATE"/>
    <s v="Under 50k"/>
    <s v="OKLAHOMA GOV APP"/>
    <n v="0"/>
    <s v="11100"/>
    <s v="CN"/>
    <s v="COMPRESSED NATURAL GAS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n v="621500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n v="117600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412"/>
    <n v="400000"/>
    <s v="STATE"/>
    <s v="Under 50k"/>
    <s v="OKLAHOMA GOV APP"/>
    <n v="0"/>
    <s v="630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n v="230599"/>
    <n v="400000"/>
    <s v="STATE"/>
    <s v="Under 50k"/>
    <s v="OKLAHOM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n v="150050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n v="206550"/>
    <n v="400430"/>
    <s v="MEDIUM"/>
    <s v="200k - 1m"/>
    <s v="Oklahoma City, OK"/>
    <n v="861505"/>
    <s v="11100"/>
    <s v="CN"/>
    <s v="COMPRESSED NATURAL GAS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n v="196263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592"/>
    <n v="400430"/>
    <s v="MEDIUM"/>
    <s v="200k - 1m"/>
    <s v="Oklahoma City, OK"/>
    <n v="861505"/>
    <s v="630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n v="137700"/>
    <n v="401880"/>
    <s v="SMALL"/>
    <s v="50k - 200k"/>
    <s v="Lawton, OK"/>
    <n v="94457"/>
    <s v="11100"/>
    <s v="CN"/>
    <s v="COMPRESSED NATURAL GAS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n v="122102"/>
    <n v="401880"/>
    <s v="SMALL"/>
    <s v="50k - 200k"/>
    <s v="Lawton, OK"/>
    <n v="94457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n v="78400"/>
    <n v="430170"/>
    <s v="SMALL"/>
    <s v="50k - 200k"/>
    <s v="Norman, OK"/>
    <n v="103898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n v="138160"/>
    <n v="400600"/>
    <s v="MEDIUM"/>
    <s v="200k - 1m"/>
    <s v="Tulsa, OK"/>
    <n v="655479"/>
    <s v="64100"/>
    <s v="CN"/>
    <s v="COMPRESSED NATURAL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n v="49600"/>
    <n v="400600"/>
    <s v="MEDIUM"/>
    <s v="200k - 1m"/>
    <s v="Tulsa, OK"/>
    <n v="655479"/>
    <s v="64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n v="85112"/>
    <n v="400600"/>
    <s v="MEDIUM"/>
    <s v="200k - 1m"/>
    <s v="Tulsa, OK"/>
    <n v="655479"/>
    <s v="64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n v="60000"/>
    <n v="400600"/>
    <s v="MEDIUM"/>
    <s v="200k - 1m"/>
    <s v="Tulsa, OK"/>
    <n v="655479"/>
    <s v="64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n v="20000"/>
    <n v="400600"/>
    <s v="MEDIUM"/>
    <s v="200k - 1m"/>
    <s v="Tulsa, OK"/>
    <n v="655479"/>
    <s v="64100"/>
    <s v="CN"/>
    <s v="COMPRESSED NATURAL GAS"/>
    <s v="N"/>
    <s v="1114"/>
    <s v="BUS OTHER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s v="MEDIUM"/>
    <s v="200k - 1m"/>
    <s v="Tulsa, OK"/>
    <n v="655479"/>
    <s v="641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n v="57742"/>
    <n v="400600"/>
    <s v="MEDIUM"/>
    <s v="200k - 1m"/>
    <s v="Tulsa, OK"/>
    <n v="655479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n v="37780"/>
    <n v="400600"/>
    <s v="MEDIUM"/>
    <s v="200k - 1m"/>
    <s v="Tulsa, OK"/>
    <n v="655479"/>
    <s v="64700"/>
    <s v="  "/>
    <m/>
    <s v="N"/>
    <s v="1194"/>
    <s v="BUS OTHER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n v="117926"/>
    <n v="400600"/>
    <s v="MEDIUM"/>
    <s v="200k - 1m"/>
    <s v="Tulsa, OK"/>
    <n v="655479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n v="322945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n v="809299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n v="18469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n v="230192"/>
    <n v="400000"/>
    <s v="STATE"/>
    <s v="Under 50k"/>
    <s v="OKLAHOMA GOV APP"/>
    <n v="0"/>
    <s v="60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n v="164425"/>
    <n v="400430"/>
    <s v="MEDIUM"/>
    <s v="200k - 1m"/>
    <s v="Oklahoma City, OK"/>
    <n v="861505"/>
    <s v="11100"/>
    <s v="DM"/>
    <s v="DUAL MODE (DIESEL / ELEC)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n v="278424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n v="163425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n v="55406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n v="120098"/>
    <n v="401880"/>
    <s v="SMALL"/>
    <s v="50k - 200k"/>
    <s v="Lawton, OK"/>
    <n v="94457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n v="65370"/>
    <n v="401880"/>
    <s v="SMALL"/>
    <s v="50k - 200k"/>
    <s v="Lawton, OK"/>
    <n v="94457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n v="73875"/>
    <n v="401880"/>
    <s v="SMALL"/>
    <s v="50k - 200k"/>
    <s v="Lawton, OK"/>
    <n v="94457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n v="0"/>
    <n v="400000"/>
    <s v="STATE"/>
    <s v="Under 50k"/>
    <s v="OKLAHOMA GOV APP"/>
    <n v="0"/>
    <s v="1140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n v="0"/>
    <n v="400000"/>
    <s v="STATE"/>
    <s v="Under 50k"/>
    <s v="OKLAHOMA GOV APP"/>
    <n v="0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n v="0"/>
    <n v="400000"/>
    <s v="STATE"/>
    <s v="Under 50k"/>
    <s v="OKLAHOMA GOV APP"/>
    <n v="0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n v="193500"/>
    <n v="400000"/>
    <s v="STATE"/>
    <s v="Under 50k"/>
    <s v="OKLAHOMA GOV APP"/>
    <n v="0"/>
    <s v="60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n v="0"/>
    <n v="400000"/>
    <s v="STATE"/>
    <s v="Under 50k"/>
    <s v="OKLAHOMA GOV APP"/>
    <n v="0"/>
    <s v="6340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n v="0"/>
    <n v="400000"/>
    <s v="STATE"/>
    <s v="Under 50k"/>
    <s v="OKLAHOMA GOV APP"/>
    <n v="0"/>
    <s v="60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n v="189428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n v="0"/>
    <n v="400000"/>
    <s v="STATE"/>
    <s v="Under 50k"/>
    <s v="OKLAHOMA GOV APP"/>
    <n v="0"/>
    <s v="63401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n v="0"/>
    <n v="400000"/>
    <s v="STATE"/>
    <s v="Under 50k"/>
    <s v="OKLAHOMA GOV APP"/>
    <n v="0"/>
    <s v="63501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n v="0"/>
    <n v="400000"/>
    <s v="STATE"/>
    <s v="Under 50k"/>
    <s v="OKLAHOMA GOV APP"/>
    <n v="0"/>
    <s v="63501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K18X100"/>
    <n v="18"/>
    <x v="43"/>
    <s v="49 USC 5311 - Nonurbanized Area Programs"/>
    <n v="5311"/>
    <x v="2"/>
    <m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n v="605222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1"/>
    <n v="18"/>
    <x v="43"/>
    <s v="49 USC 5311 - Nonurbanized Area Programs"/>
    <n v="5311"/>
    <x v="2"/>
    <m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n v="557292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2"/>
    <n v="18"/>
    <x v="43"/>
    <s v="49 USC 5311 - Nonurbanized Area Programs"/>
    <n v="5311"/>
    <x v="2"/>
    <m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n v="553601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n v="61835"/>
    <n v="400000"/>
    <s v="STATE"/>
    <s v="Under 50k"/>
    <s v="OKLAHOMA GOV APP"/>
    <n v="0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n v="45000"/>
    <n v="400000"/>
    <s v="STATE"/>
    <s v="Under 50k"/>
    <s v="OKLAHOM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n v="75000"/>
    <n v="400000"/>
    <s v="STATE"/>
    <s v="Under 50k"/>
    <s v="OKLAHOM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n v="66351"/>
    <n v="400000"/>
    <s v="STATE"/>
    <s v="Under 50k"/>
    <s v="OKLAHOMA GOV APP"/>
    <n v="0"/>
    <s v="30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n v="663505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4"/>
    <n v="18"/>
    <x v="43"/>
    <s v="49 USC 5311 - Nonurbanized Area Programs"/>
    <n v="5311"/>
    <x v="2"/>
    <m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n v="215569"/>
    <n v="400000"/>
    <s v="STATE"/>
    <s v="Under 50k"/>
    <s v="OKLAHOMA GOV APP"/>
    <n v="0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n v="4000"/>
    <n v="400000"/>
    <s v="STATE"/>
    <s v="Under 50k"/>
    <s v="OKLAHOMA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n v="8348"/>
    <n v="400000"/>
    <s v="STATE"/>
    <s v="Under 50k"/>
    <s v="OKLAHOMA GOV APP"/>
    <n v="0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n v="57000"/>
    <n v="400000"/>
    <s v="STATE"/>
    <s v="Under 50k"/>
    <s v="OKLAHOMA GOV APP"/>
    <n v="0"/>
    <s v="11100"/>
    <s v="CN"/>
    <s v="COMPRESSED NATURAL GAS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n v="225581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n v="14000"/>
    <n v="400000"/>
    <s v="STATE"/>
    <s v="Under 50k"/>
    <s v="OKLAHOMA GOV APP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18X106"/>
    <n v="18"/>
    <x v="43"/>
    <s v="49 USC 5311 - Nonurbanized Area Programs"/>
    <n v="5311"/>
    <x v="2"/>
    <m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n v="978005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7"/>
    <n v="18"/>
    <x v="43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n v="70000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8X107"/>
    <n v="18"/>
    <x v="43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n v="394000"/>
    <n v="400000"/>
    <s v="STATE"/>
    <s v="Under 50k"/>
    <s v="OKLAHOMA GOV APP"/>
    <n v="0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8X107"/>
    <n v="18"/>
    <x v="43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n v="592066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n v="68561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n v="52833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n v="918033"/>
    <n v="400000"/>
    <s v="STATE"/>
    <s v="Under 50k"/>
    <s v="OKLAHOMA GOV APP"/>
    <n v="0"/>
    <s v="60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n v="139915"/>
    <n v="400000"/>
    <s v="STATE"/>
    <s v="Under 50k"/>
    <s v="OKLAHOMA GOV APP"/>
    <n v="0"/>
    <s v="6340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n v="1223783"/>
    <n v="400000"/>
    <s v="STATE"/>
    <s v="Under 50k"/>
    <s v="OKLAHOMA GOV APP"/>
    <n v="0"/>
    <s v="60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n v="8138942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n v="1695759"/>
    <n v="400000"/>
    <s v="STATE"/>
    <s v="Under 50k"/>
    <s v="OKLAHOMA GOV APP"/>
    <n v="0"/>
    <s v="63401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n v="25000"/>
    <n v="400000"/>
    <s v="STATE"/>
    <s v="Under 50k"/>
    <s v="OKLAHOMA GOV APP"/>
    <n v="0"/>
    <s v="63501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n v="159628"/>
    <n v="400000"/>
    <s v="STATE"/>
    <s v="Under 50k"/>
    <s v="OKLAHOMA GOV APP"/>
    <n v="0"/>
    <s v="63501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K18X109"/>
    <n v="18"/>
    <x v="43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n v="56033"/>
    <n v="400000"/>
    <s v="STATE"/>
    <s v="Under 50k"/>
    <s v="OKLAHOMA GOV APP"/>
    <n v="0"/>
    <s v="62000"/>
    <s v="OR"/>
    <s v="OTHER"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9"/>
    <n v="18"/>
    <x v="43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n v="560334"/>
    <n v="400000"/>
    <s v="STATE"/>
    <s v="Under 50k"/>
    <s v="OKLAHOMA GOV APP"/>
    <n v="0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10"/>
    <n v="18"/>
    <x v="43"/>
    <s v="49 USC 5311 - Nonurbanized Area Programs"/>
    <n v="5311"/>
    <x v="2"/>
    <m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n v="834462"/>
    <n v="400000"/>
    <s v="STATE"/>
    <s v="Under 50k"/>
    <s v="OKLAHOMA GOV APP"/>
    <n v="0"/>
    <s v="300-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11"/>
    <n v="18"/>
    <x v="43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n v="118287"/>
    <n v="400000"/>
    <s v="STATE"/>
    <s v="Under 50k"/>
    <s v="OKLAHOMA GOV APP"/>
    <n v="0"/>
    <s v="111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18X111"/>
    <n v="18"/>
    <x v="43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n v="274806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n v="224250"/>
    <n v="400000"/>
    <s v="STATE"/>
    <s v="Under 50k"/>
    <s v="OKLAHOMA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n v="2000"/>
    <n v="400000"/>
    <s v="STATE"/>
    <s v="Under 50k"/>
    <s v="OKLAHOMA GOV APP"/>
    <n v="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n v="20000"/>
    <n v="400000"/>
    <s v="STATE"/>
    <s v="Under 50k"/>
    <s v="OKLAHOMA GOV APP"/>
    <n v="0"/>
    <s v="55000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n v="30000"/>
    <n v="400000"/>
    <s v="STATE"/>
    <s v="Under 50k"/>
    <s v="OKLAHOMA GOV APP"/>
    <n v="0"/>
    <s v="55000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n v="40475"/>
    <n v="400000"/>
    <s v="STATE"/>
    <s v="Under 50k"/>
    <s v="OKLAHOMA GOV APP"/>
    <n v="0"/>
    <s v="5500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n v="10500"/>
    <n v="400000"/>
    <s v="STATE"/>
    <s v="Under 50k"/>
    <s v="OKLAHOMA GOV APP"/>
    <n v="0"/>
    <s v="55000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n v="72708"/>
    <n v="400000"/>
    <s v="STATE"/>
    <s v="Under 50k"/>
    <s v="OKLAHOMA GOV APP"/>
    <n v="0"/>
    <s v="55000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n v="43400"/>
    <n v="400000"/>
    <s v="STATE"/>
    <s v="Under 50k"/>
    <s v="OKLAHOMA GOV APP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n v="77890"/>
    <n v="400000"/>
    <s v="STATE"/>
    <s v="Under 50k"/>
    <s v="OKLAHOMA GOV APP"/>
    <n v="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n v="65102"/>
    <n v="400000"/>
    <s v="STATE"/>
    <s v="Under 50k"/>
    <s v="OKLAHOMA GOV APP"/>
    <n v="0"/>
    <s v="441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n v="120672"/>
    <n v="400000"/>
    <s v="STATE"/>
    <s v="Under 50k"/>
    <s v="OKLAHOMA GOV APP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n v="61575"/>
    <n v="400000"/>
    <s v="STATE"/>
    <s v="Under 50k"/>
    <s v="OKLAHOMA GOV APP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n v="83937"/>
    <n v="400000"/>
    <s v="STATE"/>
    <s v="Under 50k"/>
    <s v="OKLAHOMA GOV APP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n v="68252"/>
    <n v="400000"/>
    <s v="STATE"/>
    <s v="Under 50k"/>
    <s v="OKLAHOMA GOV APP"/>
    <n v="0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n v="3226"/>
    <n v="400000"/>
    <s v="STATE"/>
    <s v="Under 50k"/>
    <s v="OKLAHOMA GOV APP"/>
    <n v="0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n v="192000"/>
    <n v="400600"/>
    <s v="MEDIUM"/>
    <s v="200k - 1m"/>
    <s v="Tulsa, OK"/>
    <n v="655479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n v="87119"/>
    <n v="400600"/>
    <s v="MEDIUM"/>
    <s v="200k - 1m"/>
    <s v="Tulsa, OK"/>
    <n v="655479"/>
    <s v="11400"/>
    <s v="  "/>
    <m/>
    <s v="N"/>
    <s v="1146"/>
    <s v="MAINTENANCE FACILITY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n v="54525"/>
    <n v="400600"/>
    <s v="MEDIUM"/>
    <s v="200k - 1m"/>
    <s v="Tulsa, OK"/>
    <n v="655479"/>
    <s v="11700"/>
    <s v="  "/>
    <m/>
    <s v="N"/>
    <s v="1171"/>
    <s v="BUS OTHER"/>
    <n v="11"/>
    <s v="Bus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s v="MEDIUM"/>
    <s v="200k - 1m"/>
    <s v="Tulsa, OK"/>
    <n v="65547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s v="MEDIUM"/>
    <s v="200k - 1m"/>
    <s v="Tulsa, OK"/>
    <n v="65547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n v="110000"/>
    <n v="400600"/>
    <s v="MEDIUM"/>
    <s v="200k - 1m"/>
    <s v="Tulsa, OK"/>
    <n v="655479"/>
    <s v="11900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n v="1404424"/>
    <n v="400600"/>
    <s v="MEDIUM"/>
    <s v="200k - 1m"/>
    <s v="Tulsa, OK"/>
    <n v="655479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n v="300000"/>
    <n v="400600"/>
    <s v="MEDIUM"/>
    <s v="200k - 1m"/>
    <s v="Tulsa, OK"/>
    <n v="655479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n v="300000"/>
    <n v="400600"/>
    <s v="MEDIUM"/>
    <s v="200k - 1m"/>
    <s v="Tulsa, OK"/>
    <n v="655479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n v="300000"/>
    <n v="400600"/>
    <s v="MEDIUM"/>
    <s v="200k - 1m"/>
    <s v="Tulsa, OK"/>
    <n v="65547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n v="300000"/>
    <n v="400600"/>
    <s v="MEDIUM"/>
    <s v="200k - 1m"/>
    <s v="Tulsa, OK"/>
    <n v="655479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n v="39198"/>
    <n v="400600"/>
    <s v="MEDIUM"/>
    <s v="200k - 1m"/>
    <s v="Tulsa, OK"/>
    <n v="655479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n v="63000"/>
    <n v="400600"/>
    <s v="MEDIUM"/>
    <s v="200k - 1m"/>
    <s v="Tulsa, OK"/>
    <n v="65547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n v="17280"/>
    <n v="401880"/>
    <s v="SMALL"/>
    <s v="50k - 200k"/>
    <s v="Lawton, OK"/>
    <n v="9445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n v="42816"/>
    <n v="401880"/>
    <s v="SMALL"/>
    <s v="50k - 200k"/>
    <s v="Lawton, OK"/>
    <n v="94457"/>
    <s v="11400"/>
    <s v="  "/>
    <m/>
    <s v="N"/>
    <s v="1146"/>
    <s v="MAINTENANCE FACILITY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s v="SMALL"/>
    <s v="50k - 200k"/>
    <s v="Lawton, OK"/>
    <n v="9445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s v="SMALL"/>
    <s v="50k - 200k"/>
    <s v="Lawton, OK"/>
    <n v="9445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n v="372279"/>
    <n v="401880"/>
    <s v="SMALL"/>
    <s v="50k - 200k"/>
    <s v="Lawton, OK"/>
    <n v="9445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n v="123264"/>
    <n v="401880"/>
    <s v="SMALL"/>
    <s v="50k - 200k"/>
    <s v="Lawton, OK"/>
    <n v="94457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n v="19360"/>
    <n v="401880"/>
    <s v="SMALL"/>
    <s v="50k - 200k"/>
    <s v="Lawton, OK"/>
    <n v="94457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n v="13545"/>
    <n v="403170"/>
    <s v="SMALL"/>
    <s v="50k - 200k"/>
    <s v="Norman, OK"/>
    <n v="103898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n v="308455"/>
    <n v="403170"/>
    <s v="SMALL"/>
    <s v="50k - 200k"/>
    <s v="Norman, OK"/>
    <n v="103898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s v="SMALL"/>
    <s v="50k - 200k"/>
    <s v="Norman, OK"/>
    <n v="10389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s v="SMALL"/>
    <s v="50k - 200k"/>
    <s v="Norman, OK"/>
    <n v="10389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n v="395169"/>
    <n v="403170"/>
    <s v="SMALL"/>
    <s v="50k - 200k"/>
    <s v="Norman, OK"/>
    <n v="10389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n v="170150"/>
    <n v="403170"/>
    <s v="SMALL"/>
    <s v="50k - 200k"/>
    <s v="Norman, OK"/>
    <n v="103898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n v="9548"/>
    <n v="401880"/>
    <s v="SMALL"/>
    <s v="50k - 200k"/>
    <s v="Lawton, OK"/>
    <n v="9445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s v="SMALL"/>
    <s v="50k - 200k"/>
    <s v="Lawton, OK"/>
    <n v="9445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s v="SMALL"/>
    <s v="50k - 200k"/>
    <s v="Lawton, OK"/>
    <n v="9445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n v="81161"/>
    <n v="401880"/>
    <s v="SMALL"/>
    <s v="50k - 200k"/>
    <s v="Lawton, OK"/>
    <n v="9445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n v="13969210"/>
    <n v="410280"/>
    <s v="LARGE"/>
    <s v="Over 1m"/>
    <s v="Portland, OR-WA"/>
    <n v="1849898"/>
    <s v="14070"/>
    <s v="EP"/>
    <s v="ELECTRIC TRACKLESS TROLLEY"/>
    <s v="N"/>
    <s v="1313"/>
    <s v="NEW STARTS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n v="16763052"/>
    <n v="410280"/>
    <s v="LARGE"/>
    <s v="Over 1m"/>
    <s v="Portland, OR-WA"/>
    <n v="1849898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n v="1117537"/>
    <n v="410280"/>
    <s v="LARGE"/>
    <s v="Over 1m"/>
    <s v="Portland, OR-WA"/>
    <n v="1849898"/>
    <s v="1402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n v="5587684"/>
    <n v="410280"/>
    <s v="LARGE"/>
    <s v="Over 1m"/>
    <s v="Portland, OR-WA"/>
    <n v="1849898"/>
    <s v="1403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n v="25144579"/>
    <n v="410280"/>
    <s v="LARGE"/>
    <s v="Over 1m"/>
    <s v="Portland, OR-WA"/>
    <n v="1849898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n v="2793843"/>
    <n v="410280"/>
    <s v="LARGE"/>
    <s v="Over 1m"/>
    <s v="Portland, OR-WA"/>
    <n v="1849898"/>
    <s v="1405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n v="8381526"/>
    <n v="410280"/>
    <s v="LARGE"/>
    <s v="Over 1m"/>
    <s v="Portland, OR-WA"/>
    <n v="1849898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n v="14229048"/>
    <n v="410280"/>
    <s v="LARGE"/>
    <s v="Over 1m"/>
    <s v="Portland, OR-WA"/>
    <n v="1849898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n v="279384"/>
    <n v="410280"/>
    <s v="LARGE"/>
    <s v="Over 1m"/>
    <s v="Portland, OR-WA"/>
    <n v="1849898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n v="11734137"/>
    <n v="410280"/>
    <s v="LARGE"/>
    <s v="Over 1m"/>
    <s v="Portland, OR-WA"/>
    <n v="1849898"/>
    <s v="14100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n v="5957675"/>
    <n v="411440"/>
    <s v="MEDIUM"/>
    <s v="200k - 1m"/>
    <s v="Eugene, OR"/>
    <n v="247421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n v="6382415"/>
    <n v="411440"/>
    <s v="MEDIUM"/>
    <s v="200k - 1m"/>
    <s v="Eugene, OR"/>
    <n v="247421"/>
    <s v="1402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n v="40000"/>
    <n v="411440"/>
    <s v="MEDIUM"/>
    <s v="200k - 1m"/>
    <s v="Eugene, OR"/>
    <n v="247421"/>
    <s v="1403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n v="31424587"/>
    <n v="411440"/>
    <s v="MEDIUM"/>
    <s v="200k - 1m"/>
    <s v="Eugene, OR"/>
    <n v="247421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n v="3928175"/>
    <n v="411440"/>
    <s v="MEDIUM"/>
    <s v="200k - 1m"/>
    <s v="Eugene, OR"/>
    <n v="247421"/>
    <s v="1405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n v="2566896"/>
    <n v="411440"/>
    <s v="MEDIUM"/>
    <s v="200k - 1m"/>
    <s v="Eugene, OR"/>
    <n v="247421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n v="1098026"/>
    <n v="411440"/>
    <s v="MEDIUM"/>
    <s v="200k - 1m"/>
    <s v="Eugene, OR"/>
    <n v="247421"/>
    <s v="14090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OR030128"/>
    <n v="3"/>
    <x v="17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n v="1338340"/>
    <n v="411440"/>
    <s v="MEDIUM"/>
    <s v="200k - 1m"/>
    <s v="Eugene, OR"/>
    <n v="247421"/>
    <s v="14070"/>
    <s v="HE"/>
    <s v="HYBRID ELECTRIC - DIESEL"/>
    <s v="N"/>
    <s v="1313"/>
    <s v="NEW STARTS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OR030128"/>
    <n v="3"/>
    <x v="17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n v="208225"/>
    <n v="411440"/>
    <s v="MEDIUM"/>
    <s v="200k - 1m"/>
    <s v="Eugene, OR"/>
    <n v="247421"/>
    <s v="1405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OR040047"/>
    <n v="4"/>
    <x v="17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n v="105400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040047"/>
    <n v="4"/>
    <x v="17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n v="48000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040047"/>
    <n v="4"/>
    <x v="17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n v="9600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040048"/>
    <n v="4"/>
    <x v="17"/>
    <s v="49 USC 5309 - Bus and Bus Facilities (FY2006 forward)"/>
    <n v="5309"/>
    <x v="4"/>
    <s v="CAPITAL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n v="5221660"/>
    <n v="411440"/>
    <s v="MEDIUM"/>
    <s v="200k - 1m"/>
    <s v="Eugene, OR"/>
    <n v="247421"/>
    <s v="14000"/>
    <s v="HE"/>
    <s v="HYBRID ELECTRIC - DIESEL"/>
    <s v="N"/>
    <s v="1313"/>
    <s v="NEW STARTS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n v="103000"/>
    <n v="411940"/>
    <s v="MEDIUM"/>
    <s v="200k - 1m"/>
    <s v="Salem, OR"/>
    <n v="236632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n v="99430"/>
    <n v="411940"/>
    <s v="MEDIUM"/>
    <s v="200k - 1m"/>
    <s v="Salem, OR"/>
    <n v="236632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n v="99253"/>
    <n v="411940"/>
    <s v="MEDIUM"/>
    <s v="200k - 1m"/>
    <s v="Salem, OR"/>
    <n v="236632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s v="MEDIUM"/>
    <s v="200k - 1m"/>
    <s v="Salem, OR"/>
    <n v="23663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s v="MEDIUM"/>
    <s v="200k - 1m"/>
    <s v="Salem, OR"/>
    <n v="23663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s v="MEDIUM"/>
    <s v="200k - 1m"/>
    <s v="Salem, OR"/>
    <n v="23663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s v="MEDIUM"/>
    <s v="200k - 1m"/>
    <s v="Salem, OR"/>
    <n v="236632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s v="MEDIUM"/>
    <s v="200k - 1m"/>
    <s v="Salem, OR"/>
    <n v="236632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s v="MEDIUM"/>
    <s v="200k - 1m"/>
    <s v="Salem, OR"/>
    <n v="236632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n v="265309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n v="0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n v="423639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n v="0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n v="73597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n v="0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n v="0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n v="0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n v="0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n v="0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4"/>
    <n v="16"/>
    <x v="17"/>
    <s v="49 USC 5310 - Elderly and Individuals with Disabilities"/>
    <n v="5310"/>
    <x v="1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s v="LARGE"/>
    <s v="Over 1m"/>
    <s v="Portland, OR-WA"/>
    <n v="1849898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5"/>
    <n v="16"/>
    <x v="17"/>
    <s v="49 USC 5310 - Elderly and Individuals with Disabilities"/>
    <n v="5310"/>
    <x v="1"/>
    <m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n v="474358"/>
    <n v="411440"/>
    <s v="MEDIUM"/>
    <s v="200k - 1m"/>
    <s v="Eugene, OR"/>
    <n v="24742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n v="39880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n v="51844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n v="51844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601856"/>
    <n v="410000"/>
    <s v="STATE"/>
    <s v="Under 50k"/>
    <s v="OREGON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52274"/>
    <n v="413560"/>
    <s v="SMALL"/>
    <s v="50k - 200k"/>
    <s v="Medford, OR"/>
    <n v="154081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33492"/>
    <n v="413930"/>
    <s v="SMALL"/>
    <s v="50k - 200k"/>
    <s v="Corvallis, OR"/>
    <n v="62433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175971"/>
    <n v="419550"/>
    <s v="SMALL"/>
    <s v="50k - 200k"/>
    <s v="Albany, OR"/>
    <n v="56997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n v="167378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n v="26667"/>
    <n v="413930"/>
    <s v="SMALL"/>
    <s v="50k - 200k"/>
    <s v="Corvallis, OR"/>
    <n v="6243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s v="STATE"/>
    <s v="Under 50k"/>
    <s v="OREGON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n v="0"/>
    <n v="410000"/>
    <s v="STATE"/>
    <s v="Under 50k"/>
    <s v="OREGON GOV APP"/>
    <n v="0"/>
    <s v="63400"/>
    <s v="  "/>
    <m/>
    <s v="N"/>
    <s v="1142"/>
    <s v="MAINTENANCE FACILITY"/>
    <n v="11"/>
    <s v="Bus"/>
    <s v="42"/>
    <s v="114"/>
    <s v="Acquisition"/>
    <s v="42"/>
    <s v="Exclusive Bicycles Facility"/>
    <m/>
    <m/>
    <n v="1"/>
    <s v="Capital"/>
    <s v="1"/>
    <m/>
    <s v="4"/>
    <m/>
    <s v="2"/>
    <s v="4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n v="0"/>
    <n v="410000"/>
    <s v="STATE"/>
    <s v="Under 50k"/>
    <s v="OREGON GOV APP"/>
    <n v="0"/>
    <s v="6340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n v="0"/>
    <n v="410000"/>
    <s v="STATE"/>
    <s v="Under 50k"/>
    <s v="OREGON GOV APP"/>
    <n v="0"/>
    <s v="634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n v="0"/>
    <n v="410000"/>
    <s v="STATE"/>
    <s v="Under 50k"/>
    <s v="OREGON GOV APP"/>
    <n v="0"/>
    <s v="63400"/>
    <s v="DF"/>
    <s v="DIESEL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n v="0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n v="0"/>
    <n v="410000"/>
    <s v="STATE"/>
    <s v="Under 50k"/>
    <s v="OREGON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n v="0"/>
    <n v="410000"/>
    <s v="STATE"/>
    <s v="Under 50k"/>
    <s v="OREGON GOV APP"/>
    <n v="0"/>
    <s v="634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n v="0"/>
    <n v="410000"/>
    <s v="STATE"/>
    <s v="Under 50k"/>
    <s v="OREGON GOV APP"/>
    <n v="0"/>
    <s v="634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n v="0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n v="27701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n v="0"/>
    <n v="410000"/>
    <s v="STATE"/>
    <s v="Under 50k"/>
    <s v="OREGON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n v="505112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n v="0"/>
    <n v="410000"/>
    <s v="STATE"/>
    <s v="Under 50k"/>
    <s v="OREGON GOV APP"/>
    <n v="0"/>
    <s v="634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n v="0"/>
    <n v="410000"/>
    <s v="STATE"/>
    <s v="Under 50k"/>
    <s v="OREGO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n v="0"/>
    <n v="410000"/>
    <s v="STATE"/>
    <s v="Under 50k"/>
    <s v="OREGON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n v="0"/>
    <n v="410000"/>
    <s v="STATE"/>
    <s v="Under 50k"/>
    <s v="OREGON GOV APP"/>
    <n v="0"/>
    <s v="634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18X051"/>
    <n v="18"/>
    <x v="17"/>
    <s v="49 USC 5311 - Nonurbanized Area Programs"/>
    <n v="5311"/>
    <x v="2"/>
    <m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n v="100108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53"/>
    <n v="18"/>
    <x v="17"/>
    <s v="49 USC 5311 - Nonurbanized Area Programs"/>
    <n v="5311"/>
    <x v="2"/>
    <m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n v="62240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n v="10688"/>
    <n v="410000"/>
    <s v="STATE"/>
    <s v="Under 50k"/>
    <s v="OREGON GOV APP"/>
    <n v="0"/>
    <s v="634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n v="2792"/>
    <n v="410000"/>
    <s v="STATE"/>
    <s v="Under 50k"/>
    <s v="OREGON GOV APP"/>
    <n v="0"/>
    <s v="6340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n v="162806"/>
    <n v="410000"/>
    <s v="STATE"/>
    <s v="Under 50k"/>
    <s v="OREGON GOV APP"/>
    <n v="0"/>
    <s v="634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n v="170667"/>
    <n v="410000"/>
    <s v="STATE"/>
    <s v="Under 50k"/>
    <s v="OREGON GOV APP"/>
    <n v="0"/>
    <s v="634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n v="12353"/>
    <n v="410000"/>
    <s v="STATE"/>
    <s v="Under 50k"/>
    <s v="OREGON GOV APP"/>
    <n v="0"/>
    <s v="63400"/>
    <s v="  "/>
    <m/>
    <s v="N"/>
    <s v="1131"/>
    <s v="BUS OTHER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n v="60000"/>
    <n v="410000"/>
    <s v="STATE"/>
    <s v="Under 50k"/>
    <s v="OREGON GOV APP"/>
    <n v="0"/>
    <s v="6340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n v="1270354"/>
    <n v="410000"/>
    <s v="STATE"/>
    <s v="Under 50k"/>
    <s v="OREGON GOV APP"/>
    <n v="0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s v="STATE"/>
    <s v="Under 50k"/>
    <s v="OREGON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s v="STATE"/>
    <s v="Under 50k"/>
    <s v="OREGON GOV APP"/>
    <n v="0"/>
    <s v="634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s v="STATE"/>
    <s v="Under 50k"/>
    <s v="OREGON GOV APP"/>
    <n v="0"/>
    <s v="634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n v="793744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n v="405974"/>
    <n v="410000"/>
    <s v="STATE"/>
    <s v="Under 50k"/>
    <s v="OREGON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n v="4333429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n v="66667"/>
    <n v="410000"/>
    <s v="STATE"/>
    <s v="Under 50k"/>
    <s v="OREGO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n v="55141"/>
    <n v="410000"/>
    <s v="STATE"/>
    <s v="Under 50k"/>
    <s v="OREGON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n v="15467"/>
    <n v="410000"/>
    <s v="STATE"/>
    <s v="Under 50k"/>
    <s v="OREGON GOV APP"/>
    <n v="0"/>
    <s v="634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n v="15000"/>
    <n v="414010"/>
    <s v="SMALL"/>
    <s v="50k - 200k"/>
    <s v="Bend, OR"/>
    <n v="83794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n v="-1382"/>
    <n v="414010"/>
    <s v="SMALL"/>
    <s v="50k - 200k"/>
    <s v="Bend, OR"/>
    <n v="83794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n v="16790"/>
    <n v="414010"/>
    <s v="SMALL"/>
    <s v="50k - 200k"/>
    <s v="Bend, OR"/>
    <n v="83794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n v="192"/>
    <n v="414010"/>
    <s v="SMALL"/>
    <s v="50k - 200k"/>
    <s v="Bend, OR"/>
    <n v="83794"/>
    <s v="11100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n v="172357"/>
    <n v="410280"/>
    <s v="LARGE"/>
    <s v="Over 1m"/>
    <s v="Portland, OR-WA"/>
    <n v="1849898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n v="57000"/>
    <n v="410280"/>
    <s v="LARGE"/>
    <s v="Over 1m"/>
    <s v="Portland, OR-WA"/>
    <n v="1849898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n v="59769"/>
    <n v="410280"/>
    <s v="LARGE"/>
    <s v="Over 1m"/>
    <s v="Portland, OR-WA"/>
    <n v="1849898"/>
    <s v="55000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n v="3000"/>
    <n v="410280"/>
    <s v="LARGE"/>
    <s v="Over 1m"/>
    <s v="Portland, OR-WA"/>
    <n v="1849898"/>
    <s v="5500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n v="426398"/>
    <n v="410280"/>
    <s v="LARGE"/>
    <s v="Over 1m"/>
    <s v="Portland, OR-WA"/>
    <n v="1849898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n v="11318"/>
    <n v="410280"/>
    <s v="LARGE"/>
    <s v="Over 1m"/>
    <s v="Portland, OR-WA"/>
    <n v="1849898"/>
    <s v="55000"/>
    <s v="  "/>
    <m/>
    <s v="N"/>
    <s v="5020"/>
    <s v="MANAGEMENT TRAINING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n v="214142"/>
    <n v="410280"/>
    <s v="LARGE"/>
    <s v="Over 1m"/>
    <s v="Portland, OR-WA"/>
    <n v="1849898"/>
    <s v="55000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OR340001"/>
    <n v="34"/>
    <x v="17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n v="0"/>
    <n v="410280"/>
    <s v="LARGE"/>
    <s v="Over 1m"/>
    <s v="Portland, OR-WA"/>
    <n v="1849898"/>
    <s v="11100"/>
    <s v="DF"/>
    <s v="DIESEL"/>
    <s v="N"/>
    <s v="1121"/>
    <s v="BUS OTHER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1"/>
    <n v="34"/>
    <x v="17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n v="0"/>
    <n v="410280"/>
    <s v="LARGE"/>
    <s v="Over 1m"/>
    <s v="Portland, OR-WA"/>
    <n v="1849898"/>
    <s v="11100"/>
    <s v="DF"/>
    <s v="DIESEL"/>
    <s v="N"/>
    <s v="1121"/>
    <s v="BUS OTHER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1"/>
    <n v="34"/>
    <x v="17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n v="1825429"/>
    <n v="410280"/>
    <s v="LARGE"/>
    <s v="Over 1m"/>
    <s v="Portland, OR-WA"/>
    <n v="1849898"/>
    <s v="11100"/>
    <s v="DF"/>
    <s v="DIESEL"/>
    <s v="N"/>
    <s v="1121"/>
    <s v="BUS OTHER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2"/>
    <n v="34"/>
    <x v="17"/>
    <s v="49 USC 5339 - Bus and Bus Facilities Formula (FY2013 and forward)"/>
    <n v="5339"/>
    <x v="4"/>
    <s v="CAPITAL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n v="611444"/>
    <n v="411940"/>
    <s v="MEDIUM"/>
    <s v="200k - 1m"/>
    <s v="Salem, OR"/>
    <n v="236632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n v="40779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n v="62250"/>
    <n v="410000"/>
    <s v="STATE"/>
    <s v="Under 50k"/>
    <s v="OREGON GOV APP"/>
    <n v="0"/>
    <s v="11100"/>
    <s v="OR"/>
    <s v="OTHER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n v="31125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n v="955575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n v="26228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n v="124500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n v="403886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n v="25398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n v="83000"/>
    <n v="410000"/>
    <s v="STATE"/>
    <s v="Under 50k"/>
    <s v="OREGON GOV APP"/>
    <n v="0"/>
    <s v="11100"/>
    <s v="OR"/>
    <s v="OTHER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n v="996727"/>
    <n v="414010"/>
    <s v="SMALL"/>
    <s v="50k - 200k"/>
    <s v="Bend, OR"/>
    <n v="83794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n v="423612"/>
    <n v="419550"/>
    <s v="SMALL"/>
    <s v="50k - 200k"/>
    <s v="Albany, OR"/>
    <n v="56997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340004"/>
    <n v="34"/>
    <x v="17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n v="0"/>
    <n v="410280"/>
    <s v="LARGE"/>
    <s v="Over 1m"/>
    <s v="Portland, OR-WA"/>
    <n v="1849898"/>
    <s v="111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340004"/>
    <n v="34"/>
    <x v="17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n v="45471"/>
    <n v="410280"/>
    <s v="LARGE"/>
    <s v="Over 1m"/>
    <s v="Portland, OR-WA"/>
    <n v="1849898"/>
    <s v="111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390008"/>
    <n v="39"/>
    <x v="17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n v="1833573"/>
    <n v="411440"/>
    <s v="MEDIUM"/>
    <s v="200k - 1m"/>
    <s v="Eugene, OR"/>
    <n v="247421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390008"/>
    <n v="39"/>
    <x v="17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n v="15000427"/>
    <n v="411440"/>
    <s v="MEDIUM"/>
    <s v="200k - 1m"/>
    <s v="Eugene, OR"/>
    <n v="247421"/>
    <s v="1400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430005"/>
    <n v="43"/>
    <x v="17"/>
    <s v="43 - NY Recovery (FTA/FEMA)"/>
    <n v="43"/>
    <x v="17"/>
    <m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n v="4000000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1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n v="-1343208.79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1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n v="537177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2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n v="-326215.05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2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n v="141858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3"/>
    <n v="44"/>
    <x v="17"/>
    <s v="49 USC 5324 - Public Transportation Emergency Relief"/>
    <n v="5324"/>
    <x v="16"/>
    <m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n v="492645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4"/>
    <n v="44"/>
    <x v="17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n v="492645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4"/>
    <n v="44"/>
    <x v="17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n v="1000000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95001"/>
    <n v="49"/>
    <x v="17"/>
    <s v="49 - Hurricane Sandy Oversight - PMO"/>
    <n v="5324"/>
    <x v="16"/>
    <m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n v="-360094.75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n v="0"/>
    <n v="410280"/>
    <s v="LARGE"/>
    <s v="Over 1m"/>
    <s v="Portland, OR-WA"/>
    <n v="1849898"/>
    <s v="1272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n v="116800"/>
    <n v="410280"/>
    <s v="LARGE"/>
    <s v="Over 1m"/>
    <s v="Portland, OR-WA"/>
    <n v="1849898"/>
    <s v="1272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n v="186441"/>
    <n v="410000"/>
    <s v="STATE"/>
    <s v="Under 50k"/>
    <s v="OREGON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n v="9870"/>
    <n v="410000"/>
    <s v="STATE"/>
    <s v="Under 50k"/>
    <s v="OREGON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n v="17946"/>
    <n v="410000"/>
    <s v="STATE"/>
    <s v="Under 50k"/>
    <s v="OREGON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n v="526753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n v="450884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n v="577861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n v="17946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n v="1523511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n v="1662310"/>
    <n v="410000"/>
    <s v="STATE"/>
    <s v="Under 50k"/>
    <s v="OREGON GOV APP"/>
    <n v="0"/>
    <s v="11100"/>
    <s v="BD"/>
    <s v="BIO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n v="129211"/>
    <n v="410000"/>
    <s v="STATE"/>
    <s v="Under 50k"/>
    <s v="OREGON GOV APP"/>
    <n v="0"/>
    <s v="11100"/>
    <s v="OR"/>
    <s v="OTHER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n v="228092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n v="158955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n v="122930"/>
    <n v="410000"/>
    <s v="STATE"/>
    <s v="Under 50k"/>
    <s v="OREGON GOV APP"/>
    <n v="0"/>
    <s v="1110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n v="22432"/>
    <n v="410000"/>
    <s v="STATE"/>
    <s v="Under 50k"/>
    <s v="OREGON GOV APP"/>
    <n v="0"/>
    <s v="11400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n v="61016"/>
    <n v="410000"/>
    <s v="STATE"/>
    <s v="Under 50k"/>
    <s v="OREGON GOV APP"/>
    <n v="0"/>
    <s v="11400"/>
    <s v="  "/>
    <m/>
    <s v="N"/>
    <s v="1144"/>
    <s v="MAINTENANCE FACILITY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n v="10499716"/>
    <n v="410000"/>
    <s v="STATE"/>
    <s v="Under 50k"/>
    <s v="OREGON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s v="STATE"/>
    <s v="Under 50k"/>
    <s v="OREGON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s v="STATE"/>
    <s v="Under 50k"/>
    <s v="OREGON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n v="2422710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n v="42724"/>
    <n v="410000"/>
    <s v="STATE"/>
    <s v="Under 50k"/>
    <s v="OREGON GOV APP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n v="-28143"/>
    <n v="410000"/>
    <s v="STATE"/>
    <s v="Under 50k"/>
    <s v="OREGON GOV APP"/>
    <n v="0"/>
    <s v="63400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n v="575000"/>
    <n v="410000"/>
    <s v="STATE"/>
    <s v="Under 50k"/>
    <s v="OREGON GOV APP"/>
    <n v="0"/>
    <s v="63400"/>
    <s v="  "/>
    <m/>
    <s v="N"/>
    <s v="1133"/>
    <s v="BUS OTHER"/>
    <n v="11"/>
    <s v="Bus"/>
    <s v="33"/>
    <s v="113"/>
    <s v="Construction"/>
    <s v="11"/>
    <s v="Terminal, intermodal (intercity bus)"/>
    <m/>
    <m/>
    <n v="1"/>
    <s v="Capital"/>
    <s v="1"/>
    <m/>
    <s v="3"/>
    <m/>
    <s v="3"/>
    <s v="1"/>
    <s v="1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n v="52593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n v="-24250"/>
    <n v="410000"/>
    <s v="STATE"/>
    <s v="Under 50k"/>
    <s v="OREGON GOV APP"/>
    <n v="0"/>
    <s v="634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85X004"/>
    <n v="85"/>
    <x v="17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n v="1694841"/>
    <n v="410000"/>
    <s v="STATE"/>
    <s v="Under 50k"/>
    <s v="OREGON GOV APP"/>
    <n v="0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OR85X005"/>
    <n v="85"/>
    <x v="17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n v="61824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85X005"/>
    <n v="85"/>
    <x v="17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n v="184000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s v="LARGE"/>
    <s v="Over 1m"/>
    <s v="Portland, OR-WA"/>
    <n v="1849898"/>
    <s v="12900"/>
    <s v="  "/>
    <m/>
    <s v="N"/>
    <s v="1294"/>
    <s v="FIXED GUIDEWAY"/>
    <s v="12"/>
    <s v="Fixed Guideway"/>
    <s v="94"/>
    <s v="129"/>
    <s v="Rehab / Renovation"/>
    <s v="06"/>
    <s v="Bicycle Access, Facilities &amp; Equipment on Buses"/>
    <m/>
    <m/>
    <s v="1"/>
    <s v="Capital"/>
    <s v="2"/>
    <m/>
    <s v="9"/>
    <m/>
    <s v="4"/>
    <s v="0"/>
    <s v="6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s v="50% Federal Share"/>
    <m/>
    <m/>
    <n v="1"/>
    <s v="Capital"/>
    <s v="1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n v="348992"/>
    <n v="410280"/>
    <s v="LARGE"/>
    <s v="Over 1m"/>
    <s v="Portland, OR-WA"/>
    <n v="1849898"/>
    <s v="12900"/>
    <s v="  "/>
    <m/>
    <s v="N"/>
    <s v="1294"/>
    <s v="FIXED GUIDEWAY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OR90X171"/>
    <n v="90"/>
    <x v="17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n v="47000"/>
    <n v="415160"/>
    <s v="SMALL"/>
    <s v="50k - 200k"/>
    <s v="Grants Pass, OR"/>
    <n v="5052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90X171"/>
    <n v="90"/>
    <x v="17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n v="684834"/>
    <n v="415160"/>
    <s v="SMALL"/>
    <s v="50k - 200k"/>
    <s v="Grants Pass, OR"/>
    <n v="50520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n v="0"/>
    <n v="419550"/>
    <s v="SMALL"/>
    <s v="50k - 200k"/>
    <s v="Albany, OR"/>
    <n v="5699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n v="6034"/>
    <n v="419550"/>
    <s v="SMALL"/>
    <s v="50k - 200k"/>
    <s v="Albany, OR"/>
    <n v="5699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n v="40000"/>
    <n v="419550"/>
    <s v="SMALL"/>
    <s v="50k - 200k"/>
    <s v="Albany, OR"/>
    <n v="56997"/>
    <s v="114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n v="0"/>
    <n v="419550"/>
    <s v="SMALL"/>
    <s v="50k - 200k"/>
    <s v="Albany, OR"/>
    <n v="56997"/>
    <s v="11100"/>
    <s v="BD"/>
    <s v="BIO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n v="0"/>
    <n v="419550"/>
    <s v="SMALL"/>
    <s v="50k - 200k"/>
    <s v="Albany, OR"/>
    <n v="56997"/>
    <s v="11700"/>
    <s v="DF"/>
    <s v="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s v="SMALL"/>
    <s v="50k - 200k"/>
    <s v="Albany, OR"/>
    <n v="5699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n v="0"/>
    <n v="419550"/>
    <s v="SMALL"/>
    <s v="50k - 200k"/>
    <s v="Albany, OR"/>
    <n v="5699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s v="SMALL"/>
    <s v="50k - 200k"/>
    <s v="Albany, OR"/>
    <n v="5699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n v="0"/>
    <n v="419550"/>
    <s v="SMALL"/>
    <s v="50k - 200k"/>
    <s v="Albany, OR"/>
    <n v="5699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n v="0"/>
    <n v="419550"/>
    <s v="SMALL"/>
    <s v="50k - 200k"/>
    <s v="Albany, OR"/>
    <n v="5699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n v="88000"/>
    <n v="419550"/>
    <s v="SMALL"/>
    <s v="50k - 200k"/>
    <s v="Albany, OR"/>
    <n v="5699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n v="431878"/>
    <n v="419550"/>
    <s v="SMALL"/>
    <s v="50k - 200k"/>
    <s v="Albany, OR"/>
    <n v="5699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n v="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n v="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n v="12000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n v="0"/>
    <n v="411440"/>
    <s v="MEDIUM"/>
    <s v="200k - 1m"/>
    <s v="Eugene, OR"/>
    <n v="247421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n v="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n v="0"/>
    <n v="411440"/>
    <s v="MEDIUM"/>
    <s v="200k - 1m"/>
    <s v="Eugene, OR"/>
    <n v="247421"/>
    <s v="1130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n v="0"/>
    <n v="411440"/>
    <s v="MEDIUM"/>
    <s v="200k - 1m"/>
    <s v="Eugene, OR"/>
    <n v="247421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n v="147200"/>
    <n v="411440"/>
    <s v="MEDIUM"/>
    <s v="200k - 1m"/>
    <s v="Eugene, OR"/>
    <n v="247421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n v="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n v="8000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n v="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n v="5870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90X180"/>
    <n v="90"/>
    <x v="17"/>
    <s v="49 USC 5307 - Urbanized Area Formula (FY2006 forward)"/>
    <n v="5307"/>
    <x v="6"/>
    <m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n v="3300"/>
    <n v="413930"/>
    <s v="SMALL"/>
    <s v="50k - 200k"/>
    <s v="Corvallis, OR"/>
    <n v="6243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1"/>
    <n v="90"/>
    <x v="17"/>
    <s v="49 USC 5307 - Urbanized Area Formula (FY2006 forward)"/>
    <n v="5307"/>
    <x v="6"/>
    <m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n v="171000"/>
    <n v="414050"/>
    <s v="SMALL"/>
    <s v="50k - 200k"/>
    <s v="Walla Walla, WA-OR"/>
    <n v="55805"/>
    <s v="11900"/>
    <s v="  "/>
    <m/>
    <s v="N"/>
    <s v="1194"/>
    <s v="BUS OTHER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OR90X184"/>
    <n v="90"/>
    <x v="17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s v="SMALL"/>
    <s v="50k - 200k"/>
    <s v="Corvallis, OR"/>
    <n v="6243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4"/>
    <n v="90"/>
    <x v="17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s v="SMALL"/>
    <s v="50k - 200k"/>
    <s v="Corvallis, OR"/>
    <n v="6243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84"/>
    <n v="90"/>
    <x v="17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n v="873679"/>
    <n v="413930"/>
    <s v="SMALL"/>
    <s v="50k - 200k"/>
    <s v="Corvallis, OR"/>
    <n v="6243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5"/>
    <n v="90"/>
    <x v="17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s v="SMALL"/>
    <s v="50k - 200k"/>
    <s v="Medford, OR"/>
    <n v="15408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5"/>
    <n v="90"/>
    <x v="17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n v="1061619"/>
    <n v="413560"/>
    <s v="SMALL"/>
    <s v="50k - 200k"/>
    <s v="Medford, OR"/>
    <n v="15408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5"/>
    <n v="90"/>
    <x v="17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n v="16400"/>
    <n v="413560"/>
    <s v="SMALL"/>
    <s v="50k - 200k"/>
    <s v="Medford, OR"/>
    <n v="15408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n v="138000"/>
    <n v="414010"/>
    <s v="SMALL"/>
    <s v="50k - 200k"/>
    <s v="Bend, OR"/>
    <n v="83794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n v="60000"/>
    <n v="414010"/>
    <s v="SMALL"/>
    <s v="50k - 200k"/>
    <s v="Bend, OR"/>
    <n v="83794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s v="SMALL"/>
    <s v="50k - 200k"/>
    <s v="Bend, OR"/>
    <n v="8379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s v="SMALL"/>
    <s v="50k - 200k"/>
    <s v="Bend, OR"/>
    <n v="8379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n v="64000"/>
    <n v="414010"/>
    <s v="SMALL"/>
    <s v="50k - 200k"/>
    <s v="Bend, OR"/>
    <n v="83794"/>
    <s v="11900"/>
    <s v="  "/>
    <m/>
    <s v="N"/>
    <s v="1191"/>
    <s v="BUS OTHER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n v="652551"/>
    <n v="414010"/>
    <s v="SMALL"/>
    <s v="50k - 200k"/>
    <s v="Bend, OR"/>
    <n v="8379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n v="35000"/>
    <n v="414010"/>
    <s v="SMALL"/>
    <s v="50k - 200k"/>
    <s v="Bend, OR"/>
    <n v="83794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5X031"/>
    <n v="95"/>
    <x v="17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n v="0"/>
    <n v="410280"/>
    <s v="LARGE"/>
    <s v="Over 1m"/>
    <s v="Portland, OR-WA"/>
    <n v="1849898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1"/>
    <n v="95"/>
    <x v="17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n v="0"/>
    <n v="410280"/>
    <s v="LARGE"/>
    <s v="Over 1m"/>
    <s v="Portland, OR-WA"/>
    <n v="1849898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1"/>
    <n v="95"/>
    <x v="17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s v="LARGE"/>
    <s v="Over 1m"/>
    <s v="Portland, OR-WA"/>
    <n v="1849898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8"/>
    <n v="95"/>
    <x v="17"/>
    <s v="49 USC 5307 - Urbanized Area Formula (FHWA xfer FY 2007 fwd)"/>
    <n v="5307"/>
    <x v="6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s v="LARGE"/>
    <s v="Over 1m"/>
    <s v="Portland, OR-WA"/>
    <n v="1849898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43"/>
    <n v="95"/>
    <x v="17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n v="200000"/>
    <n v="411940"/>
    <s v="MEDIUM"/>
    <s v="200k - 1m"/>
    <s v="Salem, OR"/>
    <n v="236632"/>
    <s v="11300"/>
    <s v="  "/>
    <m/>
    <s v="N"/>
    <s v="1131"/>
    <s v="BUS OTHER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OR95X043"/>
    <n v="95"/>
    <x v="17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n v="596923"/>
    <n v="411940"/>
    <s v="MEDIUM"/>
    <s v="200k - 1m"/>
    <s v="Salem, OR"/>
    <n v="236632"/>
    <s v="1130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OR95X046"/>
    <n v="95"/>
    <x v="17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n v="0"/>
    <n v="413560"/>
    <s v="SMALL"/>
    <s v="50k - 200k"/>
    <s v="Medford, OR"/>
    <n v="154081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46"/>
    <n v="95"/>
    <x v="17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n v="98703"/>
    <n v="413560"/>
    <s v="SMALL"/>
    <s v="50k - 200k"/>
    <s v="Medford, OR"/>
    <n v="154081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51"/>
    <n v="95"/>
    <x v="17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n v="420000"/>
    <n v="410280"/>
    <s v="LARGE"/>
    <s v="Over 1m"/>
    <s v="Portland, OR-WA"/>
    <n v="1849898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1"/>
    <n v="95"/>
    <x v="17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n v="1580684"/>
    <n v="410280"/>
    <s v="LARGE"/>
    <s v="Over 1m"/>
    <s v="Portland, OR-WA"/>
    <n v="1849898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1"/>
    <n v="95"/>
    <x v="17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n v="-250000"/>
    <n v="410280"/>
    <s v="LARGE"/>
    <s v="Over 1m"/>
    <s v="Portland, OR-WA"/>
    <n v="1849898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n v="0"/>
    <n v="410280"/>
    <s v="LARGE"/>
    <s v="Over 1m"/>
    <s v="Portland, OR-WA"/>
    <n v="1849898"/>
    <s v="13700"/>
    <s v="  "/>
    <m/>
    <s v="N"/>
    <s v="137M"/>
    <s v="NEW STARTS"/>
    <n v="13"/>
    <s v="New Starts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n v="0"/>
    <n v="410280"/>
    <s v="LARGE"/>
    <s v="Over 1m"/>
    <s v="Portland, OR-WA"/>
    <n v="1849898"/>
    <s v="13700"/>
    <s v="  "/>
    <m/>
    <s v="N"/>
    <s v="137M"/>
    <s v="NEW STARTS"/>
    <n v="13"/>
    <s v="New Starts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s v="LARGE"/>
    <s v="Over 1m"/>
    <s v="Portland, OR-WA"/>
    <n v="1849898"/>
    <s v="13700"/>
    <s v="  "/>
    <m/>
    <s v="N"/>
    <s v="137M"/>
    <s v="NEW STARTS"/>
    <n v="13"/>
    <s v="New Starts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n v="80000"/>
    <n v="410280"/>
    <s v="LARGE"/>
    <s v="Over 1m"/>
    <s v="Portland, OR-WA"/>
    <n v="1849898"/>
    <s v="12900"/>
    <s v="  "/>
    <m/>
    <s v="N"/>
    <s v="1293"/>
    <s v="FIXED GUIDEWAY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n v="0"/>
    <n v="411440"/>
    <s v="MEDIUM"/>
    <s v="200k - 1m"/>
    <s v="Eugene, OR"/>
    <n v="247421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n v="0"/>
    <n v="411440"/>
    <s v="MEDIUM"/>
    <s v="200k - 1m"/>
    <s v="Eugene, OR"/>
    <n v="247421"/>
    <s v="1130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n v="0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n v="0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n v="0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n v="0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n v="0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n v="0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n v="0"/>
    <n v="411440"/>
    <s v="MEDIUM"/>
    <s v="200k - 1m"/>
    <s v="Eugene, OR"/>
    <n v="247421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n v="0"/>
    <n v="411440"/>
    <s v="MEDIUM"/>
    <s v="200k - 1m"/>
    <s v="Eugene, OR"/>
    <n v="247421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n v="0"/>
    <n v="411440"/>
    <s v="MEDIUM"/>
    <s v="200k - 1m"/>
    <s v="Eugene, OR"/>
    <n v="247421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8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n v="11215.63"/>
    <n v="415160"/>
    <s v="SMALL"/>
    <s v="50k - 200k"/>
    <s v="Grants Pass, OR"/>
    <n v="50520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R95X058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n v="296829.28000000003"/>
    <n v="415160"/>
    <s v="SMALL"/>
    <s v="50k - 200k"/>
    <s v="Grants Pass, OR"/>
    <n v="50520"/>
    <s v="11900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OR95X058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n v="1406695.09"/>
    <n v="415160"/>
    <s v="SMALL"/>
    <s v="50k - 200k"/>
    <s v="Grants Pass, OR"/>
    <n v="50520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OR95X060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n v="502488"/>
    <n v="415160"/>
    <s v="SMALL"/>
    <s v="50k - 200k"/>
    <s v="Grants Pass, OR"/>
    <n v="50520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95X062"/>
    <n v="95"/>
    <x v="17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n v="277595"/>
    <n v="414010"/>
    <s v="SMALL"/>
    <s v="50k - 200k"/>
    <s v="Bend, OR"/>
    <n v="83794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95X063"/>
    <n v="95"/>
    <x v="17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n v="722455"/>
    <n v="410000"/>
    <s v="STATE"/>
    <s v="Under 50k"/>
    <s v="OREGON GOV APP"/>
    <n v="0"/>
    <s v="1130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OR95X063"/>
    <n v="95"/>
    <x v="17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n v="140000"/>
    <n v="410000"/>
    <s v="STATE"/>
    <s v="Under 50k"/>
    <s v="OREGON GOV APP"/>
    <n v="0"/>
    <s v="1130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OR95X063"/>
    <n v="95"/>
    <x v="17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n v="252000"/>
    <n v="410000"/>
    <s v="STATE"/>
    <s v="Under 50k"/>
    <s v="OREGON GOV APP"/>
    <n v="0"/>
    <s v="1130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OR95X064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n v="448584"/>
    <n v="415160"/>
    <s v="SMALL"/>
    <s v="50k - 200k"/>
    <s v="Grants Pass, OR"/>
    <n v="5052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65"/>
    <n v="95"/>
    <x v="17"/>
    <s v="49 USC 5307 - Urbanized Area Formula (FHWA xfer FY 2007 fwd)"/>
    <n v="5307"/>
    <x v="6"/>
    <m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n v="232000"/>
    <n v="411940"/>
    <s v="MEDIUM"/>
    <s v="200k - 1m"/>
    <s v="Salem, OR"/>
    <n v="236632"/>
    <s v="11400"/>
    <s v="CN"/>
    <s v="COMPRESSED NATURAL GAS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5X066"/>
    <n v="95"/>
    <x v="17"/>
    <s v="49 USC 5307 - Urbanized Area Formula (FHWA xfer FY 2007 fwd)"/>
    <n v="5307"/>
    <x v="6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s v="SMALL"/>
    <s v="50k - 200k"/>
    <s v="Medford, OR"/>
    <n v="15408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68"/>
    <n v="95"/>
    <x v="17"/>
    <s v="49 USC 5307 - Urbanized Area Formula (FHWA xfer FY 2007 fwd)"/>
    <n v="5307"/>
    <x v="6"/>
    <m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n v="639000"/>
    <n v="413560"/>
    <s v="SMALL"/>
    <s v="50k - 200k"/>
    <s v="Medford, OR"/>
    <n v="154081"/>
    <s v="11100"/>
    <s v="DP"/>
    <s v="DIESEL (PARTICULATE TRAP)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R95X070"/>
    <n v="95"/>
    <x v="17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n v="142984"/>
    <n v="414010"/>
    <s v="SMALL"/>
    <s v="50k - 200k"/>
    <s v="Bend, OR"/>
    <n v="83794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050085"/>
    <n v="5"/>
    <x v="13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n v="1256170"/>
    <n v="420890"/>
    <s v="MEDIUM"/>
    <s v="200k - 1m"/>
    <s v="Harrisburg, PA"/>
    <n v="444474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PA050085"/>
    <n v="5"/>
    <x v="13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3650822"/>
    <n v="421650"/>
    <s v="MEDIUM"/>
    <s v="200k - 1m"/>
    <s v="Lancaster, PA"/>
    <n v="402004"/>
    <s v="126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050085"/>
    <n v="5"/>
    <x v="13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2522657"/>
    <n v="420040"/>
    <s v="LARGE"/>
    <s v="Over 1m"/>
    <s v="Philadelphia, PA-NJ-DE-MD"/>
    <n v="5441567"/>
    <s v="126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n v="618947"/>
    <n v="420630"/>
    <s v="MEDIUM"/>
    <s v="200k - 1m"/>
    <s v="Allentown, PA-NJ"/>
    <n v="664651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n v="621834"/>
    <n v="420630"/>
    <s v="MEDIUM"/>
    <s v="200k - 1m"/>
    <s v="Allentown, PA-NJ"/>
    <n v="664651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n v="200000"/>
    <n v="422080"/>
    <s v="SMALL"/>
    <s v="50k - 200k"/>
    <s v="Altoona, PA"/>
    <n v="7993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n v="240000"/>
    <n v="422080"/>
    <s v="SMALL"/>
    <s v="50k - 200k"/>
    <s v="Altoona, PA"/>
    <n v="7993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n v="336000"/>
    <n v="421840"/>
    <s v="SMALL"/>
    <s v="50k - 200k"/>
    <s v="Chambersburg, PA"/>
    <n v="5088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n v="336000"/>
    <n v="421840"/>
    <s v="SMALL"/>
    <s v="50k - 200k"/>
    <s v="Chambersburg, PA"/>
    <n v="5088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n v="251996"/>
    <n v="428490"/>
    <s v="SMALL"/>
    <s v="50k - 200k"/>
    <s v="East Stroudsburg, PA-NJ"/>
    <n v="5431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n v="112000"/>
    <n v="428490"/>
    <s v="SMALL"/>
    <s v="50k - 200k"/>
    <s v="East Stroudsburg, PA-NJ"/>
    <n v="5431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n v="88000"/>
    <n v="421160"/>
    <s v="SMALL"/>
    <s v="50k - 200k"/>
    <s v="Erie, PA"/>
    <n v="19661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n v="88000"/>
    <n v="421160"/>
    <s v="SMALL"/>
    <s v="50k - 200k"/>
    <s v="Erie, PA"/>
    <n v="19661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n v="381981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n v="408752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n v="238402"/>
    <n v="421850"/>
    <s v="SMALL"/>
    <s v="50k - 200k"/>
    <s v="Johnstown, PA"/>
    <n v="69014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n v="96000"/>
    <n v="421850"/>
    <s v="SMALL"/>
    <s v="50k - 200k"/>
    <s v="Johnstown, PA"/>
    <n v="690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n v="349676"/>
    <n v="421650"/>
    <s v="MEDIUM"/>
    <s v="200k - 1m"/>
    <s v="Lancaster, PA"/>
    <n v="40200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n v="317511"/>
    <n v="421650"/>
    <s v="MEDIUM"/>
    <s v="200k - 1m"/>
    <s v="Lancaster, PA"/>
    <n v="40200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n v="65064"/>
    <n v="421650"/>
    <s v="MEDIUM"/>
    <s v="200k - 1m"/>
    <s v="Lancaster, PA"/>
    <n v="402004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n v="144000"/>
    <n v="423660"/>
    <s v="SMALL"/>
    <s v="50k - 200k"/>
    <s v="Lebanon, PA"/>
    <n v="7708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n v="96000"/>
    <n v="423660"/>
    <s v="SMALL"/>
    <s v="50k - 200k"/>
    <s v="Lebanon, PA"/>
    <n v="7708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n v="119871"/>
    <n v="423590"/>
    <s v="SMALL"/>
    <s v="50k - 200k"/>
    <s v="Monessen-California, PA"/>
    <n v="6608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n v="275595"/>
    <n v="423590"/>
    <s v="SMALL"/>
    <s v="50k - 200k"/>
    <s v="Monessen-California, PA"/>
    <n v="6608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n v="1907492"/>
    <n v="420000"/>
    <s v="STATE"/>
    <s v="Under 50k"/>
    <s v="PENNSYLVANI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n v="1983314"/>
    <n v="420000"/>
    <s v="STATE"/>
    <s v="Under 50k"/>
    <s v="PENNSYLVANI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n v="350828"/>
    <n v="420000"/>
    <s v="STATE"/>
    <s v="Under 50k"/>
    <s v="PENNSYLVAN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n v="244841"/>
    <n v="420000"/>
    <s v="STATE"/>
    <s v="Under 50k"/>
    <s v="PENNSYLVAN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n v="97584"/>
    <n v="420000"/>
    <s v="STATE"/>
    <s v="Under 50k"/>
    <s v="PENNSYLVANIA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n v="36800"/>
    <n v="420000"/>
    <s v="STATE"/>
    <s v="Under 50k"/>
    <s v="PENNSYLVANI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n v="2926960"/>
    <n v="42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n v="549270"/>
    <n v="420040"/>
    <s v="LARGE"/>
    <s v="Over 1m"/>
    <s v="Philadelphia, PA-NJ-DE-MD"/>
    <n v="5441567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n v="2767953"/>
    <n v="42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n v="320666"/>
    <n v="420040"/>
    <s v="LARGE"/>
    <s v="Over 1m"/>
    <s v="Philadelphia, PA-NJ-DE-MD"/>
    <n v="5441567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n v="258800"/>
    <n v="42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n v="1038080"/>
    <n v="420110"/>
    <s v="LARGE"/>
    <s v="Over 1m"/>
    <s v="Pittsburgh, PA"/>
    <n v="173385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n v="432118"/>
    <n v="420110"/>
    <s v="LARGE"/>
    <s v="Over 1m"/>
    <s v="Pittsburgh, PA"/>
    <n v="173385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n v="28118"/>
    <n v="420110"/>
    <s v="LARGE"/>
    <s v="Over 1m"/>
    <s v="Pittsburgh, PA"/>
    <n v="173385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n v="577600"/>
    <n v="420110"/>
    <s v="LARGE"/>
    <s v="Over 1m"/>
    <s v="Pittsburgh, PA"/>
    <n v="173385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n v="1698363"/>
    <n v="420110"/>
    <s v="LARGE"/>
    <s v="Over 1m"/>
    <s v="Pittsburgh, PA"/>
    <n v="173385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n v="284542"/>
    <n v="421170"/>
    <s v="MEDIUM"/>
    <s v="200k - 1m"/>
    <s v="Reading, PA"/>
    <n v="26625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n v="233548"/>
    <n v="421170"/>
    <s v="MEDIUM"/>
    <s v="200k - 1m"/>
    <s v="Reading, PA"/>
    <n v="26625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n v="33664"/>
    <n v="421170"/>
    <s v="MEDIUM"/>
    <s v="200k - 1m"/>
    <s v="Reading, PA"/>
    <n v="266254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n v="477200"/>
    <n v="429620"/>
    <s v="MEDIUM"/>
    <s v="200k - 1m"/>
    <s v="Scranton, PA"/>
    <n v="38150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n v="369411"/>
    <n v="429620"/>
    <s v="MEDIUM"/>
    <s v="200k - 1m"/>
    <s v="Scranton, PA"/>
    <n v="38150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n v="72000"/>
    <n v="429620"/>
    <s v="MEDIUM"/>
    <s v="200k - 1m"/>
    <s v="Scranton, PA"/>
    <n v="381502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n v="180000"/>
    <n v="423840"/>
    <s v="SMALL"/>
    <s v="50k - 200k"/>
    <s v="State College, PA"/>
    <n v="8745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n v="240000"/>
    <n v="423840"/>
    <s v="SMALL"/>
    <s v="50k - 200k"/>
    <s v="State College, PA"/>
    <n v="8745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n v="364000"/>
    <n v="423890"/>
    <s v="SMALL"/>
    <s v="50k - 200k"/>
    <s v="Uniontown-Connellsville, PA"/>
    <n v="5137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n v="183631"/>
    <n v="423890"/>
    <s v="SMALL"/>
    <s v="50k - 200k"/>
    <s v="Uniontown-Connellsville, PA"/>
    <n v="5137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n v="419792"/>
    <n v="422540"/>
    <s v="SMALL"/>
    <s v="50k - 200k"/>
    <s v="Williamsport, PA"/>
    <n v="5614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n v="111360"/>
    <n v="422540"/>
    <s v="SMALL"/>
    <s v="50k - 200k"/>
    <s v="Williamsport, PA"/>
    <n v="5614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n v="39475"/>
    <n v="422540"/>
    <s v="SMALL"/>
    <s v="50k - 200k"/>
    <s v="Williamsport, PA"/>
    <n v="56142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n v="229184"/>
    <n v="421590"/>
    <s v="MEDIUM"/>
    <s v="200k - 1m"/>
    <s v="York, PA"/>
    <n v="23204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n v="222177"/>
    <n v="421590"/>
    <s v="MEDIUM"/>
    <s v="200k - 1m"/>
    <s v="York, PA"/>
    <n v="23204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n v="52003"/>
    <n v="420580"/>
    <s v="MEDIUM"/>
    <s v="200k - 1m"/>
    <s v="Youngstown, OH-PA"/>
    <n v="38755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n v="51988"/>
    <n v="420580"/>
    <s v="MEDIUM"/>
    <s v="200k - 1m"/>
    <s v="Youngstown, OH-PA"/>
    <n v="38755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n v="80000"/>
    <n v="420000"/>
    <s v="STATE"/>
    <s v="Under 50k"/>
    <s v="PENNSYLVANIA GOV APP"/>
    <n v="0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n v="32000"/>
    <n v="420000"/>
    <s v="STATE"/>
    <s v="Under 50k"/>
    <s v="PENNSYLVANIA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n v="12800"/>
    <n v="420000"/>
    <s v="STATE"/>
    <s v="Under 50k"/>
    <s v="PENNSYLVANIA GOV APP"/>
    <n v="0"/>
    <s v="11400"/>
    <s v="GA"/>
    <s v="GASOLINE"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n v="78400"/>
    <n v="420000"/>
    <s v="STATE"/>
    <s v="Under 50k"/>
    <s v="PENNSYLVANIA GOV APP"/>
    <n v="0"/>
    <s v="1110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n v="996000"/>
    <n v="420000"/>
    <s v="STATE"/>
    <s v="Under 50k"/>
    <s v="PENNSYLVANIA GOV APP"/>
    <n v="0"/>
    <s v="11100"/>
    <s v="CN"/>
    <s v="COMPRESSED NATURAL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n v="248000"/>
    <n v="420000"/>
    <s v="STATE"/>
    <s v="Under 50k"/>
    <s v="PENNSYLVANIA GOV APP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n v="828000"/>
    <n v="420000"/>
    <s v="STATE"/>
    <s v="Under 50k"/>
    <s v="PENNSYLVANI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n v="144000"/>
    <n v="420000"/>
    <s v="STATE"/>
    <s v="Under 50k"/>
    <s v="PENNSYLVANI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n v="9566424"/>
    <n v="420000"/>
    <s v="STATE"/>
    <s v="Under 50k"/>
    <s v="PENNSYLVANIA GOV APP"/>
    <n v="0"/>
    <s v="648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n v="0"/>
    <n v="420000"/>
    <s v="STATE"/>
    <s v="Under 50k"/>
    <s v="PENNSYLVANIA GOV APP"/>
    <n v="0"/>
    <s v="11400"/>
    <s v="  "/>
    <m/>
    <s v="N"/>
    <s v="1144"/>
    <s v="MAINTENANCE FACILITY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n v="0"/>
    <n v="420000"/>
    <s v="STATE"/>
    <s v="Under 50k"/>
    <s v="PENNSYLVANIA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s v="STATE"/>
    <s v="Under 50k"/>
    <s v="PENNSYLVANIA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n v="0"/>
    <n v="420000"/>
    <s v="STATE"/>
    <s v="Under 50k"/>
    <s v="PENNSYLVANI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s v="PENNSYLVAN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s v="PENNSYLVANIA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n v="0"/>
    <n v="420000"/>
    <s v="STATE"/>
    <s v="Under 50k"/>
    <s v="PENNSYLVANI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n v="0"/>
    <n v="420000"/>
    <s v="STATE"/>
    <s v="Under 50k"/>
    <s v="PENNSYLVANI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n v="80000"/>
    <n v="420000"/>
    <s v="STATE"/>
    <s v="Under 50k"/>
    <s v="PENNSYLVANIA GOV APP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n v="27999"/>
    <n v="420000"/>
    <s v="STATE"/>
    <s v="Under 50k"/>
    <s v="PENNSYLVANIA GOV APP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n v="36042"/>
    <n v="420000"/>
    <s v="STATE"/>
    <s v="Under 50k"/>
    <s v="PENNSYLVANIA GOV APP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n v="23520"/>
    <n v="420000"/>
    <s v="STATE"/>
    <s v="Under 50k"/>
    <s v="PENNSYLVANIA GOV APP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n v="174411"/>
    <n v="420000"/>
    <s v="STATE"/>
    <s v="Under 50k"/>
    <s v="PENNSYLVANIA GOV APP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n v="14359184"/>
    <n v="420000"/>
    <s v="STATE"/>
    <s v="Under 50k"/>
    <s v="PENNSYLVAN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n v="3489168"/>
    <n v="420000"/>
    <s v="STATE"/>
    <s v="Under 50k"/>
    <s v="PENNSYLVANIA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n v="240916"/>
    <n v="420000"/>
    <s v="STATE"/>
    <s v="Under 50k"/>
    <s v="PENNSYLVANI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n v="43181"/>
    <n v="420000"/>
    <s v="STATE"/>
    <s v="Under 50k"/>
    <s v="PENNSYLVANI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n v="230385"/>
    <n v="422080"/>
    <s v="SMALL"/>
    <s v="50k - 200k"/>
    <s v="Altoona, PA"/>
    <n v="79930"/>
    <s v="55000"/>
    <s v="  "/>
    <m/>
    <s v="N"/>
    <s v="5513"/>
    <s v="RESEARCH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n v="1661255"/>
    <n v="422080"/>
    <s v="SMALL"/>
    <s v="50k - 200k"/>
    <s v="Altoona, PA"/>
    <n v="7993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n v="500000"/>
    <n v="422080"/>
    <s v="SMALL"/>
    <s v="50k - 200k"/>
    <s v="Altoona, PA"/>
    <n v="79930"/>
    <s v="55000"/>
    <s v="  "/>
    <m/>
    <s v="N"/>
    <s v="5515"/>
    <s v="RESEARCH"/>
    <n v="55"/>
    <s v="Research Projects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n v="45877"/>
    <n v="422080"/>
    <s v="SMALL"/>
    <s v="50k - 200k"/>
    <s v="Altoona, PA"/>
    <n v="7993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n v="666712"/>
    <n v="422080"/>
    <s v="SMALL"/>
    <s v="50k - 200k"/>
    <s v="Altoona, PA"/>
    <n v="79930"/>
    <s v="55000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n v="695425"/>
    <n v="422080"/>
    <s v="SMALL"/>
    <s v="50k - 200k"/>
    <s v="Altoona, PA"/>
    <n v="79930"/>
    <s v="55000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n v="277330"/>
    <n v="422080"/>
    <s v="SMALL"/>
    <s v="50k - 200k"/>
    <s v="Altoona, PA"/>
    <n v="79930"/>
    <s v="5500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n v="555827"/>
    <n v="422080"/>
    <s v="SMALL"/>
    <s v="50k - 200k"/>
    <s v="Altoona, PA"/>
    <n v="7993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n v="15570"/>
    <n v="422080"/>
    <s v="SMALL"/>
    <s v="50k - 200k"/>
    <s v="Altoona, PA"/>
    <n v="79930"/>
    <s v="55000"/>
    <s v="  "/>
    <m/>
    <s v="N"/>
    <s v="5020"/>
    <s v="MANAGEMENT TRAINING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n v="1345619"/>
    <n v="422080"/>
    <s v="SMALL"/>
    <s v="50k - 200k"/>
    <s v="Altoona, PA"/>
    <n v="79930"/>
    <s v="55000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n v="141319"/>
    <n v="422080"/>
    <s v="SMALL"/>
    <s v="50k - 200k"/>
    <s v="Altoona, PA"/>
    <n v="79930"/>
    <s v="55000"/>
    <s v="  "/>
    <m/>
    <s v="N"/>
    <s v="5513"/>
    <s v="RESEARCH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n v="951033"/>
    <n v="422080"/>
    <s v="SMALL"/>
    <s v="50k - 200k"/>
    <s v="Altoona, PA"/>
    <n v="7993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n v="250000"/>
    <n v="422080"/>
    <s v="SMALL"/>
    <s v="50k - 200k"/>
    <s v="Altoona, PA"/>
    <n v="79930"/>
    <s v="55000"/>
    <s v="  "/>
    <m/>
    <s v="N"/>
    <s v="5515"/>
    <s v="RESEARCH"/>
    <n v="55"/>
    <s v="Research Projects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n v="20476"/>
    <n v="422080"/>
    <s v="SMALL"/>
    <s v="50k - 200k"/>
    <s v="Altoona, PA"/>
    <n v="7993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n v="412749"/>
    <n v="422080"/>
    <s v="SMALL"/>
    <s v="50k - 200k"/>
    <s v="Altoona, PA"/>
    <n v="79930"/>
    <s v="55000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n v="64163"/>
    <n v="422080"/>
    <s v="SMALL"/>
    <s v="50k - 200k"/>
    <s v="Altoona, PA"/>
    <n v="79930"/>
    <s v="55000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n v="136846"/>
    <n v="422080"/>
    <s v="SMALL"/>
    <s v="50k - 200k"/>
    <s v="Altoona, PA"/>
    <n v="79930"/>
    <s v="5500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n v="260000"/>
    <n v="422080"/>
    <s v="SMALL"/>
    <s v="50k - 200k"/>
    <s v="Altoona, PA"/>
    <n v="7993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n v="16460"/>
    <n v="422080"/>
    <s v="SMALL"/>
    <s v="50k - 200k"/>
    <s v="Altoona, PA"/>
    <n v="79930"/>
    <s v="55000"/>
    <s v="  "/>
    <m/>
    <s v="N"/>
    <s v="5020"/>
    <s v="MANAGEMENT TRAINING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n v="746954"/>
    <n v="422080"/>
    <s v="SMALL"/>
    <s v="50k - 200k"/>
    <s v="Altoona, PA"/>
    <n v="79930"/>
    <s v="55000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PA271034"/>
    <n v="27"/>
    <x v="13"/>
    <s v="49 USC 5327 - Project Management Oversight/Compliance Reviews"/>
    <n v="5327"/>
    <x v="11"/>
    <m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n v="-345341.97"/>
    <n v="420040"/>
    <s v="LARGE"/>
    <s v="Over 1m"/>
    <s v="Philadelphia, PA-NJ-DE-MD"/>
    <n v="5441567"/>
    <s v="510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5"/>
    <n v="27"/>
    <x v="13"/>
    <s v="49 USC 5327 - Project Management Oversight/Compliance Reviews"/>
    <n v="5327"/>
    <x v="11"/>
    <m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n v="-315310.7"/>
    <n v="420040"/>
    <s v="LARGE"/>
    <s v="Over 1m"/>
    <s v="Philadelphia, PA-NJ-DE-MD"/>
    <n v="5441567"/>
    <s v="510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6"/>
    <n v="27"/>
    <x v="13"/>
    <s v="49 USC 5327 - Project Management Oversight/Compliance Reviews"/>
    <n v="5327"/>
    <x v="11"/>
    <m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n v="424150"/>
    <n v="420040"/>
    <s v="LARGE"/>
    <s v="Over 1m"/>
    <s v="Philadelphia, PA-NJ-DE-MD"/>
    <n v="5441567"/>
    <s v="510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7"/>
    <n v="27"/>
    <x v="13"/>
    <s v="49 USC 5327 - Project Management Oversight/Compliance Reviews"/>
    <n v="5327"/>
    <x v="11"/>
    <m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n v="448938"/>
    <n v="420040"/>
    <s v="LARGE"/>
    <s v="Over 1m"/>
    <s v="Philadelphia, PA-NJ-DE-MD"/>
    <n v="5441567"/>
    <s v="510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4002"/>
    <n v="27"/>
    <x v="13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n v="-52720.62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4"/>
    <n v="27"/>
    <x v="13"/>
    <s v="49 USC 5327 - Project Management Oversight/Compliance Reviews"/>
    <n v="5327"/>
    <x v="11"/>
    <m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n v="-0.5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5"/>
    <n v="27"/>
    <x v="13"/>
    <s v="49 USC 5327 - Project Management Oversight/Compliance Reviews"/>
    <n v="5327"/>
    <x v="11"/>
    <m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n v="-83844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6"/>
    <n v="27"/>
    <x v="13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n v="527430"/>
    <n v="420040"/>
    <s v="LARGE"/>
    <s v="Over 1m"/>
    <s v="Philadelphia, PA-NJ-DE-MD"/>
    <n v="5441567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6"/>
    <n v="27"/>
    <x v="13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n v="917464"/>
    <n v="420040"/>
    <s v="LARGE"/>
    <s v="Over 1m"/>
    <s v="Philadelphia, PA-NJ-DE-MD"/>
    <n v="5441567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7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n v="33899"/>
    <n v="420040"/>
    <s v="LARGE"/>
    <s v="Over 1m"/>
    <s v="Philadelphia, PA-NJ-DE-MD"/>
    <n v="5441567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9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n v="50996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0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n v="650852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1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n v="116292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2"/>
    <n v="27"/>
    <x v="13"/>
    <s v="49 USC 5327 - Project Management Oversight/Compliance Reviews"/>
    <n v="5327"/>
    <x v="11"/>
    <m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n v="213585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3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n v="52721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5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n v="11724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7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n v="1755550"/>
    <n v="420040"/>
    <s v="LARGE"/>
    <s v="Over 1m"/>
    <s v="Philadelphia, PA-NJ-DE-MD"/>
    <n v="5441567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38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n v="123550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n v="-171711.73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n v="-600005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n v="-592202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275015"/>
    <n v="27"/>
    <x v="13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n v="0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5015"/>
    <n v="27"/>
    <x v="13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n v="-122.77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6002"/>
    <n v="27"/>
    <x v="13"/>
    <s v="49 USC 5327 - Project Management Oversight/Compliance Reviews"/>
    <n v="5327"/>
    <x v="11"/>
    <m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n v="250503"/>
    <n v="420040"/>
    <s v="LARGE"/>
    <s v="Over 1m"/>
    <s v="Philadelphia, PA-NJ-DE-MD"/>
    <n v="5441567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8012"/>
    <n v="27"/>
    <x v="13"/>
    <s v="49 USC 5327 - Project Management Oversight/Compliance Reviews"/>
    <n v="5327"/>
    <x v="11"/>
    <m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n v="3149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3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n v="282406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4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n v="89870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5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n v="45133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6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n v="47308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7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n v="46890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8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n v="40786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340007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n v="1279962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07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n v="35998"/>
    <n v="420630"/>
    <s v="MEDIUM"/>
    <s v="200k - 1m"/>
    <s v="Allentown, PA-NJ"/>
    <n v="664651"/>
    <s v="11300"/>
    <s v="  "/>
    <m/>
    <s v="N"/>
    <s v="1136"/>
    <s v="BUS OTHER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PA340008"/>
    <n v="34"/>
    <x v="13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n v="398239"/>
    <n v="421170"/>
    <s v="MEDIUM"/>
    <s v="200k - 1m"/>
    <s v="Reading, PA"/>
    <n v="266254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340008"/>
    <n v="34"/>
    <x v="13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n v="390217"/>
    <n v="421170"/>
    <s v="MEDIUM"/>
    <s v="200k - 1m"/>
    <s v="Reading, PA"/>
    <n v="26625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340009"/>
    <n v="34"/>
    <x v="13"/>
    <s v="49 USC 5339 - Bus and Bus Facilities Formula (FY2013 and forward)"/>
    <n v="5339"/>
    <x v="4"/>
    <s v="CAPITAL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n v="1812838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340010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n v="302914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10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n v="302914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11"/>
    <n v="34"/>
    <x v="13"/>
    <s v="49 USC 5339 - Bus and Bus Facilities Formula (FY2013 and forward)"/>
    <n v="5339"/>
    <x v="4"/>
    <s v="CAPITAL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n v="3298920"/>
    <n v="420890"/>
    <s v="MEDIUM"/>
    <s v="200k - 1m"/>
    <s v="Harrisburg, PA"/>
    <n v="444474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PA380083"/>
    <n v="38"/>
    <x v="13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n v="70000"/>
    <n v="420000"/>
    <s v="STATE"/>
    <s v="Under 50k"/>
    <s v="PENNSYLVANIA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380083"/>
    <n v="38"/>
    <x v="13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s v="STATE"/>
    <s v="Under 50k"/>
    <s v="PENNSYLVANIA GOV APP"/>
    <n v="0"/>
    <s v="11700"/>
    <s v="  "/>
    <m/>
    <s v="N"/>
    <s v="117D"/>
    <s v="BUS OTHER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PA445001"/>
    <n v="44"/>
    <x v="13"/>
    <s v="49 USC 5324 - Public Transportation Emergency Relief"/>
    <n v="5324"/>
    <x v="16"/>
    <m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n v="-258132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5002"/>
    <n v="44"/>
    <x v="13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n v="492645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5002"/>
    <n v="44"/>
    <x v="13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n v="35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n v="15933703"/>
    <n v="420040"/>
    <s v="LARGE"/>
    <s v="Over 1m"/>
    <s v="Philadelphia, PA-NJ-DE-MD"/>
    <n v="5441567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n v="2332938"/>
    <n v="420040"/>
    <s v="LARGE"/>
    <s v="Over 1m"/>
    <s v="Philadelphia, PA-NJ-DE-MD"/>
    <n v="5441567"/>
    <s v="12400"/>
    <s v="  "/>
    <m/>
    <s v="N"/>
    <s v="1244"/>
    <s v="FIXED GUIDEWAY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n v="26379590"/>
    <n v="420040"/>
    <s v="LARGE"/>
    <s v="Over 1m"/>
    <s v="Philadelphia, PA-NJ-DE-MD"/>
    <n v="5441567"/>
    <s v="12500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n v="7446642"/>
    <n v="420040"/>
    <s v="LARGE"/>
    <s v="Over 1m"/>
    <s v="Philadelphia, PA-NJ-DE-MD"/>
    <n v="5441567"/>
    <s v="12600"/>
    <s v="  "/>
    <m/>
    <s v="N"/>
    <s v="1263"/>
    <s v="FIXED GUIDEWAY"/>
    <n v="12"/>
    <s v="Fixed Guideway"/>
    <s v="63"/>
    <s v="126"/>
    <s v="Construction"/>
    <s v="20"/>
    <s v="Misc. Communications Equip."/>
    <m/>
    <m/>
    <n v="1"/>
    <s v="Capital"/>
    <s v="2"/>
    <m/>
    <s v="6"/>
    <m/>
    <s v="3"/>
    <s v="2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n v="429000"/>
    <n v="420040"/>
    <s v="LARGE"/>
    <s v="Over 1m"/>
    <s v="Philadelphia, PA-NJ-DE-MD"/>
    <n v="5441567"/>
    <s v="12700"/>
    <s v="  "/>
    <m/>
    <s v="N"/>
    <s v="1271"/>
    <s v="FIXED GUIDEWAY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n v="1718250"/>
    <n v="420040"/>
    <s v="LARGE"/>
    <s v="Over 1m"/>
    <s v="Philadelphia, PA-NJ-DE-MD"/>
    <n v="5441567"/>
    <s v="12701"/>
    <s v="  "/>
    <m/>
    <s v="N"/>
    <s v="1271"/>
    <s v="FIXED GUIDEWAY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n v="283500"/>
    <n v="420040"/>
    <s v="LARGE"/>
    <s v="Over 1m"/>
    <s v="Philadelphia, PA-NJ-DE-MD"/>
    <n v="5441567"/>
    <s v="12702"/>
    <s v="  "/>
    <m/>
    <s v="N"/>
    <s v="1271"/>
    <s v="FIXED GUIDEWAY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n v="63750"/>
    <n v="420040"/>
    <s v="LARGE"/>
    <s v="Over 1m"/>
    <s v="Philadelphia, PA-NJ-DE-MD"/>
    <n v="5441567"/>
    <s v="12700"/>
    <s v="  "/>
    <m/>
    <s v="N"/>
    <s v="1272"/>
    <s v="FIXED GUIDEWAY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n v="112500"/>
    <n v="420040"/>
    <s v="LARGE"/>
    <s v="Over 1m"/>
    <s v="Philadelphia, PA-NJ-DE-MD"/>
    <n v="5441567"/>
    <s v="12701"/>
    <s v="  "/>
    <m/>
    <s v="N"/>
    <s v="1272"/>
    <s v="FIXED GUIDEWAY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n v="33750"/>
    <n v="420040"/>
    <s v="LARGE"/>
    <s v="Over 1m"/>
    <s v="Philadelphia, PA-NJ-DE-MD"/>
    <n v="5441567"/>
    <s v="12702"/>
    <s v="  "/>
    <m/>
    <s v="N"/>
    <s v="1272"/>
    <s v="FIXED GUIDEWAY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n v="1661602"/>
    <n v="420040"/>
    <s v="LARGE"/>
    <s v="Over 1m"/>
    <s v="Philadelphia, PA-NJ-DE-MD"/>
    <n v="5441567"/>
    <s v="122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n v="1187250"/>
    <n v="420040"/>
    <s v="LARGE"/>
    <s v="Over 1m"/>
    <s v="Philadelphia, PA-NJ-DE-MD"/>
    <n v="5441567"/>
    <s v="124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n v="3691770"/>
    <n v="420040"/>
    <s v="LARGE"/>
    <s v="Over 1m"/>
    <s v="Philadelphia, PA-NJ-DE-MD"/>
    <n v="5441567"/>
    <s v="125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n v="1006878"/>
    <n v="420040"/>
    <s v="LARGE"/>
    <s v="Over 1m"/>
    <s v="Philadelphia, PA-NJ-DE-MD"/>
    <n v="5441567"/>
    <s v="126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n v="1143695"/>
    <n v="420040"/>
    <s v="LARGE"/>
    <s v="Over 1m"/>
    <s v="Philadelphia, PA-NJ-DE-MD"/>
    <n v="5441567"/>
    <s v="122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n v="228812"/>
    <n v="420040"/>
    <s v="LARGE"/>
    <s v="Over 1m"/>
    <s v="Philadelphia, PA-NJ-DE-MD"/>
    <n v="5441567"/>
    <s v="124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n v="1954640"/>
    <n v="420040"/>
    <s v="LARGE"/>
    <s v="Over 1m"/>
    <s v="Philadelphia, PA-NJ-DE-MD"/>
    <n v="5441567"/>
    <s v="125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n v="549480"/>
    <n v="420040"/>
    <s v="LARGE"/>
    <s v="Over 1m"/>
    <s v="Philadelphia, PA-NJ-DE-MD"/>
    <n v="5441567"/>
    <s v="126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n v="32250"/>
    <n v="420040"/>
    <s v="LARGE"/>
    <s v="Over 1m"/>
    <s v="Philadelphia, PA-NJ-DE-MD"/>
    <n v="5441567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n v="119250"/>
    <n v="420040"/>
    <s v="LARGE"/>
    <s v="Over 1m"/>
    <s v="Philadelphia, PA-NJ-DE-MD"/>
    <n v="5441567"/>
    <s v="12701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n v="20250"/>
    <n v="420040"/>
    <s v="LARGE"/>
    <s v="Over 1m"/>
    <s v="Philadelphia, PA-NJ-DE-MD"/>
    <n v="5441567"/>
    <s v="12702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95001"/>
    <n v="49"/>
    <x v="13"/>
    <s v="49 - Hurricane Sandy Oversight - PMO"/>
    <n v="5324"/>
    <x v="16"/>
    <m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n v="-258131.98"/>
    <n v="420040"/>
    <s v="LARGE"/>
    <s v="Over 1m"/>
    <s v="Philadelphia, PA-NJ-DE-MD"/>
    <n v="5441567"/>
    <s v="51000"/>
    <s v="  "/>
    <m/>
    <s v="N"/>
    <s v="5556"/>
    <s v="RESEARCH"/>
    <n v="55"/>
    <s v="Research Projects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PA495002"/>
    <n v="49"/>
    <x v="13"/>
    <s v="49 - Hurricane Sandy Oversight - PMO"/>
    <n v="5324"/>
    <x v="16"/>
    <m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n v="-221642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95003"/>
    <n v="49"/>
    <x v="13"/>
    <s v="49 - Hurricane Sandy Oversight - PMO"/>
    <n v="5324"/>
    <x v="16"/>
    <m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n v="-11555.15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540005"/>
    <n v="54"/>
    <x v="13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s v="LARGE"/>
    <s v="Over 1m"/>
    <s v="Pittsburgh, PA"/>
    <n v="173385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540005"/>
    <n v="54"/>
    <x v="13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n v="5600000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540005"/>
    <n v="54"/>
    <x v="13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s v="LARGE"/>
    <s v="Over 1m"/>
    <s v="Pittsburgh, PA"/>
    <n v="173385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n v="9804648"/>
    <n v="420040"/>
    <s v="LARGE"/>
    <s v="Over 1m"/>
    <s v="Philadelphia, PA-NJ-DE-MD"/>
    <n v="5441567"/>
    <s v="12170"/>
    <s v="  "/>
    <m/>
    <s v="N"/>
    <s v="1272"/>
    <s v="FIXED GUIDEWAY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n v="1483706"/>
    <n v="420040"/>
    <s v="LARGE"/>
    <s v="Over 1m"/>
    <s v="Philadelphia, PA-NJ-DE-MD"/>
    <n v="5441567"/>
    <s v="12171"/>
    <s v="  "/>
    <m/>
    <s v="N"/>
    <s v="1272"/>
    <s v="FIXED GUIDEWAY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n v="13457811"/>
    <n v="420040"/>
    <s v="LARGE"/>
    <s v="Over 1m"/>
    <s v="Philadelphia, PA-NJ-DE-MD"/>
    <n v="5441567"/>
    <s v="12170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n v="1250990"/>
    <n v="420040"/>
    <s v="LARGE"/>
    <s v="Over 1m"/>
    <s v="Philadelphia, PA-NJ-DE-MD"/>
    <n v="5441567"/>
    <s v="12171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n v="2563925"/>
    <n v="420040"/>
    <s v="LARGE"/>
    <s v="Over 1m"/>
    <s v="Philadelphia, PA-NJ-DE-MD"/>
    <n v="5441567"/>
    <s v="1220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n v="22880000"/>
    <n v="420040"/>
    <s v="LARGE"/>
    <s v="Over 1m"/>
    <s v="Philadelphia, PA-NJ-DE-MD"/>
    <n v="5441567"/>
    <s v="12200"/>
    <s v="  "/>
    <m/>
    <s v="N"/>
    <s v="1226"/>
    <s v="FIXED GUIDEWAY"/>
    <n v="12"/>
    <s v="Fixed Guideway"/>
    <s v="26"/>
    <s v="122"/>
    <s v="Lease"/>
    <s v="20"/>
    <s v="Miscellaneous"/>
    <m/>
    <m/>
    <n v="1"/>
    <s v="Capital"/>
    <s v="2"/>
    <m/>
    <s v="2"/>
    <m/>
    <s v="6"/>
    <s v="2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n v="12287677"/>
    <n v="420040"/>
    <s v="LARGE"/>
    <s v="Over 1m"/>
    <s v="Philadelphia, PA-NJ-DE-MD"/>
    <n v="5441567"/>
    <s v="12701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n v="1366023"/>
    <n v="420040"/>
    <s v="LARGE"/>
    <s v="Over 1m"/>
    <s v="Philadelphia, PA-NJ-DE-MD"/>
    <n v="5441567"/>
    <s v="12701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n v="1432623"/>
    <n v="420040"/>
    <s v="LARGE"/>
    <s v="Over 1m"/>
    <s v="Philadelphia, PA-NJ-DE-MD"/>
    <n v="5441567"/>
    <s v="1217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n v="155456"/>
    <n v="420040"/>
    <s v="LARGE"/>
    <s v="Over 1m"/>
    <s v="Philadelphia, PA-NJ-DE-MD"/>
    <n v="5441567"/>
    <s v="12171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n v="153836"/>
    <n v="420040"/>
    <s v="LARGE"/>
    <s v="Over 1m"/>
    <s v="Philadelphia, PA-NJ-DE-MD"/>
    <n v="5441567"/>
    <s v="12209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n v="7309"/>
    <n v="421850"/>
    <s v="SMALL"/>
    <s v="50k - 200k"/>
    <s v="Johnstown, PA"/>
    <n v="69014"/>
    <s v="12200"/>
    <s v="  "/>
    <m/>
    <s v="N"/>
    <s v="1222"/>
    <s v="FIXED GUIDEWAY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n v="12800"/>
    <n v="421850"/>
    <s v="SMALL"/>
    <s v="50k - 200k"/>
    <s v="Johnstown, PA"/>
    <n v="69014"/>
    <s v="12400"/>
    <s v="  "/>
    <m/>
    <s v="N"/>
    <s v="1241"/>
    <s v="FIXED GUIDEWAY"/>
    <n v="12"/>
    <s v="Fixed Guideway"/>
    <s v="41"/>
    <s v="124"/>
    <s v="Engineering and Design"/>
    <s v="03"/>
    <s v="Admin / Maint Facility"/>
    <m/>
    <m/>
    <n v="1"/>
    <s v="Capital"/>
    <s v="2"/>
    <m/>
    <s v="4"/>
    <m/>
    <s v="1"/>
    <s v="0"/>
    <s v="3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n v="12000"/>
    <n v="421850"/>
    <s v="SMALL"/>
    <s v="50k - 200k"/>
    <s v="Johnstown, PA"/>
    <n v="69014"/>
    <s v="12400"/>
    <s v="  "/>
    <m/>
    <s v="N"/>
    <s v="1241"/>
    <s v="FIXED GUIDEWAY"/>
    <n v="12"/>
    <s v="Fixed Guideway"/>
    <s v="41"/>
    <s v="124"/>
    <s v="Engineering and Design"/>
    <s v="20"/>
    <s v="Miscellaneous"/>
    <m/>
    <m/>
    <n v="1"/>
    <s v="Capital"/>
    <s v="2"/>
    <m/>
    <s v="4"/>
    <m/>
    <s v="1"/>
    <s v="2"/>
    <s v="0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n v="4400"/>
    <n v="421850"/>
    <s v="SMALL"/>
    <s v="50k - 200k"/>
    <s v="Johnstown, PA"/>
    <n v="69014"/>
    <s v="12500"/>
    <s v="  "/>
    <m/>
    <s v="N"/>
    <s v="1251"/>
    <s v="FIXED GUIDEWAY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n v="80000"/>
    <n v="420890"/>
    <s v="MEDIUM"/>
    <s v="200k - 1m"/>
    <s v="Harrisburg, PA"/>
    <n v="444474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n v="48000"/>
    <n v="420890"/>
    <s v="MEDIUM"/>
    <s v="200k - 1m"/>
    <s v="Harrisburg, PA"/>
    <n v="444474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n v="1297600"/>
    <n v="420890"/>
    <s v="MEDIUM"/>
    <s v="200k - 1m"/>
    <s v="Harrisburg, PA"/>
    <n v="444474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n v="5837"/>
    <n v="420890"/>
    <s v="MEDIUM"/>
    <s v="200k - 1m"/>
    <s v="Harrisburg, PA"/>
    <n v="444474"/>
    <s v="74000"/>
    <s v="  "/>
    <m/>
    <s v="N"/>
    <s v="7410"/>
    <s v="STATE SAFETY OVERSIGHT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PA765002"/>
    <n v="76"/>
    <x v="13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2"/>
    <n v="76"/>
    <x v="13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n v="-14088.5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765003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n v="-34.340000000000003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3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765004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n v="-1843.73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4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n v="213018"/>
    <n v="420110"/>
    <s v="LARGE"/>
    <s v="Over 1m"/>
    <s v="Pittsburgh, PA"/>
    <n v="1733853"/>
    <s v="11100"/>
    <s v="DF"/>
    <s v="DIESEL"/>
    <s v="N"/>
    <s v="1114"/>
    <s v="BUS OTHER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0110"/>
    <s v="LARGE"/>
    <s v="Over 1m"/>
    <s v="Pittsburgh, PA"/>
    <n v="1733853"/>
    <s v="11400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3890"/>
    <s v="SMALL"/>
    <s v="50k - 200k"/>
    <s v="Uniontown-Connellsville, PA"/>
    <n v="51370"/>
    <s v="11400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n v="0"/>
    <n v="423890"/>
    <s v="SMALL"/>
    <s v="50k - 200k"/>
    <s v="Uniontown-Connellsville, PA"/>
    <n v="51370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n v="772399"/>
    <n v="423890"/>
    <s v="SMALL"/>
    <s v="50k - 200k"/>
    <s v="Uniontown-Connellsville, PA"/>
    <n v="5137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n v="6552"/>
    <n v="420580"/>
    <s v="MEDIUM"/>
    <s v="200k - 1m"/>
    <s v="Youngstown, OH-PA"/>
    <n v="387550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n v="45600"/>
    <n v="420580"/>
    <s v="MEDIUM"/>
    <s v="200k - 1m"/>
    <s v="Youngstown, OH-PA"/>
    <n v="38755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s v="Youngstown, OH-PA"/>
    <n v="38755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n v="0"/>
    <n v="420580"/>
    <s v="MEDIUM"/>
    <s v="200k - 1m"/>
    <s v="Youngstown, OH-PA"/>
    <n v="387550"/>
    <s v="1140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s v="MEDIUM"/>
    <s v="200k - 1m"/>
    <s v="Youngstown, OH-PA"/>
    <n v="38755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s v="MEDIUM"/>
    <s v="200k - 1m"/>
    <s v="Youngstown, OH-PA"/>
    <n v="38755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n v="95200"/>
    <n v="420580"/>
    <s v="MEDIUM"/>
    <s v="200k - 1m"/>
    <s v="Youngstown, OH-PA"/>
    <n v="38755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n v="0"/>
    <n v="420580"/>
    <s v="MEDIUM"/>
    <s v="200k - 1m"/>
    <s v="Youngstown, OH-PA"/>
    <n v="38755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1"/>
    <n v="90"/>
    <x v="13"/>
    <s v="49 USC 5307 - Urbanized Area Formula (FY2006 forward)"/>
    <n v="5307"/>
    <x v="6"/>
    <m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n v="740326"/>
    <n v="428490"/>
    <s v="SMALL"/>
    <s v="50k - 200k"/>
    <s v="East Stroudsburg, PA-NJ"/>
    <n v="5431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n v="67500"/>
    <n v="429620"/>
    <s v="MEDIUM"/>
    <s v="200k - 1m"/>
    <s v="Scranton, PA"/>
    <n v="381502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n v="32000"/>
    <n v="429620"/>
    <s v="MEDIUM"/>
    <s v="200k - 1m"/>
    <s v="Scranton, PA"/>
    <n v="381502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s v="MEDIUM"/>
    <s v="200k - 1m"/>
    <s v="Scranton, PA"/>
    <n v="38150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s v="MEDIUM"/>
    <s v="200k - 1m"/>
    <s v="Scranton, PA"/>
    <n v="38150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n v="23299"/>
    <n v="429620"/>
    <s v="MEDIUM"/>
    <s v="200k - 1m"/>
    <s v="Scranton, PA"/>
    <n v="381502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PA90X815"/>
    <n v="90"/>
    <x v="13"/>
    <s v="49 USC 5307 - Urbanized Area Formula (FY2006 forward)"/>
    <n v="5307"/>
    <x v="6"/>
    <m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n v="87445"/>
    <n v="428490"/>
    <s v="SMALL"/>
    <s v="50k - 200k"/>
    <s v="East Stroudsburg, PA-NJ"/>
    <n v="54316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16"/>
    <n v="90"/>
    <x v="13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n v="1430"/>
    <n v="421160"/>
    <s v="SMALL"/>
    <s v="50k - 200k"/>
    <s v="Erie, PA"/>
    <n v="196611"/>
    <s v="11400"/>
    <s v="  "/>
    <m/>
    <s v="N"/>
    <s v="1146"/>
    <s v="MAINTENANCE FACILITY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PA90X816"/>
    <n v="90"/>
    <x v="13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n v="3686451"/>
    <n v="421160"/>
    <s v="SMALL"/>
    <s v="50k - 200k"/>
    <s v="Erie, PA"/>
    <n v="19661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n v="128000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n v="80000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n v="915200"/>
    <n v="420630"/>
    <s v="MEDIUM"/>
    <s v="200k - 1m"/>
    <s v="Allentown, PA-NJ"/>
    <n v="664651"/>
    <s v="1110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n v="184038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n v="680000"/>
    <n v="420630"/>
    <s v="MEDIUM"/>
    <s v="200k - 1m"/>
    <s v="Allentown, PA-NJ"/>
    <n v="664651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n v="80000"/>
    <n v="420630"/>
    <s v="MEDIUM"/>
    <s v="200k - 1m"/>
    <s v="Allentown, PA-NJ"/>
    <n v="664651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n v="181362"/>
    <n v="420630"/>
    <s v="MEDIUM"/>
    <s v="200k - 1m"/>
    <s v="Allentown, PA-NJ"/>
    <n v="664651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s v="MEDIUM"/>
    <s v="200k - 1m"/>
    <s v="Allentown, PA-NJ"/>
    <n v="66465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s v="MEDIUM"/>
    <s v="200k - 1m"/>
    <s v="Allentown, PA-NJ"/>
    <n v="66465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n v="84629"/>
    <n v="420630"/>
    <s v="MEDIUM"/>
    <s v="200k - 1m"/>
    <s v="Allentown, PA-NJ"/>
    <n v="664651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n v="352000"/>
    <n v="420630"/>
    <s v="MEDIUM"/>
    <s v="200k - 1m"/>
    <s v="Allentown, PA-NJ"/>
    <n v="664651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n v="28000"/>
    <n v="420630"/>
    <s v="MEDIUM"/>
    <s v="200k - 1m"/>
    <s v="Allentown, PA-NJ"/>
    <n v="664651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n v="75430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8"/>
    <n v="90"/>
    <x v="13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n v="1522824"/>
    <n v="421850"/>
    <s v="SMALL"/>
    <s v="50k - 200k"/>
    <s v="Johnstown, PA"/>
    <n v="69014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18"/>
    <n v="90"/>
    <x v="13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n v="12088"/>
    <n v="421850"/>
    <s v="SMALL"/>
    <s v="50k - 200k"/>
    <s v="Johnstown, PA"/>
    <n v="69014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PA90X818"/>
    <n v="90"/>
    <x v="13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n v="3294"/>
    <n v="421850"/>
    <s v="SMALL"/>
    <s v="50k - 200k"/>
    <s v="Johnstown, PA"/>
    <n v="69014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n v="1112618"/>
    <n v="422540"/>
    <s v="SMALL"/>
    <s v="50k - 200k"/>
    <s v="Williamsport, PA"/>
    <n v="56142"/>
    <s v="1130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n v="1500000"/>
    <n v="422540"/>
    <s v="SMALL"/>
    <s v="50k - 200k"/>
    <s v="Williamsport, PA"/>
    <n v="5614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n v="79374"/>
    <n v="422540"/>
    <s v="SMALL"/>
    <s v="50k - 200k"/>
    <s v="Williamsport, PA"/>
    <n v="56142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n v="26340"/>
    <n v="422540"/>
    <s v="SMALL"/>
    <s v="50k - 200k"/>
    <s v="Williamsport, PA"/>
    <n v="56142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n v="2050"/>
    <n v="422540"/>
    <s v="SMALL"/>
    <s v="50k - 200k"/>
    <s v="Williamsport, PA"/>
    <n v="56142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n v="92236"/>
    <n v="422540"/>
    <s v="SMALL"/>
    <s v="50k - 200k"/>
    <s v="Williamsport, PA"/>
    <n v="56142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n v="28411"/>
    <n v="422540"/>
    <s v="SMALL"/>
    <s v="50k - 200k"/>
    <s v="Williamsport, PA"/>
    <n v="56142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0"/>
    <n v="90"/>
    <x v="13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459010"/>
    <n v="423590"/>
    <s v="SMALL"/>
    <s v="50k - 200k"/>
    <s v="Monessen-California, PA"/>
    <n v="66086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20"/>
    <n v="90"/>
    <x v="13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242090"/>
    <n v="420110"/>
    <s v="LARGE"/>
    <s v="Over 1m"/>
    <s v="Pittsburgh, PA"/>
    <n v="1733853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`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n v="3018868"/>
    <n v="420040"/>
    <s v="LARGE"/>
    <s v="Over 1m"/>
    <s v="Philadelphia, PA-NJ-DE-MD"/>
    <n v="5441567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n v="4766204"/>
    <n v="420040"/>
    <s v="LARGE"/>
    <s v="Over 1m"/>
    <s v="Philadelphia, PA-NJ-DE-MD"/>
    <n v="5441567"/>
    <s v="11702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n v="8382808"/>
    <n v="420040"/>
    <s v="LARGE"/>
    <s v="Over 1m"/>
    <s v="Philadelphia, PA-NJ-DE-MD"/>
    <n v="5441567"/>
    <s v="11703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n v="4497144"/>
    <n v="420040"/>
    <s v="LARGE"/>
    <s v="Over 1m"/>
    <s v="Philadelphia, PA-NJ-DE-MD"/>
    <n v="5441567"/>
    <s v="11702"/>
    <s v="  "/>
    <m/>
    <s v="N"/>
    <s v="1172"/>
    <s v="BUS OTHER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n v="7010115"/>
    <n v="420040"/>
    <s v="LARGE"/>
    <s v="Over 1m"/>
    <s v="Philadelphia, PA-NJ-DE-MD"/>
    <n v="5441567"/>
    <s v="11703"/>
    <s v="  "/>
    <m/>
    <s v="N"/>
    <s v="1172"/>
    <s v="BUS OTHER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n v="181132"/>
    <n v="420040"/>
    <s v="LARGE"/>
    <s v="Over 1m"/>
    <s v="Philadelphia, PA-NJ-DE-MD"/>
    <n v="5441567"/>
    <s v="111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n v="530986"/>
    <n v="420040"/>
    <s v="LARGE"/>
    <s v="Over 1m"/>
    <s v="Philadelphia, PA-NJ-DE-MD"/>
    <n v="5441567"/>
    <s v="11702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n v="976233"/>
    <n v="420040"/>
    <s v="LARGE"/>
    <s v="Over 1m"/>
    <s v="Philadelphia, PA-NJ-DE-MD"/>
    <n v="5441567"/>
    <s v="1170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s v="LARGE"/>
    <s v="Over 1m"/>
    <s v="Philadelphia, PA-NJ-DE-MD"/>
    <n v="5441567"/>
    <s v="1170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n v="0"/>
    <n v="420040"/>
    <s v="LARGE"/>
    <s v="Over 1m"/>
    <s v="Philadelphia, PA-NJ-DE-MD"/>
    <n v="5441567"/>
    <s v="12202"/>
    <s v="  "/>
    <m/>
    <s v="N"/>
    <s v="1226"/>
    <s v="FIXED GUIDEWAY"/>
    <n v="12"/>
    <s v="Fixed Guideway"/>
    <s v="26"/>
    <s v="122"/>
    <s v="Lease"/>
    <s v="20"/>
    <s v="Miscellaneous"/>
    <m/>
    <m/>
    <n v="1"/>
    <s v="Capital"/>
    <s v="2"/>
    <m/>
    <s v="2"/>
    <m/>
    <s v="6"/>
    <s v="2"/>
    <s v="0"/>
  </r>
  <r>
    <s v="PA90X822"/>
    <n v="90"/>
    <x v="13"/>
    <s v="49 USC 5307 - Urbanized Area Formula (FY2006 forward)"/>
    <n v="5307"/>
    <x v="6"/>
    <m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n v="2615129"/>
    <n v="421160"/>
    <s v="SMALL"/>
    <s v="50k - 200k"/>
    <s v="Erie, PA"/>
    <n v="196611"/>
    <s v="11400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n v="6000"/>
    <n v="420110"/>
    <s v="LARGE"/>
    <s v="Over 1m"/>
    <s v="Pittsburgh, PA"/>
    <n v="1733853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n v="60000"/>
    <n v="420110"/>
    <s v="LARGE"/>
    <s v="Over 1m"/>
    <s v="Pittsburgh, PA"/>
    <n v="1733853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s v="LARGE"/>
    <s v="Over 1m"/>
    <s v="Pittsburgh, PA"/>
    <n v="1733853"/>
    <s v="1142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n v="4660"/>
    <n v="420110"/>
    <s v="LARGE"/>
    <s v="Over 1m"/>
    <s v="Pittsburgh, PA"/>
    <n v="1733853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n v="792806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n v="10042047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n v="931590"/>
    <n v="420110"/>
    <s v="LARGE"/>
    <s v="Over 1m"/>
    <s v="Pittsburgh, PA"/>
    <n v="1733853"/>
    <s v="11400"/>
    <s v="  "/>
    <m/>
    <s v="N"/>
    <s v="1146"/>
    <s v="MAINTENANCE FACILITY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n v="5964776"/>
    <n v="420110"/>
    <s v="LARGE"/>
    <s v="Over 1m"/>
    <s v="Pittsburgh, PA"/>
    <n v="1733853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n v="80000"/>
    <n v="420110"/>
    <s v="LARGE"/>
    <s v="Over 1m"/>
    <s v="Pittsburgh, PA"/>
    <n v="1733853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n v="40000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n v="80000"/>
    <n v="420630"/>
    <s v="MEDIUM"/>
    <s v="200k - 1m"/>
    <s v="Allentown, PA-NJ"/>
    <n v="664651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n v="220000"/>
    <n v="420630"/>
    <s v="MEDIUM"/>
    <s v="200k - 1m"/>
    <s v="Allentown, PA-NJ"/>
    <n v="664651"/>
    <s v="11100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n v="9910"/>
    <n v="420630"/>
    <s v="MEDIUM"/>
    <s v="200k - 1m"/>
    <s v="Allentown, PA-NJ"/>
    <n v="664651"/>
    <s v="11300"/>
    <s v="  "/>
    <m/>
    <s v="N"/>
    <s v="1136"/>
    <s v="BUS OTHER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n v="80000"/>
    <n v="420630"/>
    <s v="MEDIUM"/>
    <s v="200k - 1m"/>
    <s v="Allentown, PA-NJ"/>
    <n v="664651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s v="MEDIUM"/>
    <s v="200k - 1m"/>
    <s v="Allentown, PA-NJ"/>
    <n v="66465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s v="MEDIUM"/>
    <s v="200k - 1m"/>
    <s v="Allentown, PA-NJ"/>
    <n v="66465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n v="75430"/>
    <n v="420630"/>
    <s v="MEDIUM"/>
    <s v="200k - 1m"/>
    <s v="Allentown, PA-NJ"/>
    <n v="664651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n v="336420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n v="2788600"/>
    <n v="420040"/>
    <s v="LARGE"/>
    <s v="Over 1m"/>
    <s v="Philadelphia, PA-NJ-DE-MD"/>
    <n v="5441567"/>
    <s v="12301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2589221"/>
    <n v="420890"/>
    <s v="MEDIUM"/>
    <s v="200k - 1m"/>
    <s v="Harrisburg, PA"/>
    <n v="444474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1922475"/>
    <n v="421650"/>
    <s v="MEDIUM"/>
    <s v="200k - 1m"/>
    <s v="Lancaster, PA"/>
    <n v="402004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1156355"/>
    <n v="421650"/>
    <s v="MEDIUM"/>
    <s v="200k - 1m"/>
    <s v="Lancaster, PA"/>
    <n v="402004"/>
    <s v="129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443645"/>
    <n v="420040"/>
    <s v="LARGE"/>
    <s v="Over 1m"/>
    <s v="Philadelphia, PA-NJ-DE-MD"/>
    <n v="5441567"/>
    <s v="1290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n v="4073710"/>
    <n v="421650"/>
    <s v="MEDIUM"/>
    <s v="200k - 1m"/>
    <s v="Lancaster, PA"/>
    <n v="402004"/>
    <s v="12900"/>
    <s v="  "/>
    <m/>
    <s v="N"/>
    <s v="1294"/>
    <s v="FIXED GUIDEWAY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PA90X827"/>
    <n v="90"/>
    <x v="13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n v="1290068"/>
    <n v="427840"/>
    <s v="SMALL"/>
    <s v="50k - 200k"/>
    <s v="Hanover, PA"/>
    <n v="6630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7"/>
    <n v="90"/>
    <x v="13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n v="1758509"/>
    <n v="421590"/>
    <s v="MEDIUM"/>
    <s v="200k - 1m"/>
    <s v="York, PA"/>
    <n v="232045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A90X828"/>
    <n v="90"/>
    <x v="13"/>
    <s v="49 USC 5307 - Urbanized Area Formula (FY2006 forward)"/>
    <n v="5307"/>
    <x v="6"/>
    <m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n v="760000"/>
    <n v="423850"/>
    <s v="SMALL"/>
    <s v="50k - 200k"/>
    <s v="Pottstown, PA"/>
    <n v="10768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9"/>
    <n v="90"/>
    <x v="13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n v="495000"/>
    <n v="420110"/>
    <s v="LARGE"/>
    <s v="Over 1m"/>
    <s v="Pittsburgh, PA"/>
    <n v="173385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9"/>
    <n v="90"/>
    <x v="13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n v="5000"/>
    <n v="420110"/>
    <s v="LARGE"/>
    <s v="Over 1m"/>
    <s v="Pittsburgh, PA"/>
    <n v="173385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31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n v="142262"/>
    <n v="420110"/>
    <s v="LARGE"/>
    <s v="Over 1m"/>
    <s v="Pittsburgh, PA"/>
    <n v="1733853"/>
    <s v="1130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PA90X831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n v="7738"/>
    <n v="420110"/>
    <s v="LARGE"/>
    <s v="Over 1m"/>
    <s v="Pittsburgh, PA"/>
    <n v="1733853"/>
    <s v="11300"/>
    <s v="  "/>
    <m/>
    <s v="N"/>
    <s v="1171"/>
    <s v="BUS OTHER"/>
    <n v="11"/>
    <s v="Bus"/>
    <s v="71"/>
    <s v="117"/>
    <s v="3rd party Contract"/>
    <s v="05"/>
    <s v="3rd party Contract"/>
    <m/>
    <m/>
    <n v="1"/>
    <s v="Capital"/>
    <s v="1"/>
    <m/>
    <s v="7"/>
    <m/>
    <s v="1"/>
    <s v="0"/>
    <s v="5"/>
  </r>
  <r>
    <s v="PA90X832"/>
    <n v="90"/>
    <x v="13"/>
    <s v="49 USC 5307 - Urbanized Area Formula (FY2006 forward)"/>
    <n v="5307"/>
    <x v="6"/>
    <m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n v="3076276"/>
    <n v="423840"/>
    <s v="SMALL"/>
    <s v="50k - 200k"/>
    <s v="State College, PA"/>
    <n v="87454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PA90X833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n v="32000"/>
    <n v="420110"/>
    <s v="LARGE"/>
    <s v="Over 1m"/>
    <s v="Pittsburgh, PA"/>
    <n v="1733853"/>
    <s v="113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33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n v="199901"/>
    <n v="420110"/>
    <s v="LARGE"/>
    <s v="Over 1m"/>
    <s v="Pittsburgh, PA"/>
    <n v="1733853"/>
    <s v="113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33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n v="2400"/>
    <n v="420110"/>
    <s v="LARGE"/>
    <s v="Over 1m"/>
    <s v="Pittsburgh, PA"/>
    <n v="1733853"/>
    <s v="113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35"/>
    <n v="90"/>
    <x v="13"/>
    <s v="49 USC 5307 - Urbanized Area Formula (FY2006 forward)"/>
    <n v="5307"/>
    <x v="6"/>
    <m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n v="750000"/>
    <n v="428490"/>
    <s v="SMALL"/>
    <s v="50k - 200k"/>
    <s v="East Stroudsburg, PA-NJ"/>
    <n v="5431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n v="260000"/>
    <n v="420110"/>
    <s v="LARGE"/>
    <s v="Over 1m"/>
    <s v="Pittsburgh, PA"/>
    <n v="1733853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n v="0"/>
    <n v="420110"/>
    <s v="LARGE"/>
    <s v="Over 1m"/>
    <s v="Pittsburgh, PA"/>
    <n v="1733853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n v="0"/>
    <n v="420110"/>
    <s v="LARGE"/>
    <s v="Over 1m"/>
    <s v="Pittsburgh, PA"/>
    <n v="1733853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n v="100000"/>
    <n v="420110"/>
    <s v="LARGE"/>
    <s v="Over 1m"/>
    <s v="Pittsburgh, PA"/>
    <n v="1733853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n v="16040376"/>
    <n v="420040"/>
    <s v="LARGE"/>
    <s v="Over 1m"/>
    <s v="Philadelphia, PA-NJ-DE-MD"/>
    <n v="5441567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n v="0"/>
    <n v="420040"/>
    <s v="LARGE"/>
    <s v="Over 1m"/>
    <s v="Philadelphia, PA-NJ-DE-MD"/>
    <n v="5441567"/>
    <s v="11101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n v="1042624"/>
    <n v="420040"/>
    <s v="LARGE"/>
    <s v="Over 1m"/>
    <s v="Philadelphia, PA-NJ-DE-MD"/>
    <n v="5441567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n v="0"/>
    <n v="420040"/>
    <s v="LARGE"/>
    <s v="Over 1m"/>
    <s v="Philadelphia, PA-NJ-DE-MD"/>
    <n v="5441567"/>
    <s v="1170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5X071"/>
    <n v="95"/>
    <x v="13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n v="0"/>
    <n v="421590"/>
    <s v="MEDIUM"/>
    <s v="200k - 1m"/>
    <s v="York, PA"/>
    <n v="232045"/>
    <s v="11300"/>
    <s v="  "/>
    <m/>
    <s v="N"/>
    <s v="1131"/>
    <s v="BUS OTHER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PA95X071"/>
    <n v="95"/>
    <x v="13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n v="700000"/>
    <n v="421590"/>
    <s v="MEDIUM"/>
    <s v="200k - 1m"/>
    <s v="York, PA"/>
    <n v="232045"/>
    <s v="1130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PA95X071"/>
    <n v="95"/>
    <x v="13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n v="450000"/>
    <n v="421590"/>
    <s v="MEDIUM"/>
    <s v="200k - 1m"/>
    <s v="York, PA"/>
    <n v="232045"/>
    <s v="11300"/>
    <s v="  "/>
    <m/>
    <s v="N"/>
    <s v="1176"/>
    <s v="BUS OTHER"/>
    <n v="11"/>
    <s v="Bus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PA95X095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n v="3471206"/>
    <n v="420040"/>
    <s v="LARGE"/>
    <s v="Over 1m"/>
    <s v="Philadelphia, PA-NJ-DE-MD"/>
    <n v="5441567"/>
    <s v="12200"/>
    <s v="  "/>
    <m/>
    <s v="N"/>
    <s v="1223"/>
    <s v="FIXED GUIDEWAY"/>
    <n v="12"/>
    <s v="Fixed Guideway"/>
    <s v="23"/>
    <s v="122"/>
    <s v="Construction"/>
    <s v="05"/>
    <s v="Bridges "/>
    <m/>
    <m/>
    <n v="1"/>
    <s v="Capital"/>
    <s v="2"/>
    <m/>
    <s v="2"/>
    <m/>
    <s v="3"/>
    <s v="0"/>
    <s v="5"/>
  </r>
  <r>
    <s v="PA95X095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n v="160000"/>
    <n v="420040"/>
    <s v="LARGE"/>
    <s v="Over 1m"/>
    <s v="Philadelphia, PA-NJ-DE-MD"/>
    <n v="5441567"/>
    <s v="12200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95X095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n v="208794"/>
    <n v="420040"/>
    <s v="LARGE"/>
    <s v="Over 1m"/>
    <s v="Philadelphia, PA-NJ-DE-MD"/>
    <n v="5441567"/>
    <s v="122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95X096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n v="33773585"/>
    <n v="420040"/>
    <s v="LARGE"/>
    <s v="Over 1m"/>
    <s v="Philadelphia, PA-NJ-DE-MD"/>
    <n v="5441567"/>
    <s v="12100"/>
    <s v="  "/>
    <m/>
    <s v="N"/>
    <s v="1213"/>
    <s v="FIXED GUIDEWAY"/>
    <n v="12"/>
    <s v="Fixed Guideway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PA95X096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n v="2026415"/>
    <n v="420040"/>
    <s v="LARGE"/>
    <s v="Over 1m"/>
    <s v="Philadelphia, PA-NJ-DE-MD"/>
    <n v="5441567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95X105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n v="262000"/>
    <n v="420890"/>
    <s v="MEDIUM"/>
    <s v="200k - 1m"/>
    <s v="Harrisburg, PA"/>
    <n v="44447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5X109"/>
    <n v="95"/>
    <x v="13"/>
    <s v="49 USC 5307 - Urbanized Area Formula (FHWA xfer FY 2007 fwd)"/>
    <n v="5307"/>
    <x v="6"/>
    <m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n v="6172200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110"/>
    <n v="95"/>
    <x v="13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0"/>
    <n v="95"/>
    <x v="13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2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n v="1518000"/>
    <n v="420890"/>
    <s v="MEDIUM"/>
    <s v="200k - 1m"/>
    <s v="Harrisburg, PA"/>
    <n v="444474"/>
    <s v="11100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112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n v="400000"/>
    <n v="420890"/>
    <s v="MEDIUM"/>
    <s v="200k - 1m"/>
    <s v="Harrisburg, PA"/>
    <n v="444474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PA95X112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n v="200000"/>
    <n v="420890"/>
    <s v="MEDIUM"/>
    <s v="200k - 1m"/>
    <s v="Harrisburg, PA"/>
    <n v="444474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PA95X113"/>
    <n v="95"/>
    <x v="13"/>
    <s v="49 USC 5307 - Urbanized Area Formula (FHWA xfer FY 2007 fwd)"/>
    <n v="5307"/>
    <x v="6"/>
    <m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n v="360000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5"/>
    <n v="95"/>
    <x v="13"/>
    <s v="49 USC 5307 - Urbanized Area Formula (FHWA xfer FY 2007 fwd)"/>
    <n v="5307"/>
    <x v="6"/>
    <m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n v="316668"/>
    <n v="420110"/>
    <s v="LARGE"/>
    <s v="Over 1m"/>
    <s v="Pittsburgh, PA"/>
    <n v="1733853"/>
    <s v="11900"/>
    <s v="  "/>
    <m/>
    <s v="N"/>
    <s v="1193"/>
    <s v="BUS OTHER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PR040010"/>
    <n v="4"/>
    <x v="44"/>
    <s v="49 USC 5309 - Bus and Bus Facilities (FY2006 forward)"/>
    <n v="5309"/>
    <x v="4"/>
    <s v="CAPITAL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n v="0"/>
    <n v="723950"/>
    <s v="MEDIUM"/>
    <s v="200k - 1m"/>
    <s v="Aguadilla-Isabela-San Sebastián, PR"/>
    <n v="306196"/>
    <s v="11100"/>
    <s v="EP"/>
    <s v="ELECTRIC TRACKLESS TROLLEY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n v="0"/>
    <n v="350710"/>
    <s v="MEDIUM"/>
    <s v="200k - 1m"/>
    <s v="Albuquerque, NM"/>
    <n v="741318"/>
    <s v="113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n v="0"/>
    <n v="350710"/>
    <s v="MEDIUM"/>
    <s v="200k - 1m"/>
    <s v="Albuquerque, NM"/>
    <n v="741318"/>
    <s v="111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n v="-378332.26"/>
    <n v="350710"/>
    <s v="MEDIUM"/>
    <s v="200k - 1m"/>
    <s v="Albuquerque, NM"/>
    <n v="741318"/>
    <s v="11100"/>
    <s v="  "/>
    <m/>
    <s v="N"/>
    <s v="1113"/>
    <s v="BUS PURCHASE"/>
    <n v="11"/>
    <s v="Bus"/>
    <s v="13"/>
    <s v="111"/>
    <s v="Purchase - Expansion"/>
    <s v="31"/>
    <s v="Rebuild People Mover Cars"/>
    <m/>
    <m/>
    <n v="1"/>
    <s v="Capital"/>
    <s v="1"/>
    <m/>
    <s v="1"/>
    <m/>
    <s v="3"/>
    <s v="3"/>
    <s v="1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n v="0"/>
    <n v="350710"/>
    <s v="MEDIUM"/>
    <s v="200k - 1m"/>
    <s v="Albuquerque, NM"/>
    <n v="741318"/>
    <s v="1110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n v="0"/>
    <n v="350710"/>
    <s v="MEDIUM"/>
    <s v="200k - 1m"/>
    <s v="Albuquerque, NM"/>
    <n v="741318"/>
    <s v="1110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PR045031"/>
    <n v="4"/>
    <x v="40"/>
    <s v="49 USC 5309 - Bus and Bus Facilities (FY2006 forward)"/>
    <n v="5309"/>
    <x v="4"/>
    <s v="CAPITAL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n v="378332"/>
    <n v="350710"/>
    <s v="MEDIUM"/>
    <s v="200k - 1m"/>
    <s v="Albuquerque, NM"/>
    <n v="741318"/>
    <s v="11100"/>
    <s v="  "/>
    <m/>
    <s v="N"/>
    <s v="1142"/>
    <s v="MAINTENANCE FACILITY"/>
    <n v="11"/>
    <s v="Bus"/>
    <s v="42"/>
    <s v="114"/>
    <s v="Acquisition"/>
    <s v="18"/>
    <m/>
    <m/>
    <m/>
    <n v="1"/>
    <s v="Capital"/>
    <s v="1"/>
    <m/>
    <s v="4"/>
    <m/>
    <s v="2"/>
    <s v="1"/>
    <s v="8"/>
  </r>
  <r>
    <s v="PR050037"/>
    <n v="5"/>
    <x v="44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n v="2264458"/>
    <n v="723950"/>
    <s v="MEDIUM"/>
    <s v="200k - 1m"/>
    <s v="Aguadilla-Isabela-San Sebastián, PR"/>
    <n v="306196"/>
    <s v="12300"/>
    <s v="  "/>
    <m/>
    <s v="N"/>
    <s v="1234"/>
    <s v="FIXED GUIDEWAY"/>
    <n v="12"/>
    <s v="Fixed Guideway"/>
    <s v="34"/>
    <s v="123"/>
    <s v="Rehab / Renovation"/>
    <s v="06"/>
    <s v="Fare Collection Equip. (Stationary)"/>
    <m/>
    <m/>
    <n v="1"/>
    <s v="Capital"/>
    <s v="2"/>
    <m/>
    <s v="3"/>
    <m/>
    <s v="4"/>
    <s v="0"/>
    <s v="6"/>
  </r>
  <r>
    <s v="PR050037"/>
    <n v="5"/>
    <x v="44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n v="200000"/>
    <n v="723950"/>
    <s v="MEDIUM"/>
    <s v="200k - 1m"/>
    <s v="Aguadilla-Isabela-San Sebastián, PR"/>
    <n v="306196"/>
    <s v="12700"/>
    <s v="  "/>
    <m/>
    <s v="N"/>
    <s v="1271"/>
    <s v="FIXED GUIDEWAY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n v="2268385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n v="2015768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s v="MEDIUM"/>
    <s v="200k - 1m"/>
    <s v="Aguadilla-Isabela-San Sebastián, PR"/>
    <n v="30619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n v="546942"/>
    <n v="723950"/>
    <s v="MEDIUM"/>
    <s v="200k - 1m"/>
    <s v="Aguadilla-Isabela-San Sebastián, PR"/>
    <n v="306196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n v="0"/>
    <n v="720000"/>
    <s v="STATE"/>
    <s v="Under 50k"/>
    <s v="PUERTO RICO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s v="PUERTO RICO GOV APP"/>
    <n v="0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s v="PUERTO RICO GOV APP"/>
    <n v="0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s v="PUERTO RICO GOV APP"/>
    <n v="0"/>
    <s v="1130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s v="PUERTO RICO GOV APP"/>
    <n v="0"/>
    <s v="1130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n v="0"/>
    <n v="720000"/>
    <s v="STATE"/>
    <s v="Under 50k"/>
    <s v="PUERTO RICO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n v="0"/>
    <n v="720000"/>
    <s v="STATE"/>
    <s v="Under 50k"/>
    <s v="PUERTO RICO GOV APP"/>
    <n v="0"/>
    <s v="1130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n v="0"/>
    <n v="720000"/>
    <s v="STATE"/>
    <s v="Under 50k"/>
    <s v="PUERTO RICO GOV APP"/>
    <n v="0"/>
    <s v="11300"/>
    <s v="  "/>
    <m/>
    <s v="N"/>
    <s v="1134"/>
    <s v="BUS OTHER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n v="0"/>
    <n v="720000"/>
    <s v="STATE"/>
    <s v="Under 50k"/>
    <s v="PUERTO RICO GOV APP"/>
    <n v="0"/>
    <s v="11700"/>
    <s v="  "/>
    <m/>
    <s v="N"/>
    <s v="117K"/>
    <s v="BUS OTHER"/>
    <n v="11"/>
    <s v="Bus"/>
    <s v="7K"/>
    <s v="117"/>
    <s v="Crime Prevention &amp; Security"/>
    <s v="03"/>
    <s v="Emergency Response Drills"/>
    <m/>
    <m/>
    <n v="1"/>
    <s v="Capital"/>
    <s v="1"/>
    <m/>
    <s v="7"/>
    <m/>
    <s v="K"/>
    <s v="0"/>
    <s v="3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s v="PUERTO RICO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s v="PUERTO RICO GOV APP"/>
    <n v="0"/>
    <s v="634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n v="92566"/>
    <n v="720000"/>
    <s v="STATE"/>
    <s v="Under 50k"/>
    <s v="PUERTO RICO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n v="0"/>
    <n v="720000"/>
    <s v="STATE"/>
    <s v="Under 50k"/>
    <s v="PUERTO RICO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n v="0"/>
    <n v="720000"/>
    <s v="STATE"/>
    <s v="Under 50k"/>
    <s v="PUERTO RICO GOV APP"/>
    <n v="0"/>
    <s v="11500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n v="252000"/>
    <n v="720000"/>
    <s v="STATE"/>
    <s v="Under 50k"/>
    <s v="PUERTO RICO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n v="528000"/>
    <n v="720000"/>
    <s v="STATE"/>
    <s v="Under 50k"/>
    <s v="PUERTO RICO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n v="816000"/>
    <n v="720000"/>
    <s v="STATE"/>
    <s v="Under 50k"/>
    <s v="PUERTO RICO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n v="45620"/>
    <n v="720000"/>
    <s v="STATE"/>
    <s v="Under 50k"/>
    <s v="PUERTO RICO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n v="31037"/>
    <n v="720000"/>
    <s v="STATE"/>
    <s v="Under 50k"/>
    <s v="PUERTO RICO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n v="62070"/>
    <n v="720000"/>
    <s v="STATE"/>
    <s v="Under 50k"/>
    <s v="PUERTO RICO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n v="244000"/>
    <n v="720290"/>
    <s v="LARGE"/>
    <s v="Over 1m"/>
    <s v="San Juan, PR"/>
    <n v="2148346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25600"/>
    <n v="720290"/>
    <s v="LARGE"/>
    <s v="Over 1m"/>
    <s v="San Juan, PR"/>
    <n v="2148346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50400"/>
    <n v="722400"/>
    <s v="SMALL"/>
    <s v="50k - 200k"/>
    <s v="Mayaguez, PR"/>
    <n v="109572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n v="226400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n v="108000"/>
    <n v="723960"/>
    <s v="SMALL"/>
    <s v="50k - 200k"/>
    <s v="Arecibo, PR"/>
    <n v="139171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n v="68000"/>
    <n v="723960"/>
    <s v="SMALL"/>
    <s v="50k - 200k"/>
    <s v="Arecibo, PR"/>
    <n v="139171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n v="100800"/>
    <n v="725120"/>
    <s v="SMALL"/>
    <s v="50k - 200k"/>
    <s v="Juana Díaz, PR"/>
    <n v="80928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n v="15848.19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n v="50000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n v="38000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n v="21000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n v="174478.81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n v="187720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n v="107931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n v="6403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n v="68000"/>
    <n v="720290"/>
    <s v="LARGE"/>
    <s v="Over 1m"/>
    <s v="San Juan, PR"/>
    <n v="2148346"/>
    <s v="11100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n v="561600"/>
    <n v="720290"/>
    <s v="LARGE"/>
    <s v="Over 1m"/>
    <s v="San Juan, PR"/>
    <n v="2148346"/>
    <s v="11100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n v="385200"/>
    <n v="720290"/>
    <s v="LARGE"/>
    <s v="Over 1m"/>
    <s v="San Juan, PR"/>
    <n v="2148346"/>
    <s v="11100"/>
    <s v="  "/>
    <m/>
    <s v="N"/>
    <s v="1115"/>
    <s v="BUS OTHER"/>
    <n v="11"/>
    <s v="Bus"/>
    <s v="15"/>
    <s v="111"/>
    <s v="Mid Life Rebuild"/>
    <s v="02"/>
    <s v="Bus STD 35 FT"/>
    <m/>
    <s v="35 ft Bus"/>
    <n v="1"/>
    <s v="Capital"/>
    <s v="1"/>
    <m/>
    <s v="1"/>
    <m/>
    <s v="5"/>
    <s v="0"/>
    <s v="2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n v="2186400"/>
    <n v="720290"/>
    <s v="LARGE"/>
    <s v="Over 1m"/>
    <s v="San Juan, PR"/>
    <n v="2148346"/>
    <s v="1130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n v="401794"/>
    <n v="720290"/>
    <s v="LARGE"/>
    <s v="Over 1m"/>
    <s v="San Juan, PR"/>
    <n v="2148346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n v="24000"/>
    <n v="720290"/>
    <s v="LARGE"/>
    <s v="Over 1m"/>
    <s v="San Juan, PR"/>
    <n v="2148346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R90X340"/>
    <n v="90"/>
    <x v="44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n v="4000"/>
    <n v="723960"/>
    <s v="SMALL"/>
    <s v="50k - 200k"/>
    <s v="Arecibo, PR"/>
    <n v="139171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40"/>
    <n v="90"/>
    <x v="44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s v="SMALL"/>
    <s v="50k - 200k"/>
    <s v="Arecibo, PR"/>
    <n v="13917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0"/>
    <n v="90"/>
    <x v="44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n v="359889"/>
    <n v="723960"/>
    <s v="SMALL"/>
    <s v="50k - 200k"/>
    <s v="Arecibo, PR"/>
    <n v="13917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n v="111762"/>
    <n v="720290"/>
    <s v="LARGE"/>
    <s v="Over 1m"/>
    <s v="San Juan, PR"/>
    <n v="2148346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n v="40480"/>
    <n v="720290"/>
    <s v="LARGE"/>
    <s v="Over 1m"/>
    <s v="San Juan, PR"/>
    <n v="2148346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n v="24238"/>
    <n v="720290"/>
    <s v="LARGE"/>
    <s v="Over 1m"/>
    <s v="San Juan, PR"/>
    <n v="2148346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n v="64000"/>
    <n v="720290"/>
    <s v="LARGE"/>
    <s v="Over 1m"/>
    <s v="San Juan, PR"/>
    <n v="2148346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n v="300000"/>
    <n v="720290"/>
    <s v="LARGE"/>
    <s v="Over 1m"/>
    <s v="San Juan, PR"/>
    <n v="2148346"/>
    <s v="11300"/>
    <s v="  "/>
    <m/>
    <s v="N"/>
    <s v="1132"/>
    <s v="BUS OTHER"/>
    <n v="11"/>
    <s v="Bus"/>
    <s v="32"/>
    <s v="113"/>
    <s v="Acquisition"/>
    <s v="01"/>
    <s v="Station"/>
    <m/>
    <m/>
    <n v="1"/>
    <s v="Capital"/>
    <s v="1"/>
    <m/>
    <s v="3"/>
    <m/>
    <s v="2"/>
    <s v="0"/>
    <s v="1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n v="29000"/>
    <n v="720290"/>
    <s v="LARGE"/>
    <s v="Over 1m"/>
    <s v="San Juan, PR"/>
    <n v="2148346"/>
    <s v="11300"/>
    <s v="  "/>
    <m/>
    <s v="N"/>
    <s v="1131"/>
    <s v="BUS OTHER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n v="376000"/>
    <n v="720290"/>
    <s v="LARGE"/>
    <s v="Over 1m"/>
    <s v="San Juan, PR"/>
    <n v="2148346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n v="20000"/>
    <n v="720290"/>
    <s v="LARGE"/>
    <s v="Over 1m"/>
    <s v="San Juan, PR"/>
    <n v="2148346"/>
    <s v="11400"/>
    <s v="  "/>
    <m/>
    <s v="N"/>
    <s v="1141"/>
    <s v="MAINTENANCE FACILITY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n v="360000"/>
    <n v="720290"/>
    <s v="LARGE"/>
    <s v="Over 1m"/>
    <s v="San Juan, PR"/>
    <n v="2148346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n v="60000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s v="3rd party Contract"/>
    <s v="10"/>
    <s v="3rd party Contract"/>
    <m/>
    <m/>
    <n v="1"/>
    <s v="Capital"/>
    <s v="1"/>
    <m/>
    <s v="7"/>
    <m/>
    <s v="1"/>
    <s v="1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s v="LARGE"/>
    <s v="Over 1m"/>
    <s v="San Juan, PR"/>
    <n v="2148346"/>
    <s v="11700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n v="30000"/>
    <n v="720290"/>
    <s v="LARGE"/>
    <s v="Over 1m"/>
    <s v="San Juan, PR"/>
    <n v="2148346"/>
    <s v="11900"/>
    <s v="  "/>
    <m/>
    <s v="N"/>
    <s v="1191"/>
    <s v="BUS OTHER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n v="345000"/>
    <n v="720290"/>
    <s v="LARGE"/>
    <s v="Over 1m"/>
    <s v="San Juan, PR"/>
    <n v="2148346"/>
    <s v="11900"/>
    <s v="  "/>
    <m/>
    <s v="N"/>
    <s v="1194"/>
    <s v="BUS OTHER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n v="8000"/>
    <n v="720290"/>
    <s v="LARGE"/>
    <s v="Over 1m"/>
    <s v="San Juan, PR"/>
    <n v="2148346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n v="139080"/>
    <n v="723950"/>
    <s v="MEDIUM"/>
    <s v="200k - 1m"/>
    <s v="Aguadilla-Isabela-San Sebastián, PR"/>
    <n v="306196"/>
    <s v="11300"/>
    <s v="  "/>
    <m/>
    <s v="N"/>
    <s v="1131"/>
    <s v="BUS OTHER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n v="8000"/>
    <n v="723950"/>
    <s v="MEDIUM"/>
    <s v="200k - 1m"/>
    <s v="Aguadilla-Isabela-San Sebastián, PR"/>
    <n v="306196"/>
    <s v="11300"/>
    <s v="  "/>
    <m/>
    <s v="N"/>
    <s v="1131"/>
    <s v="BUS OTHER"/>
    <n v="11"/>
    <s v="Bus"/>
    <s v="31"/>
    <s v="113"/>
    <s v="Engineering and Design"/>
    <s v="09"/>
    <s v="Bus Route Signing"/>
    <m/>
    <m/>
    <n v="1"/>
    <s v="Capital"/>
    <s v="1"/>
    <m/>
    <s v="3"/>
    <m/>
    <s v="1"/>
    <s v="0"/>
    <s v="9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n v="61652"/>
    <n v="723950"/>
    <s v="MEDIUM"/>
    <s v="200k - 1m"/>
    <s v="Aguadilla-Isabela-San Sebastián, PR"/>
    <n v="306196"/>
    <s v="11300"/>
    <s v="  "/>
    <m/>
    <s v="N"/>
    <s v="1133"/>
    <s v="BUS OTHER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n v="262997"/>
    <n v="723950"/>
    <s v="MEDIUM"/>
    <s v="200k - 1m"/>
    <s v="Aguadilla-Isabela-San Sebastián, PR"/>
    <n v="306196"/>
    <s v="1130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n v="539694"/>
    <n v="723950"/>
    <s v="MEDIUM"/>
    <s v="200k - 1m"/>
    <s v="Aguadilla-Isabela-San Sebastián, PR"/>
    <n v="306196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n v="83580"/>
    <n v="723950"/>
    <s v="MEDIUM"/>
    <s v="200k - 1m"/>
    <s v="Aguadilla-Isabela-San Sebastián, PR"/>
    <n v="306196"/>
    <s v="11700"/>
    <s v="  "/>
    <m/>
    <s v="N"/>
    <s v="1171"/>
    <s v="BUS OTHER"/>
    <n v="11"/>
    <s v="Bus"/>
    <s v="71"/>
    <s v="117"/>
    <s v="3rd party Contract"/>
    <s v="05"/>
    <s v="3rd party Contract"/>
    <m/>
    <m/>
    <n v="1"/>
    <s v="Capital"/>
    <s v="1"/>
    <m/>
    <s v="7"/>
    <m/>
    <s v="1"/>
    <s v="0"/>
    <s v="5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n v="119200"/>
    <n v="723950"/>
    <s v="MEDIUM"/>
    <s v="200k - 1m"/>
    <s v="Aguadilla-Isabela-San Sebastián, PR"/>
    <n v="306196"/>
    <s v="11700"/>
    <s v="  "/>
    <m/>
    <s v="N"/>
    <s v="1171"/>
    <s v="BUS OTHER"/>
    <n v="11"/>
    <s v="Bus"/>
    <s v="71"/>
    <s v="117"/>
    <s v="3rd party Contract"/>
    <s v="10"/>
    <s v="3rd party Contract"/>
    <m/>
    <m/>
    <n v="1"/>
    <s v="Capital"/>
    <s v="1"/>
    <m/>
    <s v="7"/>
    <m/>
    <s v="1"/>
    <s v="1"/>
    <s v="0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n v="29942"/>
    <n v="723950"/>
    <s v="MEDIUM"/>
    <s v="200k - 1m"/>
    <s v="Aguadilla-Isabela-San Sebastián, PR"/>
    <n v="306196"/>
    <s v="117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PR90X352"/>
    <n v="90"/>
    <x v="44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n v="520000"/>
    <n v="720290"/>
    <s v="LARGE"/>
    <s v="Over 1m"/>
    <s v="San Juan, PR"/>
    <n v="2148346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R90X352"/>
    <n v="90"/>
    <x v="44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n v="13000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n v="25000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n v="24000"/>
    <n v="720290"/>
    <s v="LARGE"/>
    <s v="Over 1m"/>
    <s v="San Juan, PR"/>
    <n v="2148346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n v="200000"/>
    <n v="720290"/>
    <s v="LARGE"/>
    <s v="Over 1m"/>
    <s v="San Juan, PR"/>
    <n v="214834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n v="82700"/>
    <n v="720290"/>
    <s v="LARGE"/>
    <s v="Over 1m"/>
    <s v="San Juan, PR"/>
    <n v="2148346"/>
    <s v="11400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n v="10300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n v="50000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n v="7000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s v="3rd party Contract"/>
    <s v="06"/>
    <s v="3rd party Contract"/>
    <m/>
    <m/>
    <n v="1"/>
    <s v="Capital"/>
    <s v="1"/>
    <m/>
    <s v="7"/>
    <m/>
    <s v="1"/>
    <s v="0"/>
    <s v="6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n v="13000"/>
    <n v="720290"/>
    <s v="LARGE"/>
    <s v="Over 1m"/>
    <s v="San Juan, PR"/>
    <n v="2148346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s v="LARGE"/>
    <s v="Over 1m"/>
    <s v="San Juan, PR"/>
    <n v="2148346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n v="580000"/>
    <n v="720290"/>
    <s v="LARGE"/>
    <s v="Over 1m"/>
    <s v="San Juan, PR"/>
    <n v="2148346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n v="350000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n v="215000"/>
    <n v="720290"/>
    <s v="LARGE"/>
    <s v="Over 1m"/>
    <s v="San Juan, PR"/>
    <n v="2148346"/>
    <s v="11300"/>
    <s v="  "/>
    <m/>
    <s v="N"/>
    <s v="1134"/>
    <s v="BUS OTHER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n v="57813"/>
    <n v="720290"/>
    <s v="LARGE"/>
    <s v="Over 1m"/>
    <s v="San Juan, PR"/>
    <n v="2148346"/>
    <s v="30000"/>
    <s v="DF"/>
    <s v="DIESEL"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56"/>
    <n v="90"/>
    <x v="44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n v="318327"/>
    <n v="725070"/>
    <s v="SMALL"/>
    <s v="50k - 200k"/>
    <s v="Yauco, PR"/>
    <n v="9089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56"/>
    <n v="90"/>
    <x v="44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n v="95742"/>
    <n v="725070"/>
    <s v="SMALL"/>
    <s v="50k - 200k"/>
    <s v="Yauco, PR"/>
    <n v="9089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57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n v="140397"/>
    <n v="720290"/>
    <s v="LARGE"/>
    <s v="Over 1m"/>
    <s v="San Juan, PR"/>
    <n v="2148346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PR90X357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n v="18599"/>
    <n v="720290"/>
    <s v="LARGE"/>
    <s v="Over 1m"/>
    <s v="San Juan, PR"/>
    <n v="2148346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57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8"/>
    <n v="90"/>
    <x v="44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n v="15000000"/>
    <n v="723950"/>
    <s v="MEDIUM"/>
    <s v="200k - 1m"/>
    <s v="Aguadilla-Isabela-San Sebastián, PR"/>
    <n v="30619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59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n v="2714448"/>
    <n v="723950"/>
    <s v="MEDIUM"/>
    <s v="200k - 1m"/>
    <s v="Aguadilla-Isabela-San Sebastián, PR"/>
    <n v="306196"/>
    <s v="12700"/>
    <s v="  "/>
    <m/>
    <s v="N"/>
    <s v="1271"/>
    <s v="FIXED GUIDEWAY"/>
    <n v="12"/>
    <s v="Fixed Guideway"/>
    <s v="71"/>
    <s v="127"/>
    <s v="3rd party Contract"/>
    <s v="05"/>
    <s v="3rd party Contract"/>
    <m/>
    <m/>
    <n v="1"/>
    <s v="Capital"/>
    <s v="2"/>
    <m/>
    <s v="7"/>
    <m/>
    <s v="1"/>
    <s v="0"/>
    <s v="5"/>
  </r>
  <r>
    <s v="PR90X359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s v="MEDIUM"/>
    <s v="200k - 1m"/>
    <s v="Aguadilla-Isabela-San Sebastián, PR"/>
    <n v="30619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60"/>
    <n v="90"/>
    <x v="44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n v="7328935"/>
    <n v="723950"/>
    <s v="MEDIUM"/>
    <s v="200k - 1m"/>
    <s v="Aguadilla-Isabela-San Sebastián, PR"/>
    <n v="30619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n v="5200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n v="5000"/>
    <n v="720290"/>
    <s v="LARGE"/>
    <s v="Over 1m"/>
    <s v="San Juan, PR"/>
    <n v="2148346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n v="1600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R90X362"/>
    <n v="90"/>
    <x v="44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2"/>
    <n v="90"/>
    <x v="44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5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n v="36612"/>
    <n v="720290"/>
    <s v="LARGE"/>
    <s v="Over 1m"/>
    <s v="San Juan, PR"/>
    <n v="2148346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n v="229046"/>
    <n v="720290"/>
    <s v="LARGE"/>
    <s v="Over 1m"/>
    <s v="San Juan, PR"/>
    <n v="2148346"/>
    <s v="1110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n v="4000"/>
    <n v="720290"/>
    <s v="LARGE"/>
    <s v="Over 1m"/>
    <s v="San Juan, PR"/>
    <n v="2148346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n v="50954"/>
    <n v="720290"/>
    <s v="LARGE"/>
    <s v="Over 1m"/>
    <s v="San Juan, PR"/>
    <n v="2148346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n v="2024000"/>
    <n v="720290"/>
    <s v="LARGE"/>
    <s v="Over 1m"/>
    <s v="San Juan, PR"/>
    <n v="2148346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n v="1114400"/>
    <n v="720290"/>
    <s v="LARGE"/>
    <s v="Over 1m"/>
    <s v="San Juan, PR"/>
    <n v="2148346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n v="504000"/>
    <n v="723950"/>
    <s v="MEDIUM"/>
    <s v="200k - 1m"/>
    <s v="Aguadilla-Isabela-San Sebastián, PR"/>
    <n v="30619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3200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n v="95000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3960"/>
    <s v="SMALL"/>
    <s v="50k - 200k"/>
    <s v="Arecibo, PR"/>
    <n v="139171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n v="236800"/>
    <n v="725060"/>
    <s v="SMALL"/>
    <s v="50k - 200k"/>
    <s v="San German-Cabo Rojo-Sabana Grande, PR"/>
    <n v="118199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n v="342400"/>
    <n v="725070"/>
    <s v="SMALL"/>
    <s v="50k - 200k"/>
    <s v="Yauco, PR"/>
    <n v="90899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5080"/>
    <s v="SMALL"/>
    <s v="50k - 200k"/>
    <s v="Fajardo, PR"/>
    <n v="85225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n v="-545134"/>
    <n v="440310"/>
    <s v="LARGE"/>
    <s v="Over 1m"/>
    <s v="Providence, RI-MA"/>
    <n v="1190956"/>
    <s v="12300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n v="706930"/>
    <n v="440310"/>
    <s v="LARGE"/>
    <s v="Over 1m"/>
    <s v="Providence, RI-MA"/>
    <n v="1190956"/>
    <s v="12300"/>
    <s v="  "/>
    <m/>
    <s v="N"/>
    <s v="1233"/>
    <s v="FIXED GUIDEWAY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n v="-745796"/>
    <n v="440310"/>
    <s v="LARGE"/>
    <s v="Over 1m"/>
    <s v="Providence, RI-MA"/>
    <n v="1190956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n v="584000"/>
    <n v="440310"/>
    <s v="LARGE"/>
    <s v="Over 1m"/>
    <s v="Providence, RI-MA"/>
    <n v="1190956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n v="2000000"/>
    <n v="440310"/>
    <s v="LARGE"/>
    <s v="Over 1m"/>
    <s v="Providence, RI-MA"/>
    <n v="1190956"/>
    <s v="12301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RI18X032"/>
    <n v="18"/>
    <x v="45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n v="1347203"/>
    <n v="440000"/>
    <s v="STATE"/>
    <s v="Under 50k"/>
    <s v="RHODE ISLAND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RI18X032"/>
    <n v="18"/>
    <x v="45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n v="76175"/>
    <n v="440000"/>
    <s v="STATE"/>
    <s v="Under 50k"/>
    <s v="RHODE ISLAND GOV APP"/>
    <n v="0"/>
    <s v="63501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RI18X032"/>
    <n v="18"/>
    <x v="45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n v="70000"/>
    <n v="440000"/>
    <s v="STATE"/>
    <s v="Under 50k"/>
    <s v="RHODE ISLAND GOV APP"/>
    <n v="0"/>
    <s v="63501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RI791001"/>
    <n v="79"/>
    <x v="45"/>
    <s v="TIGER"/>
    <s v="111-117"/>
    <x v="9"/>
    <m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n v="650000"/>
    <n v="440310"/>
    <s v="LARGE"/>
    <s v="Over 1m"/>
    <s v="Providence, RI-MA"/>
    <n v="1190956"/>
    <s v="441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n v="1800000"/>
    <n v="440000"/>
    <s v="STATE"/>
    <s v="Under 50k"/>
    <s v="RHODE ISLAND GOV APP"/>
    <n v="0"/>
    <s v="1140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n v="40000"/>
    <n v="440000"/>
    <s v="STATE"/>
    <s v="Under 50k"/>
    <s v="RHODE ISLAND GOV APP"/>
    <n v="0"/>
    <s v="1140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n v="11014400"/>
    <n v="440000"/>
    <s v="STATE"/>
    <s v="Under 50k"/>
    <s v="RHODE ISLAND GOV APP"/>
    <n v="0"/>
    <s v="11101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n v="640000"/>
    <n v="440000"/>
    <s v="STATE"/>
    <s v="Under 50k"/>
    <s v="RHODE ISLAND GOV APP"/>
    <n v="0"/>
    <s v="11101"/>
    <s v="DP"/>
    <s v="DIESEL (PARTICULATE TRAP)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n v="598400"/>
    <n v="440000"/>
    <s v="STATE"/>
    <s v="Under 50k"/>
    <s v="RHODE ISLAND GOV APP"/>
    <n v="0"/>
    <s v="11301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n v="289727"/>
    <n v="440000"/>
    <s v="STATE"/>
    <s v="Under 50k"/>
    <s v="RHODE ISLAND GOV APP"/>
    <n v="0"/>
    <s v="11401"/>
    <s v="  "/>
    <m/>
    <s v="N"/>
    <s v="1144"/>
    <s v="MAINTENANCE FACILITY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n v="0"/>
    <n v="440000"/>
    <s v="STATE"/>
    <s v="Under 50k"/>
    <s v="RHODE ISLAND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s v="STATE"/>
    <s v="Under 50k"/>
    <s v="RHODE ISLAND GOV APP"/>
    <n v="0"/>
    <s v="1170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n v="0"/>
    <n v="440000"/>
    <s v="STATE"/>
    <s v="Under 50k"/>
    <s v="RHODE ISLAND GOV APP"/>
    <n v="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s v="STATE"/>
    <s v="Under 50k"/>
    <s v="RHODE ISLAND GOV APP"/>
    <n v="0"/>
    <s v="1170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n v="0"/>
    <n v="440000"/>
    <s v="STATE"/>
    <s v="Under 50k"/>
    <s v="RHODE ISLAND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n v="0"/>
    <n v="440000"/>
    <s v="STATE"/>
    <s v="Under 50k"/>
    <s v="RHODE ISLAND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n v="0"/>
    <n v="440000"/>
    <s v="STATE"/>
    <s v="Under 50k"/>
    <s v="RHODE ISLAND GOV APP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n v="750000"/>
    <n v="440000"/>
    <s v="STATE"/>
    <s v="Under 50k"/>
    <s v="RHODE ISLAND GOV APP"/>
    <n v="0"/>
    <s v="44201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n v="508000"/>
    <n v="440000"/>
    <s v="STATE"/>
    <s v="Under 50k"/>
    <s v="RHODE ISLAND GOV APP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s v="STATE"/>
    <s v="Under 50k"/>
    <s v="RHODE ISLAND GOV APP"/>
    <n v="0"/>
    <s v="44200"/>
    <s v="  "/>
    <m/>
    <s v="N"/>
    <s v="4424"/>
    <s v="PLANNING"/>
    <s v="44"/>
    <s v="Planning"/>
    <s v="24"/>
    <s v="442"/>
    <s v="Short Range Transportation Planning"/>
    <s v="00"/>
    <s v="Short Range Transportation Planning"/>
    <m/>
    <m/>
    <s v="4"/>
    <s v="Planning"/>
    <s v="4"/>
    <m/>
    <s v="2"/>
    <m/>
    <s v="4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n v="240000"/>
    <n v="440000"/>
    <s v="STATE"/>
    <s v="Under 50k"/>
    <s v="RHODE ISLAND GOV APP"/>
    <n v="0"/>
    <s v="1140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RI95X008"/>
    <n v="95"/>
    <x v="45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n v="0"/>
    <n v="440310"/>
    <s v="LARGE"/>
    <s v="Over 1m"/>
    <s v="Providence, RI-MA"/>
    <n v="1190956"/>
    <s v="123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RI95X008"/>
    <n v="95"/>
    <x v="45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n v="5000000"/>
    <n v="440310"/>
    <s v="LARGE"/>
    <s v="Over 1m"/>
    <s v="Providence, RI-MA"/>
    <n v="1190956"/>
    <s v="12301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n v="800000"/>
    <n v="440000"/>
    <s v="STATE"/>
    <s v="Under 50k"/>
    <s v="RHODE ISLAND GOV APP"/>
    <n v="0"/>
    <s v="1140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n v="1760000"/>
    <n v="440000"/>
    <s v="STATE"/>
    <s v="Under 50k"/>
    <s v="RHODE ISLAND GOV APP"/>
    <n v="0"/>
    <s v="11101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s v="STATE"/>
    <s v="Under 50k"/>
    <s v="RHODE ISLAND GOV APP"/>
    <n v="0"/>
    <s v="1170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n v="2015000"/>
    <n v="440000"/>
    <s v="STATE"/>
    <s v="Under 50k"/>
    <s v="RHODE ISLAND GOV APP"/>
    <n v="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n v="36560"/>
    <n v="450950"/>
    <s v="MEDIUM"/>
    <s v="200k - 1m"/>
    <s v="Charleston-North Charleston, SC"/>
    <n v="548404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n v="155200"/>
    <n v="450950"/>
    <s v="MEDIUM"/>
    <s v="200k - 1m"/>
    <s v="Charleston-North Charleston, SC"/>
    <n v="548404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n v="80177"/>
    <n v="450950"/>
    <s v="MEDIUM"/>
    <s v="200k - 1m"/>
    <s v="Charleston-North Charleston, SC"/>
    <n v="548404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s v="MEDIUM"/>
    <s v="200k - 1m"/>
    <s v="Charleston-North Charleston, SC"/>
    <n v="548404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s v="MEDIUM"/>
    <s v="200k - 1m"/>
    <s v="Charleston-North Charleston, SC"/>
    <n v="548404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n v="3500"/>
    <n v="450950"/>
    <s v="MEDIUM"/>
    <s v="200k - 1m"/>
    <s v="Charleston-North Charleston, SC"/>
    <n v="548404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n v="44800"/>
    <n v="450950"/>
    <s v="MEDIUM"/>
    <s v="200k - 1m"/>
    <s v="Charleston-North Charleston, SC"/>
    <n v="54840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n v="69293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n v="75587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n v="387669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n v="275922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n v="532284"/>
    <n v="450000"/>
    <s v="STATE"/>
    <s v="Under 50k"/>
    <s v="SOUTH CAROLINA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s v="STATE"/>
    <s v="Under 50k"/>
    <s v="SOUTH CAROLINA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n v="123182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n v="193198"/>
    <n v="450000"/>
    <s v="STATE"/>
    <s v="Under 50k"/>
    <s v="SOUTH CAROLINA GOV APP"/>
    <n v="0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n v="40000"/>
    <n v="450950"/>
    <s v="MEDIUM"/>
    <s v="200k - 1m"/>
    <s v="Charleston-North Charleston, SC"/>
    <n v="548404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n v="232800"/>
    <n v="450950"/>
    <s v="MEDIUM"/>
    <s v="200k - 1m"/>
    <s v="Charleston-North Charleston, SC"/>
    <n v="548404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n v="46351"/>
    <n v="450950"/>
    <s v="MEDIUM"/>
    <s v="200k - 1m"/>
    <s v="Charleston-North Charleston, SC"/>
    <n v="548404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s v="MEDIUM"/>
    <s v="200k - 1m"/>
    <s v="Charleston-North Charleston, SC"/>
    <n v="548404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n v="4000"/>
    <n v="450950"/>
    <s v="MEDIUM"/>
    <s v="200k - 1m"/>
    <s v="Charleston-North Charleston, SC"/>
    <n v="548404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n v="49815"/>
    <n v="450950"/>
    <s v="MEDIUM"/>
    <s v="200k - 1m"/>
    <s v="Charleston-North Charleston, SC"/>
    <n v="54840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n v="20339"/>
    <n v="450950"/>
    <s v="MEDIUM"/>
    <s v="200k - 1m"/>
    <s v="Charleston-North Charleston, SC"/>
    <n v="54840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n v="48000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n v="910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n v="288000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n v="1440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n v="546926"/>
    <n v="450000"/>
    <s v="STATE"/>
    <s v="Under 50k"/>
    <s v="SOUTH CAROLINA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n v="81864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n v="91698"/>
    <n v="450000"/>
    <s v="STATE"/>
    <s v="Under 50k"/>
    <s v="SOUTH CAROLINA GOV APP"/>
    <n v="0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n v="192000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n v="1920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n v="157900"/>
    <n v="450000"/>
    <s v="STATE"/>
    <s v="Under 50k"/>
    <s v="SOUTH CAROLINA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n v="80097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37961"/>
    <n v="453010"/>
    <s v="SMALL"/>
    <s v="50k - 200k"/>
    <s v="Anderson, SC"/>
    <n v="75702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n v="60000"/>
    <n v="453260"/>
    <s v="SMALL"/>
    <s v="50k - 200k"/>
    <s v="Florence, SC"/>
    <n v="89557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44600"/>
    <n v="453780"/>
    <s v="SMALL"/>
    <s v="50k - 200k"/>
    <s v="Sumter, SC"/>
    <n v="73107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n v="243100"/>
    <n v="450880"/>
    <s v="MEDIUM"/>
    <s v="200k - 1m"/>
    <s v="Columbia, SC"/>
    <n v="54977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n v="81600"/>
    <n v="450880"/>
    <s v="MEDIUM"/>
    <s v="200k - 1m"/>
    <s v="Columbia, SC"/>
    <n v="549777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n v="31828"/>
    <n v="450880"/>
    <s v="MEDIUM"/>
    <s v="200k - 1m"/>
    <s v="Columbia, SC"/>
    <n v="549777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n v="17752"/>
    <n v="450880"/>
    <s v="MEDIUM"/>
    <s v="200k - 1m"/>
    <s v="Columbia, SC"/>
    <n v="54977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8"/>
    <n v="16"/>
    <x v="46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n v="101784"/>
    <n v="453770"/>
    <s v="MEDIUM"/>
    <s v="200k - 1m"/>
    <s v="Myrtle Beach-Socastee, SC-NC"/>
    <n v="21530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8"/>
    <n v="16"/>
    <x v="46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s v="MEDIUM"/>
    <s v="200k - 1m"/>
    <s v="Myrtle Beach-Socastee, SC-NC"/>
    <n v="215304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8"/>
    <n v="16"/>
    <x v="46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n v="17144"/>
    <n v="453770"/>
    <s v="MEDIUM"/>
    <s v="200k - 1m"/>
    <s v="Myrtle Beach-Socastee, SC-NC"/>
    <n v="215304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n v="0"/>
    <n v="450000"/>
    <s v="STATE"/>
    <s v="Under 50k"/>
    <s v="SOUTH CAROLINA GOV APP"/>
    <n v="0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n v="0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n v="0"/>
    <n v="450000"/>
    <s v="STATE"/>
    <s v="Under 50k"/>
    <s v="SOUTH CAROLINA GOV APP"/>
    <n v="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n v="0"/>
    <n v="450000"/>
    <s v="STATE"/>
    <s v="Under 50k"/>
    <s v="SOUTH CAROLINA GOV APP"/>
    <n v="0"/>
    <s v="1130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n v="0"/>
    <n v="450000"/>
    <s v="STATE"/>
    <s v="Under 50k"/>
    <s v="SOUTH CAROLINA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n v="0"/>
    <n v="450000"/>
    <s v="STATE"/>
    <s v="Under 50k"/>
    <s v="SOUTH CAROLINA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s v="SOUTH CAROLINA GOV APP"/>
    <n v="0"/>
    <s v="63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n v="1856593"/>
    <n v="450000"/>
    <s v="STATE"/>
    <s v="Under 50k"/>
    <s v="SOUTH CAROLINA GOV APP"/>
    <n v="0"/>
    <s v="634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n v="0"/>
    <n v="450000"/>
    <s v="STATE"/>
    <s v="Under 50k"/>
    <s v="SOUTH CAROLIN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n v="10000"/>
    <n v="450000"/>
    <s v="STATE"/>
    <s v="Under 50k"/>
    <s v="SOUTH CAROLINA GOV APP"/>
    <n v="0"/>
    <s v="11400"/>
    <s v="GA"/>
    <s v="GASOLINE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n v="35000"/>
    <n v="450000"/>
    <s v="STATE"/>
    <s v="Under 50k"/>
    <s v="SOUTH CAROLINA GOV APP"/>
    <n v="0"/>
    <s v="11600"/>
    <s v="GA"/>
    <s v="GASOLINE"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n v="400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n v="700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s v="STATE"/>
    <s v="Under 50k"/>
    <s v="SOUTH CAROLINA GOV APP"/>
    <n v="0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n v="12000"/>
    <n v="450000"/>
    <s v="STATE"/>
    <s v="Under 50k"/>
    <s v="SOUTH CAROLINA GOV APP"/>
    <n v="0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n v="8000"/>
    <n v="450000"/>
    <s v="STATE"/>
    <s v="Under 50k"/>
    <s v="SOUTH CAROLINA GOV APP"/>
    <n v="0"/>
    <s v="11400"/>
    <s v="GA"/>
    <s v="GASOLINE"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n v="0"/>
    <n v="450000"/>
    <s v="STATE"/>
    <s v="Under 50k"/>
    <s v="SOUTH CAROLINA GOV APP"/>
    <n v="0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n v="0"/>
    <n v="450000"/>
    <s v="STATE"/>
    <s v="Under 50k"/>
    <s v="SOUTH CAROLINA GOV APP"/>
    <n v="0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n v="0"/>
    <n v="450000"/>
    <s v="STATE"/>
    <s v="Under 50k"/>
    <s v="SOUTH CAROLINA GOV APP"/>
    <n v="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n v="0"/>
    <n v="450000"/>
    <s v="STATE"/>
    <s v="Under 50k"/>
    <s v="SOUTH CAROLINA GOV APP"/>
    <n v="0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n v="0"/>
    <n v="450000"/>
    <s v="STATE"/>
    <s v="Under 50k"/>
    <s v="SOUTH CAROLINA GOV APP"/>
    <n v="0"/>
    <s v="11400"/>
    <s v="  "/>
    <m/>
    <s v="N"/>
    <s v="1143"/>
    <s v="MAINTENANCE FACILITY"/>
    <n v="11"/>
    <s v="Bus"/>
    <s v="43"/>
    <s v="114"/>
    <s v="Construction"/>
    <s v="43"/>
    <s v="ADA Vehicle Equipment"/>
    <m/>
    <m/>
    <n v="1"/>
    <s v="Capital"/>
    <s v="1"/>
    <m/>
    <s v="4"/>
    <m/>
    <s v="3"/>
    <s v="4"/>
    <s v="3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n v="28400"/>
    <n v="450000"/>
    <s v="STATE"/>
    <s v="Under 50k"/>
    <s v="SOUTH CAROLINA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s v="STATE"/>
    <s v="Under 50k"/>
    <s v="SOUTH CAROLINA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n v="0"/>
    <n v="450000"/>
    <s v="STATE"/>
    <s v="Under 50k"/>
    <s v="SOUTH CAROLINA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s v="SOUTH CAROLINA GOV APP"/>
    <n v="0"/>
    <s v="63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n v="67000"/>
    <n v="450000"/>
    <s v="STATE"/>
    <s v="Under 50k"/>
    <s v="SOUTH CAROLIN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n v="0"/>
    <n v="450000"/>
    <s v="STATE"/>
    <s v="Under 50k"/>
    <s v="SOUTH CAROLINA GOV APP"/>
    <n v="0"/>
    <s v="646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n v="0"/>
    <n v="450000"/>
    <s v="STATE"/>
    <s v="Under 50k"/>
    <s v="SOUTH CAROLINA GOV APP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n v="1110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n v="100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n v="14918"/>
    <n v="450000"/>
    <s v="STATE"/>
    <s v="Under 50k"/>
    <s v="SOUTH CAROLINA GOV APP"/>
    <n v="0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n v="31760"/>
    <n v="450000"/>
    <s v="STATE"/>
    <s v="Under 50k"/>
    <s v="SOUTH CAROLINA GOV APP"/>
    <n v="0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n v="6138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n v="1772615"/>
    <n v="450000"/>
    <s v="STATE"/>
    <s v="Under 50k"/>
    <s v="SOUTH CAROLINA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s v="STATE"/>
    <s v="Under 50k"/>
    <s v="SOUTH CAROLINA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s v="STATE"/>
    <s v="Under 50k"/>
    <s v="SOUTH CAROLINA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n v="425025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n v="3863246"/>
    <n v="450000"/>
    <s v="STATE"/>
    <s v="Under 50k"/>
    <s v="SOUTH CAROLIN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n v="21398"/>
    <n v="450000"/>
    <s v="STATE"/>
    <s v="Under 50k"/>
    <s v="SOUTH CAROLINA GOV APP"/>
    <n v="0"/>
    <s v="646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n v="8000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n v="6000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n v="5817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n v="506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n v="388699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n v="3825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n v="1295202"/>
    <n v="450000"/>
    <s v="STATE"/>
    <s v="Under 50k"/>
    <s v="SOUTH CAROLINA GOV APP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n v="2014649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n v="339569"/>
    <n v="450000"/>
    <s v="STATE"/>
    <s v="Under 50k"/>
    <s v="SOUTH CAROLINA GOV APP"/>
    <n v="0"/>
    <s v="11100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n v="1615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n v="-17079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n v="0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n v="-1660"/>
    <n v="453260"/>
    <s v="SMALL"/>
    <s v="50k - 200k"/>
    <s v="Florence, SC"/>
    <n v="89557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n v="415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n v="-155505"/>
    <n v="453260"/>
    <s v="SMALL"/>
    <s v="50k - 200k"/>
    <s v="Florence, SC"/>
    <n v="89557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n v="0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n v="-4584"/>
    <n v="453260"/>
    <s v="SMALL"/>
    <s v="50k - 200k"/>
    <s v="Florence, SC"/>
    <n v="89557"/>
    <s v="11100"/>
    <s v="DF"/>
    <s v="DIESEL"/>
    <s v="N"/>
    <s v="1114"/>
    <s v="BUS OTHER"/>
    <n v="11"/>
    <s v="Bus"/>
    <s v="14"/>
    <s v="111"/>
    <s v="Rehabilitation / Rebuild"/>
    <s v="10"/>
    <s v="Bus Trolley Artic."/>
    <m/>
    <s v="Bus Trolley Artic."/>
    <n v="1"/>
    <s v="Capital"/>
    <s v="1"/>
    <m/>
    <s v="1"/>
    <m/>
    <s v="4"/>
    <s v="1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n v="-537702"/>
    <n v="453260"/>
    <s v="SMALL"/>
    <s v="50k - 200k"/>
    <s v="Florence, SC"/>
    <n v="89557"/>
    <s v="11400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n v="0"/>
    <n v="453260"/>
    <s v="SMALL"/>
    <s v="50k - 200k"/>
    <s v="Florence, SC"/>
    <n v="89557"/>
    <s v="11400"/>
    <s v="  "/>
    <m/>
    <s v="N"/>
    <s v="1146"/>
    <s v="MAINTENANCE FACILITY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n v="0"/>
    <n v="453260"/>
    <s v="SMALL"/>
    <s v="50k - 200k"/>
    <s v="Florence, SC"/>
    <n v="8955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n v="0"/>
    <n v="453260"/>
    <s v="SMALL"/>
    <s v="50k - 200k"/>
    <s v="Florence, SC"/>
    <n v="89557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n v="0"/>
    <n v="453260"/>
    <s v="SMALL"/>
    <s v="50k - 200k"/>
    <s v="Florence, SC"/>
    <n v="8955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1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s v="SMALL"/>
    <s v="50k - 200k"/>
    <s v="Spartanburg, SC"/>
    <n v="18078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61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n v="600000"/>
    <n v="452280"/>
    <s v="SMALL"/>
    <s v="50k - 200k"/>
    <s v="Spartanburg, SC"/>
    <n v="18078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1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n v="48000"/>
    <n v="452280"/>
    <s v="SMALL"/>
    <s v="50k - 200k"/>
    <s v="Spartanburg, SC"/>
    <n v="180786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C90X265"/>
    <n v="90"/>
    <x v="46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n v="12500"/>
    <n v="453760"/>
    <s v="SMALL"/>
    <s v="50k - 200k"/>
    <s v="Rock Hill, SC"/>
    <n v="104996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90X265"/>
    <n v="90"/>
    <x v="46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n v="109614"/>
    <n v="453760"/>
    <s v="SMALL"/>
    <s v="50k - 200k"/>
    <s v="Rock Hill, SC"/>
    <n v="104996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5"/>
    <n v="90"/>
    <x v="46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n v="314261"/>
    <n v="453760"/>
    <s v="SMALL"/>
    <s v="50k - 200k"/>
    <s v="Rock Hill, SC"/>
    <n v="10499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0"/>
    <n v="90"/>
    <x v="46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s v="SMALL"/>
    <s v="50k - 200k"/>
    <s v="Anderson, SC"/>
    <n v="7570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0"/>
    <n v="90"/>
    <x v="46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n v="460000"/>
    <n v="453010"/>
    <s v="SMALL"/>
    <s v="50k - 200k"/>
    <s v="Anderson, SC"/>
    <n v="7570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n v="10000"/>
    <n v="453780"/>
    <s v="SMALL"/>
    <s v="50k - 200k"/>
    <s v="Sumter, SC"/>
    <n v="73107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n v="15000"/>
    <n v="453780"/>
    <s v="SMALL"/>
    <s v="50k - 200k"/>
    <s v="Sumter, SC"/>
    <n v="73107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n v="5000"/>
    <n v="453780"/>
    <s v="SMALL"/>
    <s v="50k - 200k"/>
    <s v="Sumter, SC"/>
    <n v="7310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n v="10000"/>
    <n v="453780"/>
    <s v="SMALL"/>
    <s v="50k - 200k"/>
    <s v="Sumter, SC"/>
    <n v="73107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n v="75071"/>
    <n v="453780"/>
    <s v="SMALL"/>
    <s v="50k - 200k"/>
    <s v="Sumter, SC"/>
    <n v="73107"/>
    <s v="11400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n v="24000"/>
    <n v="453780"/>
    <s v="SMALL"/>
    <s v="50k - 200k"/>
    <s v="Sumter, SC"/>
    <n v="73107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s v="SMALL"/>
    <s v="50k - 200k"/>
    <s v="Sumter, SC"/>
    <n v="7310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n v="24000"/>
    <n v="453780"/>
    <s v="SMALL"/>
    <s v="50k - 200k"/>
    <s v="Sumter, SC"/>
    <n v="73107"/>
    <s v="11900"/>
    <s v="  "/>
    <m/>
    <s v="N"/>
    <s v="1194"/>
    <s v="BUS OTHER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n v="544717"/>
    <n v="453780"/>
    <s v="SMALL"/>
    <s v="50k - 200k"/>
    <s v="Sumter, SC"/>
    <n v="7310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3"/>
    <n v="90"/>
    <x v="46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n v="350000"/>
    <n v="452280"/>
    <s v="SMALL"/>
    <s v="50k - 200k"/>
    <s v="Spartanburg, SC"/>
    <n v="180786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90X283"/>
    <n v="90"/>
    <x v="46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s v="SMALL"/>
    <s v="50k - 200k"/>
    <s v="Spartanburg, SC"/>
    <n v="18078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3"/>
    <n v="90"/>
    <x v="46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n v="406000"/>
    <n v="452280"/>
    <s v="SMALL"/>
    <s v="50k - 200k"/>
    <s v="Spartanburg, SC"/>
    <n v="18078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n v="19802"/>
    <n v="459640"/>
    <s v="MEDIUM"/>
    <s v="200k - 1m"/>
    <s v="Greenville, SC"/>
    <n v="400492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s v="MEDIUM"/>
    <s v="200k - 1m"/>
    <s v="Greenville, SC"/>
    <n v="40049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s v="MEDIUM"/>
    <s v="200k - 1m"/>
    <s v="Greenville, SC"/>
    <n v="40049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n v="1062317"/>
    <n v="459640"/>
    <s v="MEDIUM"/>
    <s v="200k - 1m"/>
    <s v="Greenville, SC"/>
    <n v="400492"/>
    <s v="30000"/>
    <s v="  "/>
    <m/>
    <s v="N"/>
    <s v="3009"/>
    <s v="OPERATING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n v="42000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n v="12220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n v="52386"/>
    <n v="453260"/>
    <s v="SMALL"/>
    <s v="50k - 200k"/>
    <s v="Florence, SC"/>
    <n v="89557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n v="8600"/>
    <n v="453260"/>
    <s v="SMALL"/>
    <s v="50k - 200k"/>
    <s v="Florence, SC"/>
    <n v="89557"/>
    <s v="11400"/>
    <s v="  "/>
    <m/>
    <s v="N"/>
    <s v="1144"/>
    <s v="MAINTENANCE FACILITY"/>
    <n v="11"/>
    <s v="Bus"/>
    <s v="44"/>
    <s v="114"/>
    <s v="Rehab / Renovation"/>
    <s v="08"/>
    <s v="ADP Software"/>
    <m/>
    <m/>
    <n v="1"/>
    <s v="Capital"/>
    <s v="1"/>
    <m/>
    <s v="4"/>
    <m/>
    <s v="4"/>
    <s v="0"/>
    <s v="8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s v="SMALL"/>
    <s v="50k - 200k"/>
    <s v="Florence, SC"/>
    <n v="89557"/>
    <s v="11700"/>
    <s v="DF"/>
    <s v="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s v="SMALL"/>
    <s v="50k - 200k"/>
    <s v="Florence, SC"/>
    <n v="8955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n v="564635"/>
    <n v="453260"/>
    <s v="SMALL"/>
    <s v="50k - 200k"/>
    <s v="Florence, SC"/>
    <n v="8955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n v="36000"/>
    <n v="453260"/>
    <s v="SMALL"/>
    <s v="50k - 200k"/>
    <s v="Florence, SC"/>
    <n v="89557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SC90X286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s v="SMALL"/>
    <s v="50k - 200k"/>
    <s v="Spartanburg, SC"/>
    <n v="18078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6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n v="625000"/>
    <n v="452280"/>
    <s v="SMALL"/>
    <s v="50k - 200k"/>
    <s v="Spartanburg, SC"/>
    <n v="18078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6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n v="48000"/>
    <n v="452280"/>
    <s v="SMALL"/>
    <s v="50k - 200k"/>
    <s v="Spartanburg, SC"/>
    <n v="180786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n v="37952"/>
    <n v="450950"/>
    <s v="MEDIUM"/>
    <s v="200k - 1m"/>
    <s v="Charleston-North Charleston, SC"/>
    <n v="548404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n v="250000"/>
    <n v="450950"/>
    <s v="MEDIUM"/>
    <s v="200k - 1m"/>
    <s v="Charleston-North Charleston, SC"/>
    <n v="548404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s v="MEDIUM"/>
    <s v="200k - 1m"/>
    <s v="Charleston-North Charleston, SC"/>
    <n v="54840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n v="1838682"/>
    <n v="450950"/>
    <s v="MEDIUM"/>
    <s v="200k - 1m"/>
    <s v="Charleston-North Charleston, SC"/>
    <n v="548404"/>
    <s v="30000"/>
    <s v="  "/>
    <m/>
    <s v="N"/>
    <s v="3009"/>
    <s v="OPERATING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n v="37952"/>
    <n v="450950"/>
    <s v="MEDIUM"/>
    <s v="200k - 1m"/>
    <s v="Charleston-North Charleston, SC"/>
    <n v="548404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n v="56440"/>
    <n v="139540"/>
    <s v="MEDIUM"/>
    <s v="200k - 1m"/>
    <s v="Augusta-Richmond County, GA-SC"/>
    <n v="38678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n v="111360"/>
    <n v="139540"/>
    <s v="MEDIUM"/>
    <s v="200k - 1m"/>
    <s v="Augusta-Richmond County, GA-SC"/>
    <n v="386787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s v="MEDIUM"/>
    <s v="200k - 1m"/>
    <s v="Augusta-Richmond County, GA-SC"/>
    <n v="38678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s v="MEDIUM"/>
    <s v="200k - 1m"/>
    <s v="Augusta-Richmond County, GA-SC"/>
    <n v="386787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n v="3840"/>
    <n v="139540"/>
    <s v="MEDIUM"/>
    <s v="200k - 1m"/>
    <s v="Augusta-Richmond County, GA-SC"/>
    <n v="386787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n v="2185"/>
    <n v="139540"/>
    <s v="MEDIUM"/>
    <s v="200k - 1m"/>
    <s v="Augusta-Richmond County, GA-SC"/>
    <n v="386787"/>
    <s v="11900"/>
    <s v="  "/>
    <m/>
    <s v="N"/>
    <s v="1193"/>
    <s v="BUS OTHER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n v="8040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90X289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n v="98618"/>
    <n v="139540"/>
    <s v="MEDIUM"/>
    <s v="200k - 1m"/>
    <s v="Augusta-Richmond County, GA-SC"/>
    <n v="386787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0"/>
    <n v="90"/>
    <x v="46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n v="342588"/>
    <n v="459640"/>
    <s v="MEDIUM"/>
    <s v="200k - 1m"/>
    <s v="Greenville, SC"/>
    <n v="40049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0"/>
    <n v="90"/>
    <x v="46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n v="636234"/>
    <n v="459640"/>
    <s v="MEDIUM"/>
    <s v="200k - 1m"/>
    <s v="Greenville, SC"/>
    <n v="400492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n v="80000"/>
    <n v="450880"/>
    <s v="MEDIUM"/>
    <s v="200k - 1m"/>
    <s v="Columbia, SC"/>
    <n v="549777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n v="35365"/>
    <n v="450880"/>
    <s v="MEDIUM"/>
    <s v="200k - 1m"/>
    <s v="Columbia, SC"/>
    <n v="549777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n v="16000"/>
    <n v="450880"/>
    <s v="MEDIUM"/>
    <s v="200k - 1m"/>
    <s v="Columbia, SC"/>
    <n v="54977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n v="56000"/>
    <n v="450880"/>
    <s v="MEDIUM"/>
    <s v="200k - 1m"/>
    <s v="Columbia, SC"/>
    <n v="549777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n v="2556881"/>
    <n v="450880"/>
    <s v="MEDIUM"/>
    <s v="200k - 1m"/>
    <s v="Columbia, SC"/>
    <n v="549777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s v="MEDIUM"/>
    <s v="200k - 1m"/>
    <s v="Columbia, SC"/>
    <n v="54977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2"/>
    <n v="90"/>
    <x v="46"/>
    <s v="49 USC 5307 - Urbanized Area Formula (FY2006 forward)"/>
    <n v="5307"/>
    <x v="6"/>
    <m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n v="198000"/>
    <n v="450880"/>
    <s v="MEDIUM"/>
    <s v="200k - 1m"/>
    <s v="Columbia, SC"/>
    <n v="549777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SC90X294"/>
    <n v="90"/>
    <x v="46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s v="MEDIUM"/>
    <s v="200k - 1m"/>
    <s v="Greenville, SC"/>
    <n v="40049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4"/>
    <n v="90"/>
    <x v="46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n v="6534"/>
    <n v="459640"/>
    <s v="MEDIUM"/>
    <s v="200k - 1m"/>
    <s v="Greenville, SC"/>
    <n v="400492"/>
    <s v="11900"/>
    <s v="  "/>
    <m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SC90X294"/>
    <n v="90"/>
    <x v="46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n v="420467"/>
    <n v="459640"/>
    <s v="MEDIUM"/>
    <s v="200k - 1m"/>
    <s v="Greenville, SC"/>
    <n v="400492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5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s v="SMALL"/>
    <s v="50k - 200k"/>
    <s v="Sumter, SC"/>
    <n v="7310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6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s v="SMALL"/>
    <s v="50k - 200k"/>
    <s v="Sumter, SC"/>
    <n v="7310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n v="279682"/>
    <n v="460000"/>
    <s v="STATE"/>
    <s v="Under 50k"/>
    <s v="SOUTH DAKOT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n v="68778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n v="49375"/>
    <n v="460000"/>
    <s v="STATE"/>
    <s v="Under 50k"/>
    <s v="SOUTH DAKOTA GOV APP"/>
    <n v="0"/>
    <s v="111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n v="-54181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n v="56000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n v="-840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n v="34800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n v="0"/>
    <n v="462240"/>
    <s v="SMALL"/>
    <s v="50k - 200k"/>
    <s v="Sioux Falls, SD"/>
    <n v="156777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n v="-5228"/>
    <n v="463740"/>
    <s v="SMALL"/>
    <s v="50k - 200k"/>
    <s v="Rapid City, SD"/>
    <n v="81251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n v="29918"/>
    <n v="463740"/>
    <s v="SMALL"/>
    <s v="50k - 200k"/>
    <s v="Rapid City, SD"/>
    <n v="81251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16X005"/>
    <n v="16"/>
    <x v="47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s v="SMALL"/>
    <s v="50k - 200k"/>
    <s v="Sioux Falls, SD"/>
    <n v="15677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5"/>
    <n v="16"/>
    <x v="47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n v="20116"/>
    <n v="462240"/>
    <s v="SMALL"/>
    <s v="50k - 200k"/>
    <s v="Sioux Falls, SD"/>
    <n v="156777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8X053"/>
    <n v="18"/>
    <x v="47"/>
    <s v="49 USC 5311 - Nonurbanized Area Programs"/>
    <n v="5311"/>
    <x v="2"/>
    <m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n v="739796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4"/>
    <n v="18"/>
    <x v="47"/>
    <s v="49 USC 5311 - Nonurbanized Area Programs"/>
    <n v="5311"/>
    <x v="2"/>
    <m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n v="240672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n v="0"/>
    <n v="460000"/>
    <s v="STATE"/>
    <s v="Under 50k"/>
    <s v="SOUTH DAKOTA GOV APP"/>
    <n v="0"/>
    <s v="63400"/>
    <s v="BD"/>
    <s v="BIODIESEL"/>
    <s v="N"/>
    <s v="1114"/>
    <s v="BUS OTHER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n v="2628266"/>
    <n v="460000"/>
    <s v="STATE"/>
    <s v="Under 50k"/>
    <s v="SOUTH DAKOTA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n v="142750"/>
    <n v="460000"/>
    <s v="STATE"/>
    <s v="Under 50k"/>
    <s v="SOUTH DAKOTA GOV APP"/>
    <n v="0"/>
    <s v="634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n v="152408"/>
    <n v="460000"/>
    <s v="STATE"/>
    <s v="Under 50k"/>
    <s v="SOUTH DAKOT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n v="3352882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n v="82250"/>
    <n v="460000"/>
    <s v="STATE"/>
    <s v="Under 50k"/>
    <s v="SOUTH DAKOTA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n v="109579"/>
    <n v="460000"/>
    <s v="STATE"/>
    <s v="Under 50k"/>
    <s v="SOUTH DAKOT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D18X056"/>
    <n v="18"/>
    <x v="47"/>
    <s v="49 USC 5311 - Nonurbanized Area Programs"/>
    <n v="5311"/>
    <x v="2"/>
    <m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n v="90784"/>
    <n v="460000"/>
    <s v="STATE"/>
    <s v="Under 50k"/>
    <s v="SOUTH DAKOTA GOV APP"/>
    <n v="0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n v="66000"/>
    <n v="460000"/>
    <s v="STATE"/>
    <s v="Under 50k"/>
    <s v="SOUTH DAKOT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n v="42000"/>
    <n v="460000"/>
    <s v="STATE"/>
    <s v="Under 50k"/>
    <s v="SOUTH DAKOTA GOV APP"/>
    <n v="0"/>
    <s v="11100"/>
    <s v="GA"/>
    <s v="GASOLINE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n v="192000"/>
    <n v="460000"/>
    <s v="STATE"/>
    <s v="Under 50k"/>
    <s v="SOUTH DAKOTA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n v="20000"/>
    <n v="460000"/>
    <s v="STATE"/>
    <s v="Under 50k"/>
    <s v="SOUTH DAKOTA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n v="284578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n v="20000"/>
    <n v="460000"/>
    <s v="STATE"/>
    <s v="Under 50k"/>
    <s v="SOUTH DAKOTA GOV APP"/>
    <n v="0"/>
    <s v="11400"/>
    <s v="  "/>
    <m/>
    <s v="N"/>
    <s v="1142"/>
    <s v="MAINTENANCE FACILITY"/>
    <n v="11"/>
    <s v="Bus"/>
    <s v="42"/>
    <s v="114"/>
    <s v="Acquisition"/>
    <s v="05"/>
    <s v="Yards &amp; Shops"/>
    <m/>
    <m/>
    <n v="1"/>
    <s v="Capital"/>
    <s v="1"/>
    <m/>
    <s v="4"/>
    <m/>
    <s v="2"/>
    <s v="0"/>
    <s v="5"/>
  </r>
  <r>
    <s v="SD18X058"/>
    <n v="18"/>
    <x v="47"/>
    <s v="49 USC 5311 - Nonurbanized Area Programs"/>
    <n v="5311"/>
    <x v="2"/>
    <m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n v="120000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9"/>
    <n v="18"/>
    <x v="47"/>
    <s v="49 USC 5311 - Nonurbanized Area Programs"/>
    <n v="5311"/>
    <x v="2"/>
    <m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n v="677471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n v="1408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n v="1394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n v="4000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n v="539352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n v="12800"/>
    <n v="462240"/>
    <s v="SMALL"/>
    <s v="50k - 200k"/>
    <s v="Sioux Falls, SD"/>
    <n v="156777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n v="1202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n v="105290"/>
    <n v="462240"/>
    <s v="SMALL"/>
    <s v="50k - 200k"/>
    <s v="Sioux Falls, SD"/>
    <n v="156777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n v="12100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n v="0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n v="190800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n v="63516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n v="432000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n v="1219424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n v="41962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n v="7500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n v="4000"/>
    <n v="462240"/>
    <s v="SMALL"/>
    <s v="50k - 200k"/>
    <s v="Sioux Falls, SD"/>
    <n v="156777"/>
    <s v="11100"/>
    <s v="  "/>
    <m/>
    <s v="N"/>
    <s v="1114"/>
    <s v="BUS OTHER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n v="10752"/>
    <n v="462240"/>
    <s v="SMALL"/>
    <s v="50k - 200k"/>
    <s v="Sioux Falls, SD"/>
    <n v="156777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n v="93022"/>
    <n v="462240"/>
    <s v="SMALL"/>
    <s v="50k - 200k"/>
    <s v="Sioux Falls, SD"/>
    <n v="156777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n v="16000"/>
    <n v="462240"/>
    <s v="SMALL"/>
    <s v="50k - 200k"/>
    <s v="Sioux Falls, SD"/>
    <n v="156777"/>
    <s v="11400"/>
    <s v="  "/>
    <m/>
    <s v="N"/>
    <s v="1144"/>
    <s v="MAINTENANCE FACILITY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n v="15030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n v="1000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05"/>
    <s v="Yards &amp; Shops"/>
    <m/>
    <m/>
    <n v="1"/>
    <s v="Capital"/>
    <s v="1"/>
    <m/>
    <s v="4"/>
    <m/>
    <s v="2"/>
    <s v="0"/>
    <s v="5"/>
  </r>
  <r>
    <s v="SD340002"/>
    <n v="34"/>
    <x v="47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n v="24582"/>
    <n v="462240"/>
    <s v="SMALL"/>
    <s v="50k - 200k"/>
    <s v="Sioux Falls, SD"/>
    <n v="156777"/>
    <s v="111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D340002"/>
    <n v="34"/>
    <x v="47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n v="321140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D340002"/>
    <n v="34"/>
    <x v="47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n v="245531"/>
    <n v="463740"/>
    <s v="SMALL"/>
    <s v="50k - 200k"/>
    <s v="Rapid City, SD"/>
    <n v="81251"/>
    <s v="11400"/>
    <s v="  "/>
    <m/>
    <s v="N"/>
    <s v="1144"/>
    <s v="MAINTENANCE FACILITY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n v="9784"/>
    <n v="462240"/>
    <s v="SMALL"/>
    <s v="50k - 200k"/>
    <s v="Sioux Falls, SD"/>
    <n v="156777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n v="24000"/>
    <n v="462240"/>
    <s v="SMALL"/>
    <s v="50k - 200k"/>
    <s v="Sioux Falls, SD"/>
    <n v="156777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n v="16000"/>
    <n v="462240"/>
    <s v="SMALL"/>
    <s v="50k - 200k"/>
    <s v="Sioux Falls, SD"/>
    <n v="156777"/>
    <s v="441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n v="48786"/>
    <n v="462240"/>
    <s v="SMALL"/>
    <s v="50k - 200k"/>
    <s v="Sioux Falls, SD"/>
    <n v="156777"/>
    <s v="441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n v="80000"/>
    <n v="463740"/>
    <s v="SMALL"/>
    <s v="50k - 200k"/>
    <s v="Rapid City, SD"/>
    <n v="81251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n v="170000"/>
    <n v="463740"/>
    <s v="SMALL"/>
    <s v="50k - 200k"/>
    <s v="Rapid City, SD"/>
    <n v="81251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n v="331500"/>
    <n v="463740"/>
    <s v="SMALL"/>
    <s v="50k - 200k"/>
    <s v="Rapid City, SD"/>
    <n v="81251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n v="430000"/>
    <n v="463740"/>
    <s v="SMALL"/>
    <s v="50k - 200k"/>
    <s v="Rapid City, SD"/>
    <n v="81251"/>
    <s v="11400"/>
    <s v="  "/>
    <m/>
    <s v="N"/>
    <s v="1144"/>
    <s v="MAINTENANCE FACILITY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s v="SMALL"/>
    <s v="50k - 200k"/>
    <s v="Rapid City, SD"/>
    <n v="8125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s v="SMALL"/>
    <s v="50k - 200k"/>
    <s v="Rapid City, SD"/>
    <n v="8125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n v="805861"/>
    <n v="463740"/>
    <s v="SMALL"/>
    <s v="50k - 200k"/>
    <s v="Rapid City, SD"/>
    <n v="8125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90X064"/>
    <n v="90"/>
    <x v="47"/>
    <s v="49 USC 5307 - Urbanized Area Formula (FY2006 forward)"/>
    <n v="5307"/>
    <x v="6"/>
    <m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n v="2218761"/>
    <n v="462240"/>
    <s v="SMALL"/>
    <s v="50k - 200k"/>
    <s v="Sioux Falls, SD"/>
    <n v="15677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s v="MEDIUM"/>
    <s v="200k - 1m"/>
    <s v="Knoxville, TN"/>
    <n v="558696"/>
    <s v="11100"/>
    <s v="GA"/>
    <s v="GASOLINE"/>
    <s v="N"/>
    <s v="1112"/>
    <s v="BUS PURCHASE"/>
    <s v="11"/>
    <s v="Bus"/>
    <s v="12"/>
    <s v="111"/>
    <s v="Purchase - Replacement"/>
    <s v="04"/>
    <s v="&lt;30 ft Bus"/>
    <m/>
    <s v="&lt;30 ft Bus"/>
    <s v="1"/>
    <s v="Capital"/>
    <s v="1"/>
    <m/>
    <s v="1"/>
    <m/>
    <s v="2"/>
    <s v="0"/>
    <s v="4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s v="MEDIUM"/>
    <s v="200k - 1m"/>
    <s v="Knoxville, TN"/>
    <n v="558696"/>
    <s v="11700"/>
    <s v="  "/>
    <m/>
    <s v="N"/>
    <s v="117L"/>
    <s v="BUS OTHER"/>
    <s v="11"/>
    <s v="Bus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s v="MEDIUM"/>
    <s v="200k - 1m"/>
    <s v="Knoxville, TN"/>
    <n v="558696"/>
    <s v="61000"/>
    <s v="  "/>
    <m/>
    <s v="N"/>
    <s v="1180"/>
    <s v="BUS OTHER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s v="MEDIUM"/>
    <s v="200k - 1m"/>
    <s v="Knoxville, TN"/>
    <n v="558696"/>
    <s v="30000"/>
    <s v="  "/>
    <m/>
    <s v="N"/>
    <s v="3009"/>
    <s v="OPERATING"/>
    <s v="30"/>
    <s v="Operating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n v="395429"/>
    <n v="479660"/>
    <s v="MEDIUM"/>
    <s v="200k - 1m"/>
    <s v="Knoxville, TN"/>
    <n v="55869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n v="292000"/>
    <n v="479660"/>
    <s v="MEDIUM"/>
    <s v="200k - 1m"/>
    <s v="Knoxville, TN"/>
    <n v="5586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s v="MEDIUM"/>
    <s v="200k - 1m"/>
    <s v="Knoxville, TN"/>
    <n v="558696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n v="76660"/>
    <n v="479660"/>
    <s v="MEDIUM"/>
    <s v="200k - 1m"/>
    <s v="Knoxville, TN"/>
    <n v="558696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n v="519023"/>
    <n v="479660"/>
    <s v="MEDIUM"/>
    <s v="200k - 1m"/>
    <s v="Knoxville, TN"/>
    <n v="55869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s v="MEDIUM"/>
    <s v="200k - 1m"/>
    <s v="Knoxville, TN"/>
    <n v="558696"/>
    <s v="11100"/>
    <s v="GA"/>
    <s v="GASOLINE"/>
    <s v="N"/>
    <s v="1112"/>
    <s v="BUS PURCHASE"/>
    <s v="11"/>
    <s v="Bus"/>
    <s v="12"/>
    <s v="111"/>
    <s v="Purchase - Replacement"/>
    <s v="15"/>
    <s v="Vans"/>
    <m/>
    <s v="Vans"/>
    <s v="1"/>
    <s v="Capital"/>
    <s v="1"/>
    <m/>
    <s v="1"/>
    <m/>
    <s v="2"/>
    <s v="1"/>
    <s v="5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n v="430758"/>
    <n v="472690"/>
    <s v="SMALL"/>
    <s v="50k - 200k"/>
    <s v="Clarksville, TN-KY"/>
    <n v="15865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n v="269825"/>
    <n v="473430"/>
    <s v="SMALL"/>
    <s v="50k - 200k"/>
    <s v="Jackson, TN"/>
    <n v="7188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n v="72699"/>
    <n v="473460"/>
    <s v="SMALL"/>
    <s v="50k - 200k"/>
    <s v="Johnson City, TN"/>
    <n v="12041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n v="566216"/>
    <n v="470000"/>
    <s v="STATE"/>
    <s v="Under 50k"/>
    <s v="TENNESSEE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n v="1254888"/>
    <n v="470000"/>
    <s v="STATE"/>
    <s v="Under 50k"/>
    <s v="TENNESSEE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n v="247185"/>
    <n v="470000"/>
    <s v="STATE"/>
    <s v="Under 50k"/>
    <s v="TENNESSEE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n v="291868"/>
    <n v="470000"/>
    <s v="STATE"/>
    <s v="Under 50k"/>
    <s v="TENNESSEE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6X009"/>
    <n v="16"/>
    <x v="48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n v="435374"/>
    <n v="470540"/>
    <s v="MEDIUM"/>
    <s v="200k - 1m"/>
    <s v="Nashville-Davidson, TN"/>
    <n v="96958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9"/>
    <n v="16"/>
    <x v="48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n v="277179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n v="544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n v="27200"/>
    <n v="470970"/>
    <s v="MEDIUM"/>
    <s v="200k - 1m"/>
    <s v="Chattanooga, TN-GA"/>
    <n v="381112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n v="58792"/>
    <n v="470970"/>
    <s v="MEDIUM"/>
    <s v="200k - 1m"/>
    <s v="Chattanooga, TN-GA"/>
    <n v="381112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n v="547200"/>
    <n v="470970"/>
    <s v="MEDIUM"/>
    <s v="200k - 1m"/>
    <s v="Chattanooga, TN-GA"/>
    <n v="38111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n v="75224"/>
    <n v="470970"/>
    <s v="MEDIUM"/>
    <s v="200k - 1m"/>
    <s v="Chattanooga, TN-GA"/>
    <n v="381112"/>
    <s v="11100"/>
    <s v="GA"/>
    <s v="GASOLINE"/>
    <s v="N"/>
    <s v="1112"/>
    <s v="BUS PURCHASE"/>
    <n v="11"/>
    <s v="Bus"/>
    <s v="12"/>
    <s v="111"/>
    <s v="Purchase - Replacement"/>
    <s v="05"/>
    <s v="Bus School"/>
    <m/>
    <m/>
    <n v="1"/>
    <s v="Capital"/>
    <s v="1"/>
    <m/>
    <s v="1"/>
    <m/>
    <s v="2"/>
    <s v="0"/>
    <s v="5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n v="153150"/>
    <n v="470970"/>
    <s v="MEDIUM"/>
    <s v="200k - 1m"/>
    <s v="Chattanooga, TN-GA"/>
    <n v="381112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n v="624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n v="135892"/>
    <n v="470380"/>
    <s v="LARGE"/>
    <s v="Over 1m"/>
    <s v="Memphis, TN-MS-AR"/>
    <n v="1060061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n v="480000"/>
    <n v="470380"/>
    <s v="LARGE"/>
    <s v="Over 1m"/>
    <s v="Memphis, TN-MS-AR"/>
    <n v="1060061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n v="20636"/>
    <n v="470380"/>
    <s v="LARGE"/>
    <s v="Over 1m"/>
    <s v="Memphis, TN-MS-AR"/>
    <n v="1060061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n v="69832"/>
    <n v="470380"/>
    <s v="LARGE"/>
    <s v="Over 1m"/>
    <s v="Memphis, TN-MS-AR"/>
    <n v="1060061"/>
    <s v="11900"/>
    <s v="  "/>
    <m/>
    <s v="N"/>
    <s v="1194"/>
    <s v="BUS OTHER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n v="2075664"/>
    <n v="470000"/>
    <s v="STATE"/>
    <s v="Under 50k"/>
    <s v="TENNESSEE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s v="STATE"/>
    <s v="Under 50k"/>
    <s v="TENNESSEE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n v="610697"/>
    <n v="470000"/>
    <s v="STATE"/>
    <s v="Under 50k"/>
    <s v="TENNESSEE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n v="36949"/>
    <n v="470000"/>
    <s v="STATE"/>
    <s v="Under 50k"/>
    <s v="TENNESSEE GOV APP"/>
    <n v="0"/>
    <s v="648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n v="7539497"/>
    <n v="470000"/>
    <s v="STATE"/>
    <s v="Under 50k"/>
    <s v="TENNESSEE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n v="702037"/>
    <n v="470000"/>
    <s v="STATE"/>
    <s v="Under 50k"/>
    <s v="TENNESSEE GOV APP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n v="16000"/>
    <n v="470000"/>
    <s v="STATE"/>
    <s v="Under 50k"/>
    <s v="TENNESSEE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n v="163406"/>
    <n v="470000"/>
    <s v="STATE"/>
    <s v="Under 50k"/>
    <s v="TENNESSEE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TN340001"/>
    <n v="34"/>
    <x v="48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n v="0"/>
    <n v="470380"/>
    <s v="LARGE"/>
    <s v="Over 1m"/>
    <s v="Memphis, TN-MS-AR"/>
    <n v="1060061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N340001"/>
    <n v="34"/>
    <x v="48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n v="960000"/>
    <n v="470380"/>
    <s v="LARGE"/>
    <s v="Over 1m"/>
    <s v="Memphis, TN-MS-AR"/>
    <n v="1060061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N340001"/>
    <n v="34"/>
    <x v="48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n v="126669"/>
    <n v="470380"/>
    <s v="LARGE"/>
    <s v="Over 1m"/>
    <s v="Memphis, TN-MS-AR"/>
    <n v="1060061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n v="800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n v="137593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n v="600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n v="4000"/>
    <n v="470970"/>
    <s v="MEDIUM"/>
    <s v="200k - 1m"/>
    <s v="Chattanooga, TN-GA"/>
    <n v="381112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n v="280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n v="8000"/>
    <n v="470970"/>
    <s v="MEDIUM"/>
    <s v="200k - 1m"/>
    <s v="Chattanooga, TN-GA"/>
    <n v="381112"/>
    <s v="11300"/>
    <s v="  "/>
    <m/>
    <s v="N"/>
    <s v="1134"/>
    <s v="BUS OTHER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n v="24000"/>
    <n v="470970"/>
    <s v="MEDIUM"/>
    <s v="200k - 1m"/>
    <s v="Chattanooga, TN-GA"/>
    <n v="381112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n v="30000"/>
    <n v="470970"/>
    <s v="MEDIUM"/>
    <s v="200k - 1m"/>
    <s v="Chattanooga, TN-GA"/>
    <n v="381112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n v="10000"/>
    <n v="479660"/>
    <s v="MEDIUM"/>
    <s v="200k - 1m"/>
    <s v="Knoxville, TN"/>
    <n v="558696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n v="10000"/>
    <n v="479660"/>
    <s v="MEDIUM"/>
    <s v="200k - 1m"/>
    <s v="Knoxville, TN"/>
    <n v="558696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n v="107600"/>
    <n v="479660"/>
    <s v="MEDIUM"/>
    <s v="200k - 1m"/>
    <s v="Knoxville, TN"/>
    <n v="558696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n v="465495"/>
    <n v="479660"/>
    <s v="MEDIUM"/>
    <s v="200k - 1m"/>
    <s v="Knoxville, TN"/>
    <n v="558696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n v="446000"/>
    <n v="479660"/>
    <s v="MEDIUM"/>
    <s v="200k - 1m"/>
    <s v="Knoxville, TN"/>
    <n v="558696"/>
    <s v="1140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n v="536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n v="84839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n v="402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n v="2680"/>
    <n v="470970"/>
    <s v="MEDIUM"/>
    <s v="200k - 1m"/>
    <s v="Chattanooga, TN-GA"/>
    <n v="381112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n v="1876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n v="5360"/>
    <n v="470970"/>
    <s v="MEDIUM"/>
    <s v="200k - 1m"/>
    <s v="Chattanooga, TN-GA"/>
    <n v="381112"/>
    <s v="11300"/>
    <s v="  "/>
    <m/>
    <s v="N"/>
    <s v="1134"/>
    <s v="BUS OTHER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n v="16080"/>
    <n v="470970"/>
    <s v="MEDIUM"/>
    <s v="200k - 1m"/>
    <s v="Chattanooga, TN-GA"/>
    <n v="381112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n v="20100"/>
    <n v="470970"/>
    <s v="MEDIUM"/>
    <s v="200k - 1m"/>
    <s v="Chattanooga, TN-GA"/>
    <n v="381112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540004"/>
    <n v="54"/>
    <x v="48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n v="0"/>
    <n v="470380"/>
    <s v="LARGE"/>
    <s v="Over 1m"/>
    <s v="Memphis, TN-MS-AR"/>
    <n v="1060061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540004"/>
    <n v="54"/>
    <x v="48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n v="0"/>
    <n v="470380"/>
    <s v="LARGE"/>
    <s v="Over 1m"/>
    <s v="Memphis, TN-MS-AR"/>
    <n v="1060061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N540004"/>
    <n v="54"/>
    <x v="48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s v="LARGE"/>
    <s v="Over 1m"/>
    <s v="Memphis, TN-MS-AR"/>
    <n v="1060061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540005"/>
    <n v="54"/>
    <x v="48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n v="16000"/>
    <n v="470970"/>
    <s v="MEDIUM"/>
    <s v="200k - 1m"/>
    <s v="Chattanooga, TN-GA"/>
    <n v="381112"/>
    <s v="12200"/>
    <s v="  "/>
    <m/>
    <s v="N"/>
    <s v="1221"/>
    <s v="FIXED GUIDEWAY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TN540005"/>
    <n v="54"/>
    <x v="48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n v="64461"/>
    <n v="470970"/>
    <s v="MEDIUM"/>
    <s v="200k - 1m"/>
    <s v="Chattanooga, TN-GA"/>
    <n v="381112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540005"/>
    <n v="54"/>
    <x v="48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s v="MEDIUM"/>
    <s v="200k - 1m"/>
    <s v="Chattanooga, TN-GA"/>
    <n v="381112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74X001"/>
    <n v="74"/>
    <x v="48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n v="55164"/>
    <n v="473460"/>
    <s v="SMALL"/>
    <s v="50k - 200k"/>
    <s v="Johnson City, TN"/>
    <n v="120415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TN74X001"/>
    <n v="74"/>
    <x v="48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n v="250000"/>
    <n v="473460"/>
    <s v="SMALL"/>
    <s v="50k - 200k"/>
    <s v="Johnson City, TN"/>
    <n v="120415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TN791000"/>
    <n v="79"/>
    <x v="48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n v="20000"/>
    <n v="470970"/>
    <s v="MEDIUM"/>
    <s v="200k - 1m"/>
    <s v="Chattanooga, TN-GA"/>
    <n v="381112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N791000"/>
    <n v="79"/>
    <x v="48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n v="380000"/>
    <n v="470970"/>
    <s v="MEDIUM"/>
    <s v="200k - 1m"/>
    <s v="Chattanooga, TN-GA"/>
    <n v="381112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800007"/>
    <n v="80"/>
    <x v="48"/>
    <s v="49 USC 5305 - Planning Programs/5303/5313(b)"/>
    <n v="5305"/>
    <x v="14"/>
    <m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n v="1402506"/>
    <n v="473460"/>
    <s v="SMALL"/>
    <s v="50k - 200k"/>
    <s v="Johnson City, TN"/>
    <n v="12041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800008"/>
    <n v="80"/>
    <x v="48"/>
    <s v="49 USC 5305 - Planning Programs/5303/5313(b)"/>
    <n v="5305"/>
    <x v="14"/>
    <m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n v="217987"/>
    <n v="473460"/>
    <s v="SMALL"/>
    <s v="50k - 200k"/>
    <s v="Johnson City, TN"/>
    <n v="120415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n v="72000"/>
    <n v="470540"/>
    <s v="MEDIUM"/>
    <s v="200k - 1m"/>
    <s v="Nashville-Davidson, TN"/>
    <n v="969587"/>
    <s v="11500"/>
    <s v="  "/>
    <m/>
    <s v="N"/>
    <s v="1152"/>
    <s v="BUS OTHER"/>
    <n v="11"/>
    <s v="Bus"/>
    <s v="52"/>
    <s v="115"/>
    <s v="Acquisition"/>
    <s v="02"/>
    <s v="AC Power / Lighting Sys"/>
    <m/>
    <m/>
    <n v="1"/>
    <s v="Capital"/>
    <s v="1"/>
    <m/>
    <s v="5"/>
    <m/>
    <s v="2"/>
    <s v="0"/>
    <s v="2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n v="75076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n v="0"/>
    <n v="470540"/>
    <s v="MEDIUM"/>
    <s v="200k - 1m"/>
    <s v="Nashville-Davidson, TN"/>
    <n v="969587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n v="480000"/>
    <n v="470540"/>
    <s v="MEDIUM"/>
    <s v="200k - 1m"/>
    <s v="Nashville-Davidson, TN"/>
    <n v="969587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n v="96000"/>
    <n v="470540"/>
    <s v="MEDIUM"/>
    <s v="200k - 1m"/>
    <s v="Nashville-Davidson, TN"/>
    <n v="969587"/>
    <s v="11300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n v="0"/>
    <n v="470540"/>
    <s v="MEDIUM"/>
    <s v="200k - 1m"/>
    <s v="Nashville-Davidson, TN"/>
    <n v="969587"/>
    <s v="11900"/>
    <s v="  "/>
    <m/>
    <s v="N"/>
    <s v="1192"/>
    <s v="BUS OTHER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n v="621384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n v="720"/>
    <n v="470540"/>
    <s v="MEDIUM"/>
    <s v="200k - 1m"/>
    <s v="Nashville-Davidson, TN"/>
    <n v="969587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n v="2448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n v="656752"/>
    <n v="470540"/>
    <s v="MEDIUM"/>
    <s v="200k - 1m"/>
    <s v="Nashville-Davidson, TN"/>
    <n v="969587"/>
    <s v="11400"/>
    <s v="  "/>
    <m/>
    <s v="N"/>
    <s v="1141"/>
    <s v="MAINTENANCE FACILITY"/>
    <n v="11"/>
    <s v="Bus"/>
    <s v="41"/>
    <s v="114"/>
    <s v="Engineering and Design"/>
    <s v="08"/>
    <s v="ADP Software"/>
    <m/>
    <m/>
    <n v="1"/>
    <s v="Capital"/>
    <s v="1"/>
    <m/>
    <s v="4"/>
    <m/>
    <s v="1"/>
    <s v="0"/>
    <s v="8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n v="280000"/>
    <n v="470540"/>
    <s v="MEDIUM"/>
    <s v="200k - 1m"/>
    <s v="Nashville-Davidson, TN"/>
    <n v="969587"/>
    <s v="11400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n v="0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n v="0"/>
    <n v="470540"/>
    <s v="MEDIUM"/>
    <s v="200k - 1m"/>
    <s v="Nashville-Davidson, TN"/>
    <n v="96958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n v="31269"/>
    <n v="470540"/>
    <s v="MEDIUM"/>
    <s v="200k - 1m"/>
    <s v="Nashville-Davidson, TN"/>
    <n v="969587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n v="0"/>
    <n v="470970"/>
    <s v="MEDIUM"/>
    <s v="200k - 1m"/>
    <s v="Chattanooga, TN-GA"/>
    <n v="381112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n v="2770"/>
    <n v="470970"/>
    <s v="MEDIUM"/>
    <s v="200k - 1m"/>
    <s v="Chattanooga, TN-GA"/>
    <n v="381112"/>
    <s v="12200"/>
    <s v="  "/>
    <m/>
    <s v="N"/>
    <s v="1222"/>
    <s v="FIXED GUIDEWAY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n v="100801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s v="MEDIUM"/>
    <s v="200k - 1m"/>
    <s v="Chattanooga, TN-GA"/>
    <n v="38111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n v="0"/>
    <n v="470970"/>
    <s v="MEDIUM"/>
    <s v="200k - 1m"/>
    <s v="Chattanooga, TN-GA"/>
    <n v="38111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n v="21362"/>
    <n v="470970"/>
    <s v="MEDIUM"/>
    <s v="200k - 1m"/>
    <s v="Chattanooga, TN-GA"/>
    <n v="381112"/>
    <s v="646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n v="-5730"/>
    <n v="470970"/>
    <s v="MEDIUM"/>
    <s v="200k - 1m"/>
    <s v="Chattanooga, TN-GA"/>
    <n v="381112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n v="0"/>
    <n v="470970"/>
    <s v="MEDIUM"/>
    <s v="200k - 1m"/>
    <s v="Chattanooga, TN-GA"/>
    <n v="381112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n v="-22801"/>
    <n v="470970"/>
    <s v="MEDIUM"/>
    <s v="200k - 1m"/>
    <s v="Chattanooga, TN-GA"/>
    <n v="381112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n v="-14941"/>
    <n v="470970"/>
    <s v="MEDIUM"/>
    <s v="200k - 1m"/>
    <s v="Chattanooga, TN-GA"/>
    <n v="381112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n v="0"/>
    <n v="470970"/>
    <s v="MEDIUM"/>
    <s v="200k - 1m"/>
    <s v="Chattanooga, TN-GA"/>
    <n v="381112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n v="252721"/>
    <n v="470540"/>
    <s v="MEDIUM"/>
    <s v="200k - 1m"/>
    <s v="Nashville-Davidson, TN"/>
    <n v="969587"/>
    <s v="12100"/>
    <s v="  "/>
    <m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n v="242000"/>
    <n v="470540"/>
    <s v="MEDIUM"/>
    <s v="200k - 1m"/>
    <s v="Nashville-Davidson, TN"/>
    <n v="969587"/>
    <s v="12400"/>
    <s v="  "/>
    <m/>
    <s v="N"/>
    <s v="1242"/>
    <s v="FIXED GUIDEWAY"/>
    <n v="12"/>
    <s v="Fixed Guideway"/>
    <s v="42"/>
    <s v="124"/>
    <s v="Acquisition"/>
    <s v="10"/>
    <s v="Fare Collection (Mobile)"/>
    <m/>
    <m/>
    <n v="1"/>
    <s v="Capital"/>
    <s v="2"/>
    <m/>
    <s v="4"/>
    <m/>
    <s v="2"/>
    <s v="1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n v="1040000"/>
    <n v="470540"/>
    <s v="MEDIUM"/>
    <s v="200k - 1m"/>
    <s v="Nashville-Davidson, TN"/>
    <n v="969587"/>
    <s v="12300"/>
    <s v="  "/>
    <m/>
    <s v="N"/>
    <s v="1232"/>
    <s v="FIXED GUIDEWAY"/>
    <n v="12"/>
    <s v="Fixed Guideway"/>
    <s v="32"/>
    <s v="123"/>
    <s v="Acquisition"/>
    <s v="06"/>
    <s v="Fare Collection Equip. (Stationary)"/>
    <m/>
    <m/>
    <n v="1"/>
    <s v="Capital"/>
    <s v="2"/>
    <m/>
    <s v="3"/>
    <m/>
    <s v="2"/>
    <s v="0"/>
    <s v="6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n v="100000"/>
    <n v="470540"/>
    <s v="MEDIUM"/>
    <s v="200k - 1m"/>
    <s v="Nashville-Davidson, TN"/>
    <n v="969587"/>
    <s v="12300"/>
    <s v="  "/>
    <m/>
    <s v="N"/>
    <s v="1232"/>
    <s v="FIXED GUIDEWAY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n v="40000"/>
    <n v="470540"/>
    <s v="MEDIUM"/>
    <s v="200k - 1m"/>
    <s v="Nashville-Davidson, TN"/>
    <n v="969587"/>
    <s v="12500"/>
    <s v="  "/>
    <m/>
    <s v="N"/>
    <s v="1252"/>
    <s v="FIXED GUIDEWAY"/>
    <n v="12"/>
    <s v="Fixed Guideway"/>
    <s v="52"/>
    <s v="125"/>
    <s v="Acquisition"/>
    <s v="03"/>
    <s v="Miscellaneous"/>
    <m/>
    <m/>
    <n v="1"/>
    <s v="Capital"/>
    <s v="2"/>
    <m/>
    <s v="5"/>
    <m/>
    <s v="2"/>
    <s v="0"/>
    <s v="3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n v="2400"/>
    <n v="470540"/>
    <s v="MEDIUM"/>
    <s v="200k - 1m"/>
    <s v="Nashville-Davidson, TN"/>
    <n v="969587"/>
    <s v="12600"/>
    <s v="  "/>
    <m/>
    <s v="N"/>
    <s v="1262"/>
    <s v="FIXED GUIDEWAY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n v="120000"/>
    <n v="470540"/>
    <s v="MEDIUM"/>
    <s v="200k - 1m"/>
    <s v="Nashville-Davidson, TN"/>
    <n v="969587"/>
    <s v="12100"/>
    <s v="  "/>
    <m/>
    <s v="N"/>
    <s v="1212"/>
    <s v="FIXED GUIDEWAY"/>
    <n v="12"/>
    <s v="Fixed Guideway"/>
    <s v="12"/>
    <s v="121"/>
    <s v="Purchase - Replacement"/>
    <s v="40"/>
    <s v="Spare Parts / Assoc Capital Maintenance Items"/>
    <m/>
    <s v="Spare Parts / Assoc Capital Maintenance Items"/>
    <n v="1"/>
    <s v="Capital"/>
    <s v="2"/>
    <m/>
    <s v="1"/>
    <m/>
    <s v="2"/>
    <s v="4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n v="80000"/>
    <n v="470540"/>
    <s v="MEDIUM"/>
    <s v="200k - 1m"/>
    <s v="Nashville-Davidson, TN"/>
    <n v="969587"/>
    <s v="12100"/>
    <s v="  "/>
    <m/>
    <s v="N"/>
    <s v="1214"/>
    <s v="FIXED GUIDEWAY"/>
    <n v="12"/>
    <s v="Fixed Guideway"/>
    <s v="14"/>
    <s v="121"/>
    <s v="Rehabilitation / Rebuild"/>
    <s v="26"/>
    <s v="Commuter Rail Cars Used"/>
    <s v="Commuter Rail Cars Used"/>
    <m/>
    <n v="1"/>
    <s v="Capital"/>
    <s v="2"/>
    <m/>
    <s v="1"/>
    <m/>
    <s v="4"/>
    <s v="2"/>
    <s v="6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n v="1600000"/>
    <n v="470540"/>
    <s v="MEDIUM"/>
    <s v="200k - 1m"/>
    <s v="Nashville-Davidson, TN"/>
    <n v="969587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n v="480000"/>
    <n v="470540"/>
    <s v="MEDIUM"/>
    <s v="200k - 1m"/>
    <s v="Nashville-Davidson, TN"/>
    <n v="969587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n v="48000"/>
    <n v="470540"/>
    <s v="MEDIUM"/>
    <s v="200k - 1m"/>
    <s v="Nashville-Davidson, TN"/>
    <n v="969587"/>
    <s v="12300"/>
    <s v="  "/>
    <m/>
    <s v="N"/>
    <s v="1233"/>
    <s v="FIXED GUIDEWAY"/>
    <n v="12"/>
    <s v="Fixed Guideway"/>
    <s v="33"/>
    <s v="123"/>
    <s v="Construction"/>
    <s v="07"/>
    <s v="Surveillance/Security "/>
    <m/>
    <m/>
    <n v="1"/>
    <s v="Capital"/>
    <s v="2"/>
    <m/>
    <s v="3"/>
    <m/>
    <s v="3"/>
    <s v="0"/>
    <s v="7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n v="320000"/>
    <n v="470540"/>
    <s v="MEDIUM"/>
    <s v="200k - 1m"/>
    <s v="Nashville-Davidson, TN"/>
    <n v="969587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n v="80000"/>
    <n v="470540"/>
    <s v="MEDIUM"/>
    <s v="200k - 1m"/>
    <s v="Nashville-Davidson, TN"/>
    <n v="969587"/>
    <s v="12700"/>
    <s v="  "/>
    <m/>
    <s v="N"/>
    <s v="1271"/>
    <s v="FIXED GUIDEWAY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s v="MEDIUM"/>
    <s v="200k - 1m"/>
    <s v="Nashville-Davidson, TN"/>
    <n v="969587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s v="MEDIUM"/>
    <s v="200k - 1m"/>
    <s v="Nashville-Davidson, TN"/>
    <n v="969587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n v="120000"/>
    <n v="470540"/>
    <s v="MEDIUM"/>
    <s v="200k - 1m"/>
    <s v="Nashville-Davidson, TN"/>
    <n v="969587"/>
    <s v="12300"/>
    <s v="  "/>
    <m/>
    <s v="N"/>
    <s v="1232"/>
    <s v="FIXED GUIDEWAY"/>
    <n v="12"/>
    <s v="Fixed Guideway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n v="80000"/>
    <n v="470540"/>
    <s v="MEDIUM"/>
    <s v="200k - 1m"/>
    <s v="Nashville-Davidson, TN"/>
    <n v="969587"/>
    <s v="12400"/>
    <s v="  "/>
    <m/>
    <s v="N"/>
    <s v="1242"/>
    <s v="FIXED GUIDEWAY"/>
    <n v="12"/>
    <s v="Fixed Guideway"/>
    <s v="42"/>
    <s v="124"/>
    <s v="Acquisition"/>
    <s v="05"/>
    <s v="Yards &amp; Shops"/>
    <m/>
    <m/>
    <n v="1"/>
    <s v="Capital"/>
    <s v="2"/>
    <m/>
    <s v="4"/>
    <m/>
    <s v="2"/>
    <s v="0"/>
    <s v="5"/>
  </r>
  <r>
    <s v="TN90X364"/>
    <n v="90"/>
    <x v="48"/>
    <s v="49 USC 5307 - Urbanized Area Formula (FY2006 forward)"/>
    <n v="5307"/>
    <x v="6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n v="39001"/>
    <n v="472030"/>
    <s v="SMALL"/>
    <s v="50k - 200k"/>
    <s v="Murfreesboro, TN"/>
    <n v="133228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69"/>
    <n v="90"/>
    <x v="48"/>
    <s v="49 USC 5307 - Urbanized Area Formula (FY2006 forward)"/>
    <n v="5307"/>
    <x v="6"/>
    <m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n v="258664"/>
    <n v="479660"/>
    <s v="MEDIUM"/>
    <s v="200k - 1m"/>
    <s v="Knoxville, TN"/>
    <n v="558696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2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n v="0"/>
    <n v="479660"/>
    <s v="MEDIUM"/>
    <s v="200k - 1m"/>
    <s v="Knoxville, TN"/>
    <n v="55869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2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n v="88250"/>
    <n v="479660"/>
    <s v="MEDIUM"/>
    <s v="200k - 1m"/>
    <s v="Knoxville, TN"/>
    <n v="55869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n v="0"/>
    <n v="474160"/>
    <s v="SMALL"/>
    <s v="50k - 200k"/>
    <s v="Morristown, TN "/>
    <n v="5903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n v="513045"/>
    <n v="474160"/>
    <s v="SMALL"/>
    <s v="50k - 200k"/>
    <s v="Morristown, TN "/>
    <n v="5903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n v="513408"/>
    <n v="474160"/>
    <s v="SMALL"/>
    <s v="50k - 200k"/>
    <s v="Morristown, TN "/>
    <n v="5903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4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n v="0"/>
    <n v="472030"/>
    <s v="SMALL"/>
    <s v="50k - 200k"/>
    <s v="Murfreesboro, TN"/>
    <n v="133228"/>
    <s v="11400"/>
    <s v="GA"/>
    <s v="GASOLINE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74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n v="316195"/>
    <n v="472030"/>
    <s v="SMALL"/>
    <s v="50k - 200k"/>
    <s v="Murfreesboro, TN"/>
    <n v="133228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n v="320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n v="520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n v="991427"/>
    <n v="470540"/>
    <s v="MEDIUM"/>
    <s v="200k - 1m"/>
    <s v="Nashville-Davidson, TN"/>
    <n v="969587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n v="2960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n v="3640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n v="628000"/>
    <n v="470540"/>
    <s v="MEDIUM"/>
    <s v="200k - 1m"/>
    <s v="Nashville-Davidson, TN"/>
    <n v="969587"/>
    <s v="1130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n v="936636"/>
    <n v="470540"/>
    <s v="MEDIUM"/>
    <s v="200k - 1m"/>
    <s v="Nashville-Davidson, TN"/>
    <n v="969587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n v="3360000"/>
    <n v="470540"/>
    <s v="MEDIUM"/>
    <s v="200k - 1m"/>
    <s v="Nashville-Davidson, TN"/>
    <n v="969587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n v="1200000"/>
    <n v="470540"/>
    <s v="MEDIUM"/>
    <s v="200k - 1m"/>
    <s v="Nashville-Davidson, TN"/>
    <n v="969587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n v="0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n v="0"/>
    <n v="470540"/>
    <s v="MEDIUM"/>
    <s v="200k - 1m"/>
    <s v="Nashville-Davidson, TN"/>
    <n v="96958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n v="2200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N90X380"/>
    <n v="90"/>
    <x v="48"/>
    <s v="49 USC 5307 - Urbanized Area Formula (FY2006 forward)"/>
    <n v="5307"/>
    <x v="6"/>
    <m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n v="342000"/>
    <n v="473110"/>
    <s v="SMALL"/>
    <s v="50k - 200k"/>
    <s v="Bristol-Bristol, TN-VA"/>
    <n v="69501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n v="56280"/>
    <n v="479660"/>
    <s v="MEDIUM"/>
    <s v="200k - 1m"/>
    <s v="Knoxville, TN"/>
    <n v="558696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n v="32280"/>
    <n v="479660"/>
    <s v="MEDIUM"/>
    <s v="200k - 1m"/>
    <s v="Knoxville, TN"/>
    <n v="558696"/>
    <s v="11900"/>
    <s v="  "/>
    <m/>
    <s v="N"/>
    <s v="1192"/>
    <s v="BUS OTHER"/>
    <n v="11"/>
    <s v="Bus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n v="24000"/>
    <n v="479660"/>
    <s v="MEDIUM"/>
    <s v="200k - 1m"/>
    <s v="Knoxville, TN"/>
    <n v="558696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s v="MEDIUM"/>
    <s v="200k - 1m"/>
    <s v="Knoxville, TN"/>
    <n v="55869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s v="MEDIUM"/>
    <s v="200k - 1m"/>
    <s v="Knoxville, TN"/>
    <n v="55869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n v="260000"/>
    <n v="479660"/>
    <s v="MEDIUM"/>
    <s v="200k - 1m"/>
    <s v="Knoxville, TN"/>
    <n v="558696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n v="40000"/>
    <n v="479660"/>
    <s v="MEDIUM"/>
    <s v="200k - 1m"/>
    <s v="Knoxville, TN"/>
    <n v="558696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n v="192700"/>
    <n v="472690"/>
    <s v="SMALL"/>
    <s v="50k - 200k"/>
    <s v="Clarksville, TN - KY"/>
    <n v="158665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n v="39374"/>
    <n v="212690"/>
    <s v="SMALL"/>
    <s v="50k - 200k"/>
    <s v="Clarksville, TN - KY"/>
    <n v="158665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n v="231814"/>
    <n v="472690"/>
    <s v="SMALL"/>
    <s v="50k - 200k"/>
    <s v="Clarksville, TN - KY"/>
    <n v="158665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n v="8000"/>
    <n v="47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n v="44512"/>
    <n v="47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n v="4000"/>
    <n v="47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n v="504694"/>
    <n v="472690"/>
    <s v="SMALL"/>
    <s v="50k - 200k"/>
    <s v="Clarksville, TN - KY"/>
    <n v="15866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n v="225625"/>
    <n v="472690"/>
    <s v="SMALL"/>
    <s v="50k - 200k"/>
    <s v="Clarksville, TN - KY"/>
    <n v="15866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309000"/>
    <n v="212690"/>
    <s v="SMALL"/>
    <s v="50k - 200k"/>
    <s v="Clarksville, TN - KY"/>
    <n v="158665"/>
    <s v="30000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985121"/>
    <n v="472690"/>
    <s v="SMALL"/>
    <s v="50k - 200k"/>
    <s v="Clarksville, TN - KY"/>
    <n v="158665"/>
    <s v="30000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TN90X383"/>
    <n v="90"/>
    <x v="48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n v="24800"/>
    <n v="472370"/>
    <s v="SMALL"/>
    <s v="50k - 200k"/>
    <s v="Kingsport, TN-VA"/>
    <n v="106571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83"/>
    <n v="90"/>
    <x v="48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n v="79200"/>
    <n v="472370"/>
    <s v="SMALL"/>
    <s v="50k - 200k"/>
    <s v="Kingsport, TN-VA"/>
    <n v="106571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83"/>
    <n v="90"/>
    <x v="48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n v="648550"/>
    <n v="472370"/>
    <s v="SMALL"/>
    <s v="50k - 200k"/>
    <s v="Kingsport, TN-VA"/>
    <n v="10657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n v="586480"/>
    <n v="470540"/>
    <s v="MEDIUM"/>
    <s v="200k - 1m"/>
    <s v="Nashville-Davidson, TN"/>
    <n v="969587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n v="70000"/>
    <n v="470540"/>
    <s v="MEDIUM"/>
    <s v="200k - 1m"/>
    <s v="Nashville-Davidson, TN"/>
    <n v="96958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n v="243333"/>
    <n v="470540"/>
    <s v="MEDIUM"/>
    <s v="200k - 1m"/>
    <s v="Nashville-Davidson, TN"/>
    <n v="969587"/>
    <s v="11100"/>
    <s v="GA"/>
    <s v="GASOLINE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n v="20000"/>
    <n v="470540"/>
    <s v="MEDIUM"/>
    <s v="200k - 1m"/>
    <s v="Nashville-Davidson, TN"/>
    <n v="969587"/>
    <s v="11400"/>
    <s v="  "/>
    <m/>
    <s v="N"/>
    <s v="1143"/>
    <s v="MAINTENANCE FACILITY"/>
    <n v="11"/>
    <s v="Bus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n v="514732"/>
    <n v="470540"/>
    <s v="MEDIUM"/>
    <s v="200k - 1m"/>
    <s v="Nashville-Davidson, TN"/>
    <n v="969587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5"/>
    <n v="90"/>
    <x v="48"/>
    <s v="49 USC 5307 - Urbanized Area Formula (FY2006 forward)"/>
    <n v="5307"/>
    <x v="6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s v="LARGE"/>
    <s v="Over 1m"/>
    <s v="Memphis, TN-MS-AR"/>
    <n v="106006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6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6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s v="MEDIUM"/>
    <s v="200k - 1m"/>
    <s v="Nashville-Davidson, TN"/>
    <n v="96958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7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n v="20000"/>
    <n v="472030"/>
    <s v="SMALL"/>
    <s v="50k - 200k"/>
    <s v="Murfreesboro, TN"/>
    <n v="133228"/>
    <s v="11400"/>
    <s v="GA"/>
    <s v="GASOLINE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87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s v="SMALL"/>
    <s v="50k - 200k"/>
    <s v="Murfreesboro, TN"/>
    <n v="133228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7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n v="500000"/>
    <n v="472030"/>
    <s v="SMALL"/>
    <s v="50k - 200k"/>
    <s v="Murfreesboro, TN"/>
    <n v="133228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n v="139524"/>
    <n v="473460"/>
    <s v="SMALL"/>
    <s v="50k - 200k"/>
    <s v="Johnson City, TN"/>
    <n v="120415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s v="SMALL"/>
    <s v="50k - 200k"/>
    <s v="Johnson City, TN"/>
    <n v="120415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s v="SMALL"/>
    <s v="50k - 200k"/>
    <s v="Johnson City, TN"/>
    <n v="12041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n v="763060"/>
    <n v="473460"/>
    <s v="SMALL"/>
    <s v="50k - 200k"/>
    <s v="Johnson City, TN"/>
    <n v="12041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n v="23681"/>
    <n v="470970"/>
    <s v="MEDIUM"/>
    <s v="200k - 1m"/>
    <s v="Chattanooga, TN-GA"/>
    <n v="381112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s v="MEDIUM"/>
    <s v="200k - 1m"/>
    <s v="Chattanooga, TN-GA"/>
    <n v="38111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s v="MEDIUM"/>
    <s v="200k - 1m"/>
    <s v="Chattanooga, TN-GA"/>
    <n v="38111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s v="MEDIUM"/>
    <s v="200k - 1m"/>
    <s v="Chattanooga, TN-GA"/>
    <n v="381112"/>
    <s v="646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n v="96668"/>
    <n v="470970"/>
    <s v="MEDIUM"/>
    <s v="200k - 1m"/>
    <s v="Chattanooga, TN-GA"/>
    <n v="381112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n v="234612"/>
    <n v="470970"/>
    <s v="MEDIUM"/>
    <s v="200k - 1m"/>
    <s v="Chattanooga, TN-GA"/>
    <n v="381112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n v="79662"/>
    <n v="470970"/>
    <s v="MEDIUM"/>
    <s v="200k - 1m"/>
    <s v="Chattanooga, TN-GA"/>
    <n v="381112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n v="23681"/>
    <n v="470970"/>
    <s v="MEDIUM"/>
    <s v="200k - 1m"/>
    <s v="Chattanooga, TN-GA"/>
    <n v="381112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90X391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n v="16956"/>
    <n v="470540"/>
    <s v="MEDIUM"/>
    <s v="200k - 1m"/>
    <s v="Nashville-Davidson, TN"/>
    <n v="969587"/>
    <s v="646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91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n v="783044"/>
    <n v="470540"/>
    <s v="MEDIUM"/>
    <s v="200k - 1m"/>
    <s v="Nashville-Davidson, TN"/>
    <n v="969587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92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n v="20000"/>
    <n v="473430"/>
    <s v="SMALL"/>
    <s v="50k - 200k"/>
    <s v="Jackson, TN"/>
    <n v="7188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n v="8000"/>
    <n v="473430"/>
    <s v="SMALL"/>
    <s v="50k - 200k"/>
    <s v="Jackson, TN"/>
    <n v="7188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n v="13600"/>
    <n v="473430"/>
    <s v="SMALL"/>
    <s v="50k - 200k"/>
    <s v="Jackson, TN"/>
    <n v="7188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n v="22400"/>
    <n v="473430"/>
    <s v="SMALL"/>
    <s v="50k - 200k"/>
    <s v="Jackson, TN"/>
    <n v="7188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s v="SMALL"/>
    <s v="50k - 200k"/>
    <s v="Jackson, TN"/>
    <n v="7188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n v="470680"/>
    <n v="473430"/>
    <s v="SMALL"/>
    <s v="50k - 200k"/>
    <s v="Jackson, TN"/>
    <n v="7188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n v="4000"/>
    <n v="212690"/>
    <s v="SMALL"/>
    <s v="50k - 200k"/>
    <s v="Clarksville, TN - KY"/>
    <n v="158665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n v="12000"/>
    <n v="21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n v="4000"/>
    <n v="21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n v="8000"/>
    <n v="21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n v="32800"/>
    <n v="212690"/>
    <s v="SMALL"/>
    <s v="50k - 200k"/>
    <s v="Clarksville, TN - KY"/>
    <n v="158665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n v="8000"/>
    <n v="212690"/>
    <s v="SMALL"/>
    <s v="50k - 200k"/>
    <s v="Clarksville, TN - KY"/>
    <n v="158665"/>
    <s v="11500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n v="3380"/>
    <n v="212690"/>
    <s v="SMALL"/>
    <s v="50k - 200k"/>
    <s v="Clarksville, TN - KY"/>
    <n v="158665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s v="SMALL"/>
    <s v="50k - 200k"/>
    <s v="Clarksville, TN - KY"/>
    <n v="15866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s v="SMALL"/>
    <s v="50k - 200k"/>
    <s v="Clarksville, TN - KY"/>
    <n v="15866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n v="1643332"/>
    <n v="212690"/>
    <s v="SMALL"/>
    <s v="50k - 200k"/>
    <s v="Clarksville, TN - KY"/>
    <n v="15866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n v="167219"/>
    <n v="473940"/>
    <s v="SMALL"/>
    <s v="50k - 200k"/>
    <s v="Cleveland, TN"/>
    <n v="66777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s v="SMALL"/>
    <s v="50k - 200k"/>
    <s v="Cleveland, TN"/>
    <n v="66777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s v="SMALL"/>
    <s v="50k - 200k"/>
    <s v="Cleveland, TN"/>
    <n v="66777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n v="468096"/>
    <n v="473940"/>
    <s v="SMALL"/>
    <s v="50k - 200k"/>
    <s v="Cleveland, TN"/>
    <n v="6677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n v="720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n v="200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x v="48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x v="48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x v="48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n v="350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2"/>
    <n v="95"/>
    <x v="48"/>
    <s v="49 USC 5307 - Urbanized Area Formula (FHWA xfer FY 2007 fwd)"/>
    <n v="5307"/>
    <x v="6"/>
    <m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n v="92000"/>
    <n v="212690"/>
    <s v="SMALL"/>
    <s v="50k - 200k"/>
    <s v="Clarksville, TN - KY"/>
    <n v="158665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n v="48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66"/>
    <n v="95"/>
    <x v="48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n v="508000"/>
    <n v="479660"/>
    <s v="MEDIUM"/>
    <s v="200k - 1m"/>
    <s v="Knoxville, TN"/>
    <n v="5586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95X069"/>
    <n v="95"/>
    <x v="48"/>
    <s v="49 USC 5307 - Urbanized Area Formula (FHWA xfer FY 2007 fwd)"/>
    <n v="5307"/>
    <x v="6"/>
    <m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n v="622500"/>
    <n v="473460"/>
    <s v="SMALL"/>
    <s v="50k - 200k"/>
    <s v="Johnson City, TN"/>
    <n v="120415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5X071"/>
    <n v="95"/>
    <x v="48"/>
    <s v="49 USC 5307 - Urbanized Area Formula (FHWA xfer FY 2007 fwd)"/>
    <n v="5307"/>
    <x v="6"/>
    <m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n v="1464800"/>
    <n v="479660"/>
    <s v="MEDIUM"/>
    <s v="200k - 1m"/>
    <s v="Knoxville, TN"/>
    <n v="558696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N95X072"/>
    <n v="95"/>
    <x v="48"/>
    <s v="49 USC 5307 - Urbanized Area Formula (FHWA xfer FY 2007 fwd)"/>
    <n v="5307"/>
    <x v="6"/>
    <m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n v="1500000"/>
    <n v="212690"/>
    <s v="SMALL"/>
    <s v="50k - 200k"/>
    <s v="Clarksville, TN - KY"/>
    <n v="158665"/>
    <s v="11100"/>
    <s v="HE"/>
    <s v="HYBRID ELECTRIC - 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5X073"/>
    <n v="95"/>
    <x v="48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n v="215200"/>
    <n v="470970"/>
    <s v="MEDIUM"/>
    <s v="200k - 1m"/>
    <s v="Chattanooga, TN-GA"/>
    <n v="381112"/>
    <s v="12100"/>
    <s v="  "/>
    <m/>
    <s v="N"/>
    <s v="1211"/>
    <s v="FIXED GUIDEWAY"/>
    <n v="12"/>
    <s v="Fixed Guideway"/>
    <s v="11"/>
    <s v="121"/>
    <s v="Engineering and Design"/>
    <s v="32"/>
    <s v="Rebuild Incline Railway Cars"/>
    <m/>
    <m/>
    <n v="1"/>
    <s v="Capital"/>
    <s v="2"/>
    <m/>
    <s v="1"/>
    <m/>
    <s v="1"/>
    <s v="3"/>
    <s v="2"/>
  </r>
  <r>
    <s v="TN95X074"/>
    <n v="95"/>
    <x v="48"/>
    <s v="49 USC 5307 - Urbanized Area Formula (FHWA xfer FY 2007 fwd)"/>
    <n v="5307"/>
    <x v="6"/>
    <m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n v="188000"/>
    <n v="473460"/>
    <s v="SMALL"/>
    <s v="50k - 200k"/>
    <s v="Johnson City, TN"/>
    <n v="120415"/>
    <s v="11100"/>
    <s v="CN"/>
    <s v="COMPRESSED NATURAL GAS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TN95X075"/>
    <n v="95"/>
    <x v="48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n v="40840"/>
    <n v="479660"/>
    <s v="MEDIUM"/>
    <s v="200k - 1m"/>
    <s v="Knoxville, TN"/>
    <n v="558696"/>
    <s v="11100"/>
    <s v="HE"/>
    <s v="HYBRID ELECTRIC - DIESEL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TN95X078"/>
    <n v="95"/>
    <x v="48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n v="564960"/>
    <n v="470970"/>
    <s v="MEDIUM"/>
    <s v="200k - 1m"/>
    <s v="Chattanooga, TN-GA"/>
    <n v="381112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79"/>
    <n v="95"/>
    <x v="48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n v="159300"/>
    <n v="470970"/>
    <s v="MEDIUM"/>
    <s v="200k - 1m"/>
    <s v="Chattanooga, TN-GA"/>
    <n v="381112"/>
    <s v="1234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N95X080"/>
    <n v="95"/>
    <x v="48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n v="497032"/>
    <n v="470540"/>
    <s v="MEDIUM"/>
    <s v="200k - 1m"/>
    <s v="Nashville-Davidson, TN"/>
    <n v="969587"/>
    <s v="11500"/>
    <s v="  "/>
    <m/>
    <s v="N"/>
    <s v="1152"/>
    <s v="BUS OTHER"/>
    <n v="11"/>
    <s v="Bus"/>
    <s v="52"/>
    <s v="115"/>
    <s v="Acquisition"/>
    <s v="03"/>
    <s v="Power Distribution Substation"/>
    <m/>
    <m/>
    <n v="1"/>
    <s v="Capital"/>
    <s v="1"/>
    <m/>
    <s v="5"/>
    <m/>
    <s v="2"/>
    <s v="0"/>
    <s v="3"/>
  </r>
  <r>
    <s v="TN95X080"/>
    <n v="95"/>
    <x v="48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n v="1102968"/>
    <n v="470540"/>
    <s v="MEDIUM"/>
    <s v="200k - 1m"/>
    <s v="Nashville-Davidson, TN"/>
    <n v="969587"/>
    <s v="11100"/>
    <s v="EP"/>
    <s v="ELECTRIC TRACKLESS TROLLEY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TX030306"/>
    <n v="3"/>
    <x v="49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n v="0"/>
    <n v="482680"/>
    <s v="SMALL"/>
    <s v="50k - 200k"/>
    <s v="Texarkana-Texarkana, TX-AR"/>
    <n v="78162"/>
    <s v="11100"/>
    <s v="GA"/>
    <s v="GASOLINE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030306"/>
    <n v="3"/>
    <x v="49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n v="0"/>
    <n v="482680"/>
    <s v="SMALL"/>
    <s v="50k - 200k"/>
    <s v="Texarkana-Texarkana, TX-AR"/>
    <n v="7816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n v="1954575"/>
    <n v="480660"/>
    <s v="MEDIUM"/>
    <s v="200k - 1m"/>
    <s v="El Paso, TX-NM"/>
    <n v="803086"/>
    <s v="13100"/>
    <s v="CN"/>
    <s v="COMPRESSED NATURAL GAS"/>
    <s v="N"/>
    <s v="1313"/>
    <s v="NEW STARTS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n v="91870"/>
    <n v="480660"/>
    <s v="MEDIUM"/>
    <s v="200k - 1m"/>
    <s v="El Paso, TX-NM"/>
    <n v="803086"/>
    <s v="13100"/>
    <s v="  "/>
    <m/>
    <s v="N"/>
    <s v="1313"/>
    <s v="NEW STARTS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n v="77191"/>
    <n v="480660"/>
    <s v="MEDIUM"/>
    <s v="200k - 1m"/>
    <s v="El Paso, TX-NM"/>
    <n v="803086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n v="862007"/>
    <n v="480660"/>
    <s v="MEDIUM"/>
    <s v="200k - 1m"/>
    <s v="El Paso, TX-NM"/>
    <n v="803086"/>
    <s v="1402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n v="814681"/>
    <n v="480660"/>
    <s v="MEDIUM"/>
    <s v="200k - 1m"/>
    <s v="El Paso, TX-NM"/>
    <n v="803086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n v="481368"/>
    <n v="480660"/>
    <s v="MEDIUM"/>
    <s v="200k - 1m"/>
    <s v="El Paso, TX-NM"/>
    <n v="803086"/>
    <s v="1405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n v="115913"/>
    <n v="480660"/>
    <s v="MEDIUM"/>
    <s v="200k - 1m"/>
    <s v="El Paso, TX-NM"/>
    <n v="803086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n v="412275"/>
    <n v="480660"/>
    <s v="MEDIUM"/>
    <s v="200k - 1m"/>
    <s v="El Paso, TX-NM"/>
    <n v="803086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n v="353062"/>
    <n v="480660"/>
    <s v="MEDIUM"/>
    <s v="200k - 1m"/>
    <s v="El Paso, TX-NM"/>
    <n v="803086"/>
    <s v="14090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n v="1982641"/>
    <n v="480660"/>
    <s v="MEDIUM"/>
    <s v="200k - 1m"/>
    <s v="El Paso, TX-NM"/>
    <n v="803086"/>
    <s v="13100"/>
    <s v="CN"/>
    <s v="COMPRESSED NATURAL GAS"/>
    <s v="N"/>
    <s v="1313"/>
    <s v="NEW STARTS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n v="93189"/>
    <n v="480660"/>
    <s v="MEDIUM"/>
    <s v="200k - 1m"/>
    <s v="El Paso, TX-NM"/>
    <n v="803086"/>
    <s v="13100"/>
    <s v="  "/>
    <m/>
    <s v="N"/>
    <s v="1313"/>
    <s v="NEW STARTS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n v="78299"/>
    <n v="480660"/>
    <s v="MEDIUM"/>
    <s v="200k - 1m"/>
    <s v="El Paso, TX-NM"/>
    <n v="803086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n v="874385"/>
    <n v="480660"/>
    <s v="MEDIUM"/>
    <s v="200k - 1m"/>
    <s v="El Paso, TX-NM"/>
    <n v="803086"/>
    <s v="1402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n v="826378"/>
    <n v="480660"/>
    <s v="MEDIUM"/>
    <s v="200k - 1m"/>
    <s v="El Paso, TX-NM"/>
    <n v="803086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n v="488279"/>
    <n v="480660"/>
    <s v="MEDIUM"/>
    <s v="200k - 1m"/>
    <s v="El Paso, TX-NM"/>
    <n v="803086"/>
    <s v="1405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n v="117577"/>
    <n v="480660"/>
    <s v="MEDIUM"/>
    <s v="200k - 1m"/>
    <s v="El Paso, TX-NM"/>
    <n v="803086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n v="418195"/>
    <n v="480660"/>
    <s v="MEDIUM"/>
    <s v="200k - 1m"/>
    <s v="El Paso, TX-NM"/>
    <n v="803086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n v="358115"/>
    <n v="480660"/>
    <s v="MEDIUM"/>
    <s v="200k - 1m"/>
    <s v="El Paso, TX-NM"/>
    <n v="803086"/>
    <s v="14090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040119"/>
    <n v="4"/>
    <x v="49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n v="869730"/>
    <n v="482680"/>
    <s v="SMALL"/>
    <s v="50k - 200k"/>
    <s v="Texarkana-Texarkana, TX-AR"/>
    <n v="78162"/>
    <s v="11100"/>
    <s v="GA"/>
    <s v="GASOLINE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040119"/>
    <n v="4"/>
    <x v="49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n v="330270"/>
    <n v="482680"/>
    <s v="SMALL"/>
    <s v="50k - 200k"/>
    <s v="Texarkana-Texarkana, TX-AR"/>
    <n v="7816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n v="172164"/>
    <n v="480330"/>
    <s v="LARGE"/>
    <s v="Over 1m"/>
    <s v="San Antonio, TX"/>
    <n v="1758210"/>
    <s v="6410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n v="330000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s v="LARGE"/>
    <s v="Over 1m"/>
    <s v="San Antonio, TX"/>
    <n v="175821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s v="LARGE"/>
    <s v="Over 1m"/>
    <s v="San Antonio, TX"/>
    <n v="1758210"/>
    <s v="64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n v="21365"/>
    <n v="480330"/>
    <s v="LARGE"/>
    <s v="Over 1m"/>
    <s v="San Antonio, TX"/>
    <n v="175821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s v="San Antonio, TX"/>
    <n v="1758210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s v="San Antonio, TX"/>
    <n v="1758210"/>
    <s v="647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n v="151657"/>
    <n v="482740"/>
    <s v="SMALL"/>
    <s v="50k - 200k"/>
    <s v="Sherman, TX"/>
    <n v="6190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n v="125824"/>
    <n v="482740"/>
    <s v="SMALL"/>
    <s v="50k - 200k"/>
    <s v="Sherman, TX"/>
    <n v="6190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n v="0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n v="0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n v="0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n v="0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n v="0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n v="0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n v="0"/>
    <n v="480000"/>
    <s v="STATE"/>
    <s v="Under 50k"/>
    <s v="TEXAS GOV APP"/>
    <n v="0"/>
    <s v="11100"/>
    <s v="GA"/>
    <s v="GASOLINE"/>
    <s v="N"/>
    <s v="1114"/>
    <s v="BUS OTHER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n v="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n v="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n v="107821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n v="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n v="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n v="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n v="0"/>
    <n v="480000"/>
    <s v="STATE"/>
    <s v="Under 50k"/>
    <s v="TEXAS GOV APP"/>
    <n v="0"/>
    <s v="11400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n v="0"/>
    <n v="480000"/>
    <s v="STATE"/>
    <s v="Under 50k"/>
    <s v="TEXAS GOV APP"/>
    <n v="0"/>
    <s v="11400"/>
    <s v="  "/>
    <m/>
    <s v="N"/>
    <s v="1144"/>
    <s v="MAINTENANCE FACILITY"/>
    <n v="11"/>
    <s v="Bus"/>
    <s v="44"/>
    <s v="114"/>
    <s v="Rehab / Renovation"/>
    <s v="08"/>
    <s v="ADP Software"/>
    <m/>
    <m/>
    <n v="1"/>
    <s v="Capital"/>
    <s v="1"/>
    <m/>
    <s v="4"/>
    <m/>
    <s v="4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n v="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n v="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n v="19164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n v="2600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n v="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n v="0"/>
    <n v="480000"/>
    <s v="STATE"/>
    <s v="Under 50k"/>
    <s v="TEXAS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n v="0"/>
    <n v="480000"/>
    <s v="STATE"/>
    <s v="Under 50k"/>
    <s v="TEXAS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n v="0"/>
    <n v="480000"/>
    <s v="STATE"/>
    <s v="Under 50k"/>
    <s v="TEXAS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n v="0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n v="2108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n v="0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n v="0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n v="0"/>
    <n v="480000"/>
    <s v="STATE"/>
    <s v="Under 50k"/>
    <s v="TEXAS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16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n v="-8071"/>
    <n v="482290"/>
    <s v="MEDIUM"/>
    <s v="200k - 1m"/>
    <s v="Killeen, TX"/>
    <n v="21763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6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7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n v="-8071"/>
    <n v="482290"/>
    <s v="MEDIUM"/>
    <s v="200k - 1m"/>
    <s v="Killeen, TX"/>
    <n v="21763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7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n v="0"/>
    <n v="481000"/>
    <s v="MEDIUM"/>
    <s v="200k - 1m"/>
    <s v="Corpus Christi, TX"/>
    <n v="320069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n v="0"/>
    <n v="481000"/>
    <s v="MEDIUM"/>
    <s v="200k - 1m"/>
    <s v="Corpus Christi, TX"/>
    <n v="320069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n v="0"/>
    <n v="481000"/>
    <s v="MEDIUM"/>
    <s v="200k - 1m"/>
    <s v="Corpus Christi, TX"/>
    <n v="320069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n v="0"/>
    <n v="481000"/>
    <s v="MEDIUM"/>
    <s v="200k - 1m"/>
    <s v="Corpus Christi, TX"/>
    <n v="32006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s v="MEDIUM"/>
    <s v="200k - 1m"/>
    <s v="Corpus Christi, TX"/>
    <n v="320069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n v="10000"/>
    <n v="480660"/>
    <s v="MEDIUM"/>
    <s v="200k - 1m"/>
    <s v="El Paso, TX-NM"/>
    <n v="803086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n v="36569"/>
    <n v="480660"/>
    <s v="MEDIUM"/>
    <s v="200k - 1m"/>
    <s v="El Paso, TX-NM"/>
    <n v="803086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n v="25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n v="165000"/>
    <n v="480660"/>
    <s v="MEDIUM"/>
    <s v="200k - 1m"/>
    <s v="El Paso, TX-NM"/>
    <n v="80308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n v="65000"/>
    <n v="480660"/>
    <s v="MEDIUM"/>
    <s v="200k - 1m"/>
    <s v="El Paso, TX-NM"/>
    <n v="803086"/>
    <s v="11100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n v="130000"/>
    <n v="480660"/>
    <s v="MEDIUM"/>
    <s v="200k - 1m"/>
    <s v="El Paso, TX-NM"/>
    <n v="803086"/>
    <s v="11100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n v="115000"/>
    <n v="480660"/>
    <s v="MEDIUM"/>
    <s v="200k - 1m"/>
    <s v="El Paso, TX-NM"/>
    <n v="803086"/>
    <s v="11100"/>
    <s v="GA"/>
    <s v="GASOLINE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n v="60000"/>
    <n v="480660"/>
    <s v="MEDIUM"/>
    <s v="200k - 1m"/>
    <s v="El Paso, TX-NM"/>
    <n v="803086"/>
    <s v="1110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n v="0"/>
    <n v="480660"/>
    <s v="MEDIUM"/>
    <s v="200k - 1m"/>
    <s v="El Paso, TX-NM"/>
    <n v="803086"/>
    <s v="117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n v="60000"/>
    <n v="480660"/>
    <s v="MEDIUM"/>
    <s v="200k - 1m"/>
    <s v="El Paso, TX-NM"/>
    <n v="803086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n v="208904"/>
    <n v="480660"/>
    <s v="MEDIUM"/>
    <s v="200k - 1m"/>
    <s v="El Paso, TX-NM"/>
    <n v="80308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n v="210647"/>
    <n v="480660"/>
    <s v="MEDIUM"/>
    <s v="200k - 1m"/>
    <s v="El Paso, TX-NM"/>
    <n v="80308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1"/>
    <n v="16"/>
    <x v="49"/>
    <s v="49 USC 5310 - Elderly and Individuals with Disabilities"/>
    <n v="5310"/>
    <x v="1"/>
    <m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n v="144000"/>
    <n v="489510"/>
    <s v="LARGE"/>
    <s v="Over 1m"/>
    <s v="Dallas-Fort Worth-Arlington, TX"/>
    <n v="5121892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2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n v="25624"/>
    <n v="481960"/>
    <s v="MEDIUM"/>
    <s v="200k - 1m"/>
    <s v="McAllen, TX"/>
    <n v="728825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2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n v="0"/>
    <n v="481960"/>
    <s v="MEDIUM"/>
    <s v="200k - 1m"/>
    <s v="McAllen, TX"/>
    <n v="728825"/>
    <s v="64100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TX16X022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n v="234765"/>
    <n v="481960"/>
    <s v="MEDIUM"/>
    <s v="200k - 1m"/>
    <s v="McAllen, TX"/>
    <n v="728825"/>
    <s v="641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n v="322457"/>
    <n v="489510"/>
    <s v="LARGE"/>
    <s v="Over 1m"/>
    <s v="Dallas-Fort Worth-Arlington, TX"/>
    <n v="5121892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n v="916818"/>
    <n v="489510"/>
    <s v="LARGE"/>
    <s v="Over 1m"/>
    <s v="Dallas-Fort Worth-Arlington, TX"/>
    <n v="512189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n v="19114"/>
    <n v="483890"/>
    <s v="MEDIUM"/>
    <s v="200k - 1m"/>
    <s v="Denton-Lewisville, TX"/>
    <n v="366174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n v="66901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n v="108000"/>
    <n v="482890"/>
    <s v="MEDIUM"/>
    <s v="200k - 1m"/>
    <s v="Laredo, TX"/>
    <n v="23573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n v="33297"/>
    <n v="482890"/>
    <s v="MEDIUM"/>
    <s v="200k - 1m"/>
    <s v="Laredo, TX"/>
    <n v="23573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s v="MEDIUM"/>
    <s v="200k - 1m"/>
    <s v="Laredo, TX"/>
    <n v="23573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n v="18979"/>
    <n v="482890"/>
    <s v="MEDIUM"/>
    <s v="200k - 1m"/>
    <s v="Laredo, TX"/>
    <n v="235730"/>
    <s v="60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5"/>
    <n v="16"/>
    <x v="49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n v="801361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5"/>
    <n v="16"/>
    <x v="49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n v="1052376"/>
    <n v="480130"/>
    <s v="LARGE"/>
    <s v="Over 1m"/>
    <s v="Houston, TX"/>
    <n v="4944332"/>
    <s v="1170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5"/>
    <n v="16"/>
    <x v="49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n v="205945"/>
    <n v="480130"/>
    <s v="LARGE"/>
    <s v="Over 1m"/>
    <s v="Houston, TX"/>
    <n v="4944332"/>
    <s v="11702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6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n v="916818"/>
    <n v="489510"/>
    <s v="LARGE"/>
    <s v="Over 1m"/>
    <s v="Dallas-Fort Worth-Arlington, TX"/>
    <n v="512189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6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n v="57163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7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n v="131078"/>
    <n v="482760"/>
    <s v="MEDIUM"/>
    <s v="200k - 1m"/>
    <s v="Brownsville, TX"/>
    <n v="217585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7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s v="MEDIUM"/>
    <s v="200k - 1m"/>
    <s v="Brownsville, TX"/>
    <n v="21758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8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s v="MEDIUM"/>
    <s v="200k - 1m"/>
    <s v="McAllen, TX"/>
    <n v="728825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28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n v="275889"/>
    <n v="481960"/>
    <s v="MEDIUM"/>
    <s v="200k - 1m"/>
    <s v="McAllen, TX"/>
    <n v="728825"/>
    <s v="64700"/>
    <s v="  "/>
    <m/>
    <s v="N"/>
    <s v="1194"/>
    <s v="BUS OTHER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X16X029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n v="131078"/>
    <n v="482760"/>
    <s v="MEDIUM"/>
    <s v="200k - 1m"/>
    <s v="Brownsville, TX"/>
    <n v="217585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9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s v="MEDIUM"/>
    <s v="200k - 1m"/>
    <s v="Brownsville, TX"/>
    <n v="21758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n v="36000"/>
    <n v="481980"/>
    <s v="SMALL"/>
    <s v="50k - 200k"/>
    <s v="Abilene, TX"/>
    <n v="110421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8000"/>
    <n v="481980"/>
    <s v="SMALL"/>
    <s v="50k - 200k"/>
    <s v="Abilene, TX"/>
    <n v="11042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32500"/>
    <n v="481980"/>
    <s v="SMALL"/>
    <s v="50k - 200k"/>
    <s v="Abilene, TX"/>
    <n v="110421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56000"/>
    <n v="481580"/>
    <s v="SMALL"/>
    <s v="50k - 200k"/>
    <s v="Amarillo, TX"/>
    <n v="196651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000"/>
    <n v="481580"/>
    <s v="SMALL"/>
    <s v="50k - 200k"/>
    <s v="Amarillo, TX"/>
    <n v="196651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n v="49985"/>
    <n v="482780"/>
    <s v="SMALL"/>
    <s v="50k - 200k"/>
    <s v="College Station-Bryan, TX"/>
    <n v="171345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26026"/>
    <n v="482780"/>
    <s v="SMALL"/>
    <s v="50k - 200k"/>
    <s v="College Station-Bryan, TX"/>
    <n v="17134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3893"/>
    <n v="482780"/>
    <s v="SMALL"/>
    <s v="50k - 200k"/>
    <s v="College Station-Bryan, TX"/>
    <n v="17134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9255"/>
    <n v="482780"/>
    <s v="SMALL"/>
    <s v="50k - 200k"/>
    <s v="College Station-Bryan, TX"/>
    <n v="171345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24000"/>
    <n v="482090"/>
    <s v="SMALL"/>
    <s v="50k - 200k"/>
    <s v="Odessa, TX"/>
    <n v="12640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88250"/>
    <n v="482090"/>
    <s v="SMALL"/>
    <s v="50k - 200k"/>
    <s v="Odessa, TX"/>
    <n v="12640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0000"/>
    <n v="482090"/>
    <s v="SMALL"/>
    <s v="50k - 200k"/>
    <s v="Odessa, TX"/>
    <n v="126405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18000"/>
    <n v="482530"/>
    <s v="SMALL"/>
    <s v="50k - 200k"/>
    <s v="San Angelo, TX"/>
    <n v="9298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16320"/>
    <n v="482530"/>
    <s v="SMALL"/>
    <s v="50k - 200k"/>
    <s v="San Angelo, TX"/>
    <n v="92984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28127"/>
    <n v="482530"/>
    <s v="SMALL"/>
    <s v="50k - 200k"/>
    <s v="San Angelo, TX"/>
    <n v="9298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n v="63250"/>
    <n v="482740"/>
    <s v="SMALL"/>
    <s v="50k - 200k"/>
    <s v="Sherman, TX"/>
    <n v="6190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50000"/>
    <n v="482740"/>
    <s v="SMALL"/>
    <s v="50k - 200k"/>
    <s v="Sherman, TX"/>
    <n v="6190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50000"/>
    <n v="482740"/>
    <s v="SMALL"/>
    <s v="50k - 200k"/>
    <s v="Sherman, TX"/>
    <n v="6190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55100"/>
    <n v="482680"/>
    <s v="SMALL"/>
    <s v="50k - 200k"/>
    <s v="Texarkana-Texarkana, TX-AR"/>
    <n v="78162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93896"/>
    <n v="482070"/>
    <s v="SMALL"/>
    <s v="50k - 200k"/>
    <s v="Texas City, TX"/>
    <n v="106383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75"/>
    <n v="482070"/>
    <s v="SMALL"/>
    <s v="50k - 200k"/>
    <s v="Texas City, TX"/>
    <n v="106383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n v="760000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n v="80885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n v="149955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n v="67500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n v="205000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n v="3750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n v="235837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n v="1400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n v="267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n v="192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n v="975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n v="375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n v="39364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n v="100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n v="630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n v="1561035"/>
    <n v="480000"/>
    <s v="STATE"/>
    <s v="Under 50k"/>
    <s v="TEXAS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n v="349295"/>
    <n v="480000"/>
    <s v="STATE"/>
    <s v="Under 50k"/>
    <s v="TEXAS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n v="365758"/>
    <n v="480000"/>
    <s v="STATE"/>
    <s v="Under 50k"/>
    <s v="TEXAS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n v="8900"/>
    <n v="480000"/>
    <s v="STATE"/>
    <s v="Under 50k"/>
    <s v="TEXAS GOV APP"/>
    <n v="0"/>
    <s v="11900"/>
    <s v="  "/>
    <m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n v="45800"/>
    <n v="480000"/>
    <s v="STATE"/>
    <s v="Under 50k"/>
    <s v="TEXAS GOV APP"/>
    <n v="0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n v="425967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s v="STATE"/>
    <s v="Under 50k"/>
    <s v="TEXAS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n v="138030"/>
    <n v="482640"/>
    <s v="SMALL"/>
    <s v="50k - 200k"/>
    <s v="Tyler, TX"/>
    <n v="130247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n v="8479"/>
    <n v="482640"/>
    <s v="SMALL"/>
    <s v="50k - 200k"/>
    <s v="Tyler, TX"/>
    <n v="130247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275431"/>
    <n v="481630"/>
    <s v="SMALL"/>
    <s v="50k - 200k"/>
    <s v="Waco, TX"/>
    <n v="172378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n v="6000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n v="17700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n v="500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n v="29035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n v="543661"/>
    <n v="480000"/>
    <s v="STATE"/>
    <s v="Under 50k"/>
    <s v="TEXAS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n v="100000"/>
    <n v="480000"/>
    <s v="STATE"/>
    <s v="Under 50k"/>
    <s v="TEXAS GOV APP"/>
    <n v="0"/>
    <s v="11400"/>
    <s v="  "/>
    <m/>
    <s v="N"/>
    <s v="1141"/>
    <s v="MAINTENANCE FACILITY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n v="5940"/>
    <n v="480000"/>
    <s v="STATE"/>
    <s v="Under 50k"/>
    <s v="TEXAS GOV APP"/>
    <n v="0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n v="550506"/>
    <n v="480000"/>
    <s v="STATE"/>
    <s v="Under 50k"/>
    <s v="TEXAS GOV APP"/>
    <n v="0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n v="6668248"/>
    <n v="480000"/>
    <s v="STATE"/>
    <s v="Under 50k"/>
    <s v="TEXAS GOV APP"/>
    <n v="0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n v="1379689"/>
    <n v="480000"/>
    <s v="STATE"/>
    <s v="Under 50k"/>
    <s v="TEXAS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n v="22682998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n v="1433423"/>
    <n v="480000"/>
    <s v="STATE"/>
    <s v="Under 50k"/>
    <s v="TEXAS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n v="429546"/>
    <n v="480000"/>
    <s v="STATE"/>
    <s v="Under 50k"/>
    <s v="TEXAS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n v="18120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260018"/>
    <n v="26"/>
    <x v="49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n v="1026000"/>
    <n v="489510"/>
    <s v="LARGE"/>
    <s v="Over 1m"/>
    <s v="Dallas-Fort Worth-Arlington, TX"/>
    <n v="5121892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260018"/>
    <n v="26"/>
    <x v="49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n v="6611111"/>
    <n v="489510"/>
    <s v="LARGE"/>
    <s v="Over 1m"/>
    <s v="Dallas-Fort Worth-Arlington, TX"/>
    <n v="5121892"/>
    <s v="11100"/>
    <s v="EP"/>
    <s v="ELECTRIC TRACKLESS TROLLEY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n v="400000"/>
    <n v="480130"/>
    <s v="LARGE"/>
    <s v="Over 1m"/>
    <s v="Houston, TX"/>
    <n v="4944332"/>
    <s v="11300"/>
    <s v="  "/>
    <m/>
    <s v="N"/>
    <s v="1131"/>
    <s v="BUS OTHER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n v="0"/>
    <n v="480130"/>
    <s v="LARGE"/>
    <s v="Over 1m"/>
    <s v="Houston, TX"/>
    <n v="4944332"/>
    <s v="11300"/>
    <s v="  "/>
    <m/>
    <s v="N"/>
    <s v="1131"/>
    <s v="BUS OTHER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n v="2779327"/>
    <n v="480130"/>
    <s v="LARGE"/>
    <s v="Over 1m"/>
    <s v="Houston, TX"/>
    <n v="4944332"/>
    <s v="1130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n v="280000"/>
    <n v="480130"/>
    <s v="LARGE"/>
    <s v="Over 1m"/>
    <s v="Houston, TX"/>
    <n v="4944332"/>
    <s v="1130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n v="480000"/>
    <n v="480130"/>
    <s v="LARGE"/>
    <s v="Over 1m"/>
    <s v="Houston, TX"/>
    <n v="4944332"/>
    <s v="11700"/>
    <s v="  "/>
    <m/>
    <s v="N"/>
    <s v="1176"/>
    <s v="BUS OTHER"/>
    <n v="11"/>
    <s v="Bus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n v="540603"/>
    <n v="480130"/>
    <s v="LARGE"/>
    <s v="Over 1m"/>
    <s v="Houston, TX"/>
    <n v="4944332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n v="394460"/>
    <n v="480130"/>
    <s v="LARGE"/>
    <s v="Over 1m"/>
    <s v="Houston, TX"/>
    <n v="4944332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04"/>
    <n v="34"/>
    <x v="49"/>
    <s v="49 USC 5339 - Bus and Bus Facilities Formula (FY2013 and forward)"/>
    <n v="5339"/>
    <x v="4"/>
    <s v="CAPITAL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n v="243337"/>
    <n v="482760"/>
    <s v="MEDIUM"/>
    <s v="200k - 1m"/>
    <s v="Brownsville, TX"/>
    <n v="217585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n v="544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n v="100000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n v="640000"/>
    <n v="480660"/>
    <s v="MEDIUM"/>
    <s v="200k - 1m"/>
    <s v="El Paso, TX-NM"/>
    <n v="803086"/>
    <s v="11400"/>
    <s v="CN"/>
    <s v="COMPRESSED NATURAL GAS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n v="592000"/>
    <n v="480660"/>
    <s v="MEDIUM"/>
    <s v="200k - 1m"/>
    <s v="El Paso, TX-NM"/>
    <n v="803086"/>
    <s v="11100"/>
    <s v="CN"/>
    <s v="COMPRESSED NATURAL GAS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n v="117579"/>
    <n v="480660"/>
    <s v="MEDIUM"/>
    <s v="200k - 1m"/>
    <s v="El Paso, TX-NM"/>
    <n v="803086"/>
    <s v="1130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n v="60000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4"/>
    <n v="34"/>
    <x v="49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n v="600000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340014"/>
    <n v="34"/>
    <x v="49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n v="125735"/>
    <n v="483890"/>
    <s v="MEDIUM"/>
    <s v="200k - 1m"/>
    <s v="Denton-Lewisville, TX"/>
    <n v="366174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15"/>
    <n v="34"/>
    <x v="49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n v="741337"/>
    <n v="483890"/>
    <s v="MEDIUM"/>
    <s v="200k - 1m"/>
    <s v="Denton-Lewisville, TX"/>
    <n v="366174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5"/>
    <n v="34"/>
    <x v="49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n v="125259"/>
    <n v="483890"/>
    <s v="MEDIUM"/>
    <s v="200k - 1m"/>
    <s v="Denton-Lewisville, TX"/>
    <n v="366174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n v="544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n v="280000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n v="480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n v="641750"/>
    <n v="480660"/>
    <s v="MEDIUM"/>
    <s v="200k - 1m"/>
    <s v="El Paso, TX-NM"/>
    <n v="803086"/>
    <s v="11400"/>
    <s v="CN"/>
    <s v="COMPRESSED NATURAL GAS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n v="60000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7"/>
    <n v="34"/>
    <x v="49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n v="3049135"/>
    <n v="489510"/>
    <s v="LARGE"/>
    <s v="Over 1m"/>
    <s v="Dallas-Fort Worth-Arlington, TX"/>
    <n v="5121892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340017"/>
    <n v="34"/>
    <x v="49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n v="432386"/>
    <n v="489510"/>
    <s v="LARGE"/>
    <s v="Over 1m"/>
    <s v="Dallas-Fort Worth-Arlington, TX"/>
    <n v="5121892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n v="96569"/>
    <n v="484060"/>
    <s v="SMALL"/>
    <s v="50k - 200k"/>
    <s v="Longview, TX"/>
    <n v="98884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82681"/>
    <n v="483300"/>
    <s v="SMALL"/>
    <s v="50k - 200k"/>
    <s v="Lake Jackson-Angleton, TX"/>
    <n v="74830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100398"/>
    <n v="482070"/>
    <s v="SMALL"/>
    <s v="50k - 200k"/>
    <s v="Texas City, TX"/>
    <n v="106383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1951"/>
    <n v="481980"/>
    <s v="SMALL"/>
    <s v="50k - 200k"/>
    <s v="Abilene, TX"/>
    <n v="110421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0000"/>
    <n v="482090"/>
    <s v="SMALL"/>
    <s v="50k - 200k"/>
    <s v="Odessa, TX"/>
    <n v="126405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136125"/>
    <n v="480000"/>
    <s v="STATE"/>
    <s v="Under 50k"/>
    <s v="TEXAS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n v="15206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n v="75000"/>
    <n v="483880"/>
    <s v="SMALL"/>
    <s v="50k - 200k"/>
    <s v="Victoria, TX"/>
    <n v="63683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250217"/>
    <n v="482530"/>
    <s v="SMALL"/>
    <s v="50k - 200k"/>
    <s v="San Angelo, TX"/>
    <n v="92984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167943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n v="143710"/>
    <n v="484150"/>
    <s v="SMALL"/>
    <s v="50k - 200k"/>
    <s v="McKinney, TX"/>
    <n v="17003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n v="200324"/>
    <n v="482740"/>
    <s v="SMALL"/>
    <s v="50k - 200k"/>
    <s v="Sherman, TX"/>
    <n v="6190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n v="60903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n v="36933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n v="3000"/>
    <n v="483860"/>
    <s v="SMALL"/>
    <s v="50k - 200k"/>
    <s v="Temple, TX"/>
    <n v="90390"/>
    <s v="11100"/>
    <s v="GA"/>
    <s v="GASOLINE"/>
    <s v="N"/>
    <s v="1114"/>
    <s v="BUS OTHER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n v="141300"/>
    <n v="480000"/>
    <s v="STATE"/>
    <s v="Under 50k"/>
    <s v="TEXAS GOV APP"/>
    <n v="0"/>
    <s v="11100"/>
    <s v="GA"/>
    <s v="GASOLINE"/>
    <s v="N"/>
    <s v="1114"/>
    <s v="BUS OTHER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n v="12687"/>
    <n v="480000"/>
    <s v="STATE"/>
    <s v="Under 50k"/>
    <s v="TEXAS GOV APP"/>
    <n v="0"/>
    <s v="11100"/>
    <s v="GA"/>
    <s v="GASOLINE"/>
    <s v="N"/>
    <s v="1114"/>
    <s v="BUS OTHER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n v="10000"/>
    <n v="480000"/>
    <s v="STATE"/>
    <s v="Under 50k"/>
    <s v="TEXAS GOV APP"/>
    <n v="0"/>
    <s v="11100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n v="8905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n v="16301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n v="170437"/>
    <n v="481580"/>
    <s v="SMALL"/>
    <s v="50k - 200k"/>
    <s v="Amarillo, TX"/>
    <n v="196651"/>
    <s v="1130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180000"/>
    <n v="481670"/>
    <s v="SMALL"/>
    <s v="50k - 200k"/>
    <s v="Beaumont, TX"/>
    <n v="147922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7500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36530"/>
    <n v="483880"/>
    <s v="SMALL"/>
    <s v="50k - 200k"/>
    <s v="Victoria, TX"/>
    <n v="63683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n v="43362"/>
    <n v="482530"/>
    <s v="SMALL"/>
    <s v="50k - 200k"/>
    <s v="San Angelo, TX"/>
    <n v="92984"/>
    <s v="1130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n v="70317"/>
    <n v="480000"/>
    <s v="STATE"/>
    <s v="Under 50k"/>
    <s v="TEXAS GOV APP"/>
    <n v="0"/>
    <s v="1130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20618"/>
    <n v="482790"/>
    <s v="SMALL"/>
    <s v="50k - 200k"/>
    <s v="Harlingen, TX"/>
    <n v="135663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16388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n v="64732"/>
    <n v="482010"/>
    <s v="SMALL"/>
    <s v="50k - 200k"/>
    <s v="San Marcos, TX"/>
    <n v="52826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n v="41449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44458"/>
    <n v="482680"/>
    <s v="SMALL"/>
    <s v="50k - 200k"/>
    <s v="Texarkana-Texarkana, TX-AR"/>
    <n v="78162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3000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n v="1530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n v="230937"/>
    <n v="483860"/>
    <s v="SMALL"/>
    <s v="50k - 200k"/>
    <s v="Temple, TX"/>
    <n v="9039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1519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39563"/>
    <n v="482640"/>
    <s v="SMALL"/>
    <s v="50k - 200k"/>
    <s v="Tyler, TX"/>
    <n v="13024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60743"/>
    <n v="481840"/>
    <s v="SMALL"/>
    <s v="50k - 200k"/>
    <s v="Wichita Falls, TX"/>
    <n v="99437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n v="54860"/>
    <n v="481670"/>
    <s v="SMALL"/>
    <s v="50k - 200k"/>
    <s v="Beaumont, TX"/>
    <n v="147922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n v="226869"/>
    <n v="482780"/>
    <s v="SMALL"/>
    <s v="50k - 200k"/>
    <s v="College Station-Bryan, TX"/>
    <n v="171345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24030"/>
    <n v="481660"/>
    <s v="SMALL"/>
    <s v="50k - 200k"/>
    <s v="Port Arthur, TX"/>
    <n v="153150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67502"/>
    <n v="480000"/>
    <s v="STATE"/>
    <s v="Under 50k"/>
    <s v="TEXAS GOV APP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n v="3785783"/>
    <n v="480660"/>
    <s v="MEDIUM"/>
    <s v="200k - 1m"/>
    <s v="El Paso, TX-NM"/>
    <n v="803086"/>
    <s v="13100"/>
    <s v="CN"/>
    <s v="COMPRESSED NATURAL GAS"/>
    <s v="N"/>
    <s v="1313"/>
    <s v="NEW STARTS"/>
    <n v="13"/>
    <s v="New Starts"/>
    <s v="13"/>
    <s v="131"/>
    <s v="Purchase - Expansion"/>
    <s v="06"/>
    <s v="Bus Articulated"/>
    <m/>
    <s v="Vans"/>
    <n v="1"/>
    <s v="Capital"/>
    <s v="3"/>
    <m/>
    <s v="1"/>
    <m/>
    <s v="3"/>
    <s v="0"/>
    <s v="6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n v="177942"/>
    <n v="480660"/>
    <s v="MEDIUM"/>
    <s v="200k - 1m"/>
    <s v="El Paso, TX-NM"/>
    <n v="803086"/>
    <s v="13100"/>
    <s v="  "/>
    <m/>
    <s v="N"/>
    <s v="1313"/>
    <s v="NEW STARTS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n v="149509"/>
    <n v="480660"/>
    <s v="MEDIUM"/>
    <s v="200k - 1m"/>
    <s v="El Paso, TX-NM"/>
    <n v="803086"/>
    <s v="1400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n v="1669607"/>
    <n v="480660"/>
    <s v="MEDIUM"/>
    <s v="200k - 1m"/>
    <s v="El Paso, TX-NM"/>
    <n v="803086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n v="1577941"/>
    <n v="480660"/>
    <s v="MEDIUM"/>
    <s v="200k - 1m"/>
    <s v="El Paso, TX-NM"/>
    <n v="803086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n v="932352"/>
    <n v="480660"/>
    <s v="MEDIUM"/>
    <s v="200k - 1m"/>
    <s v="El Paso, TX-NM"/>
    <n v="803086"/>
    <s v="1400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n v="224511"/>
    <n v="480660"/>
    <s v="MEDIUM"/>
    <s v="200k - 1m"/>
    <s v="El Paso, TX-NM"/>
    <n v="803086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n v="798529"/>
    <n v="480660"/>
    <s v="MEDIUM"/>
    <s v="200k - 1m"/>
    <s v="El Paso, TX-NM"/>
    <n v="803086"/>
    <s v="1400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n v="683826"/>
    <n v="480660"/>
    <s v="MEDIUM"/>
    <s v="200k - 1m"/>
    <s v="El Paso, TX-NM"/>
    <n v="803086"/>
    <s v="14000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n v="0"/>
    <n v="489510"/>
    <s v="LARGE"/>
    <s v="Over 1m"/>
    <s v="Dallas-Fort Worth-Arlington, TX"/>
    <n v="5121892"/>
    <s v="1499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s v="LARGE"/>
    <s v="Over 1m"/>
    <s v="Dallas-Fort Worth-Arlington, TX"/>
    <n v="5121892"/>
    <s v="11700"/>
    <s v="  "/>
    <m/>
    <s v="N"/>
    <s v="1224"/>
    <s v="FIXED GUIDEWAY"/>
    <s v="12"/>
    <s v="Fixed Guideway"/>
    <s v="24"/>
    <s v="122"/>
    <s v="Rehab / Renovation"/>
    <s v="20"/>
    <s v="Miscellaneous"/>
    <m/>
    <m/>
    <s v="1"/>
    <s v="Capital"/>
    <s v="2"/>
    <m/>
    <s v="2"/>
    <m/>
    <s v="4"/>
    <s v="2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n v="2695789"/>
    <n v="489510"/>
    <s v="LARGE"/>
    <s v="Over 1m"/>
    <s v="Dallas-Fort Worth-Arlington, TX"/>
    <n v="5121892"/>
    <s v="12200"/>
    <s v="  "/>
    <m/>
    <s v="N"/>
    <s v="1224"/>
    <s v="FIXED GUIDEWAY"/>
    <n v="12"/>
    <s v="Fixed Guideway"/>
    <s v="24"/>
    <s v="122"/>
    <s v="Rehab / Renovation"/>
    <s v="20"/>
    <s v="Miscellaneous"/>
    <m/>
    <m/>
    <n v="1"/>
    <s v="Capital"/>
    <s v="2"/>
    <m/>
    <s v="2"/>
    <m/>
    <s v="4"/>
    <s v="2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n v="0"/>
    <n v="480130"/>
    <s v="LARGE"/>
    <s v="Over 1m"/>
    <s v="Houston, TX"/>
    <n v="4944332"/>
    <s v="12100"/>
    <s v="  "/>
    <m/>
    <s v="N"/>
    <s v="1214"/>
    <s v="FIXED GUIDEWAY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n v="2780800"/>
    <n v="480130"/>
    <s v="LARGE"/>
    <s v="Over 1m"/>
    <s v="Houston, TX"/>
    <n v="4944332"/>
    <s v="12100"/>
    <s v="  "/>
    <m/>
    <s v="N"/>
    <s v="1214"/>
    <s v="FIXED GUIDEWAY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n v="0"/>
    <n v="480130"/>
    <s v="LARGE"/>
    <s v="Over 1m"/>
    <s v="Houston, TX"/>
    <n v="4944332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n v="0"/>
    <n v="480130"/>
    <s v="LARGE"/>
    <s v="Over 1m"/>
    <s v="Houston, TX"/>
    <n v="4944332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n v="113605"/>
    <n v="480130"/>
    <s v="LARGE"/>
    <s v="Over 1m"/>
    <s v="Houston, TX"/>
    <n v="4944332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s v="LARGE"/>
    <s v="Over 1m"/>
    <s v="Houston, TX"/>
    <n v="4944332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540004"/>
    <n v="54"/>
    <x v="49"/>
    <s v="49 USC 5337 - State of Good Repair Formula Grants"/>
    <n v="5337"/>
    <x v="5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n v="2488185"/>
    <n v="489510"/>
    <s v="LARGE"/>
    <s v="Over 1m"/>
    <s v="Dallas-Fort Worth-Arlington, TX"/>
    <n v="5121892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n v="0"/>
    <n v="480000"/>
    <s v="STATE"/>
    <s v="Under 50k"/>
    <s v="TEXAS GOV APP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n v="0"/>
    <n v="480000"/>
    <s v="STATE"/>
    <s v="Under 50k"/>
    <s v="TEXAS GOV APP"/>
    <n v="0"/>
    <s v="55000"/>
    <s v="  "/>
    <m/>
    <s v="N"/>
    <s v="5519"/>
    <s v="RESEARCH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n v="0"/>
    <n v="480000"/>
    <s v="STATE"/>
    <s v="Under 50k"/>
    <s v="TEXAS GOV APP"/>
    <n v="0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n v="0"/>
    <n v="480000"/>
    <s v="STATE"/>
    <s v="Under 50k"/>
    <s v="TEXAS GOV APP"/>
    <n v="0"/>
    <s v="55000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n v="0"/>
    <n v="480000"/>
    <s v="STATE"/>
    <s v="Under 50k"/>
    <s v="TEXAS GOV APP"/>
    <n v="0"/>
    <s v="5500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TX800024"/>
    <n v="80"/>
    <x v="49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n v="400000"/>
    <n v="480000"/>
    <s v="STATE"/>
    <s v="Under 50k"/>
    <s v="TEXAS GOV APP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800024"/>
    <n v="80"/>
    <x v="49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n v="1317923"/>
    <n v="480000"/>
    <s v="STATE"/>
    <s v="Under 50k"/>
    <s v="TEXAS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800024"/>
    <n v="80"/>
    <x v="49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n v="80000"/>
    <n v="480000"/>
    <s v="STATE"/>
    <s v="Under 50k"/>
    <s v="TEXAS GOV APP"/>
    <n v="0"/>
    <s v="441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TX85X004"/>
    <n v="85"/>
    <x v="49"/>
    <s v="49 USC 5311 - Nonurbanized Area Programs (FHWA xfer FY2007 fwd)"/>
    <n v="5311"/>
    <x v="2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s v="SMALL"/>
    <s v="50k - 200k"/>
    <s v="Sherman, TX"/>
    <n v="6190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n v="296000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n v="188000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n v="551677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n v="330622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n v="474658"/>
    <n v="480330"/>
    <s v="LARGE"/>
    <s v="Over 1m"/>
    <s v="San Antonio, TX"/>
    <n v="1758210"/>
    <s v="11100"/>
    <s v="  "/>
    <m/>
    <s v="N"/>
    <s v="1114"/>
    <s v="BUS OTHER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n v="183120"/>
    <n v="480330"/>
    <s v="LARGE"/>
    <s v="Over 1m"/>
    <s v="San Antonio, TX"/>
    <n v="1758210"/>
    <s v="1130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n v="240000"/>
    <n v="480330"/>
    <s v="LARGE"/>
    <s v="Over 1m"/>
    <s v="San Antonio, TX"/>
    <n v="1758210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n v="0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n v="0"/>
    <n v="480330"/>
    <s v="LARGE"/>
    <s v="Over 1m"/>
    <s v="San Antonio, TX"/>
    <n v="175821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n v="0"/>
    <n v="480330"/>
    <s v="LARGE"/>
    <s v="Over 1m"/>
    <s v="San Antonio, TX"/>
    <n v="175821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n v="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n v="2327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n v="243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n v="3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n v="800000"/>
    <n v="480330"/>
    <s v="LARGE"/>
    <s v="Over 1m"/>
    <s v="San Antonio, TX"/>
    <n v="175821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n v="137514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n v="0"/>
    <n v="489510"/>
    <s v="LARGE"/>
    <s v="Over 1m"/>
    <s v="Dallas-Fort Worth-Arlington, TX"/>
    <n v="5121892"/>
    <s v="12900"/>
    <s v="  "/>
    <m/>
    <s v="N"/>
    <s v="1292"/>
    <s v="FIXED GUIDEWAY"/>
    <n v="12"/>
    <s v="Fixed Guideway"/>
    <s v="92"/>
    <s v="129"/>
    <s v="Acquisition"/>
    <s v="08"/>
    <s v="Signage"/>
    <m/>
    <m/>
    <n v="1"/>
    <s v="Capital"/>
    <s v="2"/>
    <m/>
    <s v="9"/>
    <m/>
    <s v="2"/>
    <s v="0"/>
    <s v="8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n v="0"/>
    <n v="489510"/>
    <s v="LARGE"/>
    <s v="Over 1m"/>
    <s v="Dallas-Fort Worth-Arlington, TX"/>
    <n v="5121892"/>
    <s v="12900"/>
    <s v="  "/>
    <m/>
    <s v="N"/>
    <s v="1292"/>
    <s v="FIXED GUIDEWAY"/>
    <n v="12"/>
    <s v="Fixed Guideway"/>
    <s v="92"/>
    <s v="129"/>
    <s v="Acquisition"/>
    <s v="08"/>
    <s v="Signage"/>
    <m/>
    <m/>
    <n v="1"/>
    <s v="Capital"/>
    <s v="2"/>
    <m/>
    <s v="9"/>
    <m/>
    <s v="2"/>
    <s v="0"/>
    <s v="8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n v="0"/>
    <n v="489510"/>
    <s v="LARGE"/>
    <s v="Over 1m"/>
    <s v="Dallas-Fort Worth-Arlington, TX"/>
    <n v="5121892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n v="0"/>
    <n v="489510"/>
    <s v="LARGE"/>
    <s v="Over 1m"/>
    <s v="Dallas-Fort Worth-Arlington, TX"/>
    <n v="5121892"/>
    <s v="12700"/>
    <s v="  "/>
    <m/>
    <s v="N"/>
    <s v="1232"/>
    <s v="FIXED GUIDEWAY"/>
    <n v="12"/>
    <s v="Fixed Guideway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n v="0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n v="-70151"/>
    <n v="482530"/>
    <s v="SMALL"/>
    <s v="50k - 200k"/>
    <s v="San Angelo, TX"/>
    <n v="92984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n v="0"/>
    <n v="482530"/>
    <s v="SMALL"/>
    <s v="50k - 200k"/>
    <s v="San Angelo, TX"/>
    <n v="9298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n v="0"/>
    <n v="482530"/>
    <s v="SMALL"/>
    <s v="50k - 200k"/>
    <s v="San Angelo, TX"/>
    <n v="9298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n v="81914"/>
    <n v="482530"/>
    <s v="SMALL"/>
    <s v="50k - 200k"/>
    <s v="San Angelo, TX"/>
    <n v="9298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n v="0"/>
    <n v="482530"/>
    <s v="SMALL"/>
    <s v="50k - 200k"/>
    <s v="San Angelo, TX"/>
    <n v="92984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n v="-11763"/>
    <n v="482530"/>
    <s v="SMALL"/>
    <s v="50k - 200k"/>
    <s v="San Angelo, TX"/>
    <n v="92984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52"/>
    <n v="90"/>
    <x v="49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s v="MEDIUM"/>
    <s v="200k - 1m"/>
    <s v="McAllen, TX"/>
    <n v="72882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2"/>
    <n v="90"/>
    <x v="49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n v="0"/>
    <n v="481960"/>
    <s v="MEDIUM"/>
    <s v="200k - 1m"/>
    <s v="McAllen, TX"/>
    <n v="728825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s v="SMALL"/>
    <s v="50k - 200k"/>
    <s v="College Station-Bryan, TX"/>
    <n v="17134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s v="SMALL"/>
    <s v="50k - 200k"/>
    <s v="College Station-Bryan, TX"/>
    <n v="17134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s v="SMALL"/>
    <s v="50k - 200k"/>
    <s v="College Station-Bryan, TX"/>
    <n v="171345"/>
    <s v="11700"/>
    <s v="  "/>
    <m/>
    <s v="N"/>
    <s v="117M"/>
    <s v="BUS OTHER"/>
    <n v="11"/>
    <s v="Bus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n v="1448153"/>
    <n v="482780"/>
    <s v="SMALL"/>
    <s v="50k - 200k"/>
    <s v="College Station-Bryan, TX"/>
    <n v="17134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s v="SMALL"/>
    <s v="50k - 200k"/>
    <s v="College Station-Bryan, TX"/>
    <n v="17134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s v="SMALL"/>
    <s v="50k - 200k"/>
    <s v="College Station-Bryan, TX"/>
    <n v="171345"/>
    <s v="11700"/>
    <s v="  "/>
    <m/>
    <s v="N"/>
    <s v="117M"/>
    <s v="BUS OTHER"/>
    <n v="11"/>
    <s v="Bus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n v="2300340"/>
    <n v="482780"/>
    <s v="SMALL"/>
    <s v="50k - 200k"/>
    <s v="College Station-Bryan, TX"/>
    <n v="17134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n v="60000"/>
    <n v="482780"/>
    <s v="SMALL"/>
    <s v="50k - 200k"/>
    <s v="College Station-Bryan, TX"/>
    <n v="17134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n v="6832"/>
    <n v="482890"/>
    <s v="MEDIUM"/>
    <s v="200k - 1m"/>
    <s v="Laredo, TX"/>
    <n v="235730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n v="147337"/>
    <n v="482890"/>
    <s v="MEDIUM"/>
    <s v="200k - 1m"/>
    <s v="Laredo, TX"/>
    <n v="235730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n v="189929"/>
    <n v="482890"/>
    <s v="MEDIUM"/>
    <s v="200k - 1m"/>
    <s v="Laredo, TX"/>
    <n v="235730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n v="128000"/>
    <n v="482890"/>
    <s v="MEDIUM"/>
    <s v="200k - 1m"/>
    <s v="Laredo, TX"/>
    <n v="23573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n v="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n v="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n v="0"/>
    <n v="482090"/>
    <s v="SMALL"/>
    <s v="50k - 200k"/>
    <s v="Odessa, TX"/>
    <n v="126405"/>
    <s v="11300"/>
    <s v="  "/>
    <m/>
    <s v="N"/>
    <s v="1131"/>
    <s v="BUS OTHER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n v="0"/>
    <n v="482090"/>
    <s v="SMALL"/>
    <s v="50k - 200k"/>
    <s v="Odessa, TX"/>
    <n v="12640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n v="0"/>
    <n v="482090"/>
    <s v="SMALL"/>
    <s v="50k - 200k"/>
    <s v="Odessa, TX"/>
    <n v="12640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n v="300000"/>
    <n v="482090"/>
    <s v="SMALL"/>
    <s v="50k - 200k"/>
    <s v="Odessa, TX"/>
    <n v="12640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n v="100000"/>
    <n v="482090"/>
    <s v="SMALL"/>
    <s v="50k - 200k"/>
    <s v="Odessa, TX"/>
    <n v="126405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n v="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n v="600"/>
    <n v="481840"/>
    <s v="SMALL"/>
    <s v="50k - 200k"/>
    <s v="Wichita Falls, TX"/>
    <n v="99437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n v="1280"/>
    <n v="481840"/>
    <s v="SMALL"/>
    <s v="50k - 200k"/>
    <s v="Wichita Falls, TX"/>
    <n v="99437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n v="30400"/>
    <n v="481840"/>
    <s v="SMALL"/>
    <s v="50k - 200k"/>
    <s v="Wichita Falls, TX"/>
    <n v="99437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n v="376860"/>
    <n v="481840"/>
    <s v="SMALL"/>
    <s v="50k - 200k"/>
    <s v="Wichita Falls, TX"/>
    <n v="99437"/>
    <s v="1130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s v="SMALL"/>
    <s v="50k - 200k"/>
    <s v="Wichita Falls, TX"/>
    <n v="9943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n v="456700"/>
    <n v="481840"/>
    <s v="SMALL"/>
    <s v="50k - 200k"/>
    <s v="Wichita Falls, TX"/>
    <n v="9943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n v="20000"/>
    <n v="481840"/>
    <s v="SMALL"/>
    <s v="50k - 200k"/>
    <s v="Wichita Falls, TX"/>
    <n v="99437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n v="12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n v="9653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n v="280000"/>
    <n v="483890"/>
    <s v="MEDIUM"/>
    <s v="200k - 1m"/>
    <s v="Denton-Lewisville, TX"/>
    <n v="366174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n v="95400"/>
    <n v="483890"/>
    <s v="MEDIUM"/>
    <s v="200k - 1m"/>
    <s v="Denton-Lewisville, TX"/>
    <n v="366174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n v="600000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n v="154000"/>
    <n v="483890"/>
    <s v="MEDIUM"/>
    <s v="200k - 1m"/>
    <s v="Denton-Lewisville, TX"/>
    <n v="36617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n v="1335000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n v="450000"/>
    <n v="483890"/>
    <s v="MEDIUM"/>
    <s v="200k - 1m"/>
    <s v="Denton-Lewisville, TX"/>
    <n v="366174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n v="217362"/>
    <n v="483890"/>
    <s v="MEDIUM"/>
    <s v="200k - 1m"/>
    <s v="Denton-Lewisville, TX"/>
    <n v="366174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n v="372215"/>
    <n v="483890"/>
    <s v="MEDIUM"/>
    <s v="200k - 1m"/>
    <s v="Denton-Lewisville, TX"/>
    <n v="366174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s v="MEDIUM"/>
    <s v="200k - 1m"/>
    <s v="Denton-Lewisville, TX"/>
    <n v="36617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s v="MEDIUM"/>
    <s v="200k - 1m"/>
    <s v="Denton-Lewisville, TX"/>
    <n v="366174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n v="337470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n v="208000"/>
    <n v="483890"/>
    <s v="MEDIUM"/>
    <s v="200k - 1m"/>
    <s v="Denton-Lewisville, TX"/>
    <n v="366174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n v="250000"/>
    <n v="483890"/>
    <s v="MEDIUM"/>
    <s v="200k - 1m"/>
    <s v="Denton-Lewisville, TX"/>
    <n v="366174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n v="90000"/>
    <n v="483300"/>
    <s v="SMALL"/>
    <s v="50k - 200k"/>
    <s v="Lake Jackson-Angleton, TX"/>
    <n v="7483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n v="418247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n v="150000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n v="218320"/>
    <n v="483300"/>
    <s v="SMALL"/>
    <s v="50k - 200k"/>
    <s v="Lake Jackson-Angleton, TX"/>
    <n v="74830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n v="8000"/>
    <n v="483300"/>
    <s v="SMALL"/>
    <s v="50k - 200k"/>
    <s v="Lake Jackson-Angleton, TX"/>
    <n v="74830"/>
    <s v="11900"/>
    <s v="  "/>
    <m/>
    <s v="N"/>
    <s v="1193"/>
    <s v="BUS OTHER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n v="84000"/>
    <n v="483300"/>
    <s v="SMALL"/>
    <s v="50k - 200k"/>
    <s v="Lake Jackson-Angleton, TX"/>
    <n v="74830"/>
    <s v="11900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n v="4864"/>
    <n v="483300"/>
    <s v="SMALL"/>
    <s v="50k - 200k"/>
    <s v="Lake Jackson-Angleton, TX"/>
    <n v="74830"/>
    <s v="11900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n v="791996"/>
    <n v="483300"/>
    <s v="SMALL"/>
    <s v="50k - 200k"/>
    <s v="Lake Jackson-Angleton, TX"/>
    <n v="7483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n v="300000"/>
    <n v="483300"/>
    <s v="SMALL"/>
    <s v="50k - 200k"/>
    <s v="Lake Jackson-Angleton, TX"/>
    <n v="74830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n v="4672"/>
    <n v="483880"/>
    <s v="SMALL"/>
    <s v="50k - 200k"/>
    <s v="Victoria, TX"/>
    <n v="63683"/>
    <s v="1130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n v="18160"/>
    <n v="483880"/>
    <s v="SMALL"/>
    <s v="50k - 200k"/>
    <s v="Victoria, TX"/>
    <n v="63683"/>
    <s v="11300"/>
    <s v="  "/>
    <m/>
    <s v="N"/>
    <s v="1136"/>
    <s v="BUS OTHER"/>
    <n v="11"/>
    <s v="Bus"/>
    <s v="36"/>
    <s v="113"/>
    <s v="Lease"/>
    <s v="02"/>
    <s v="Station"/>
    <m/>
    <m/>
    <n v="1"/>
    <s v="Capital"/>
    <s v="1"/>
    <m/>
    <s v="3"/>
    <m/>
    <s v="6"/>
    <s v="0"/>
    <s v="2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s v="SMALL"/>
    <s v="50k - 200k"/>
    <s v="Victoria, TX"/>
    <n v="6368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s v="SMALL"/>
    <s v="50k - 200k"/>
    <s v="Victoria, TX"/>
    <n v="6368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n v="482630"/>
    <n v="483880"/>
    <s v="SMALL"/>
    <s v="50k - 200k"/>
    <s v="Victoria, TX"/>
    <n v="6368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n v="6538"/>
    <n v="483880"/>
    <s v="SMALL"/>
    <s v="50k - 200k"/>
    <s v="Victoria, TX"/>
    <n v="63683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n v="20000"/>
    <n v="483300"/>
    <s v="SMALL"/>
    <s v="50k - 200k"/>
    <s v="Lake Jackson-Angleton, TX"/>
    <n v="74830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n v="55000"/>
    <n v="483300"/>
    <s v="SMALL"/>
    <s v="50k - 200k"/>
    <s v="Lake Jackson-Angleton, TX"/>
    <n v="7483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n v="1700000"/>
    <n v="483300"/>
    <s v="SMALL"/>
    <s v="50k - 200k"/>
    <s v="Lake Jackson-Angleton, TX"/>
    <n v="74830"/>
    <s v="11400"/>
    <s v="  "/>
    <m/>
    <s v="N"/>
    <s v="1143"/>
    <s v="MAINTENANCE FACILITY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n v="9600"/>
    <n v="483300"/>
    <s v="SMALL"/>
    <s v="50k - 200k"/>
    <s v="Lake Jackson-Angleton, TX"/>
    <n v="74830"/>
    <s v="11400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n v="50000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n v="300000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n v="200000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n v="0"/>
    <n v="483300"/>
    <s v="SMALL"/>
    <s v="50k - 200k"/>
    <s v="Lake Jackson-Angleton, TX"/>
    <n v="74830"/>
    <s v="11700"/>
    <s v="  "/>
    <m/>
    <s v="N"/>
    <s v="1175"/>
    <s v="BUS OTHER"/>
    <n v="11"/>
    <s v="Bus"/>
    <s v="75"/>
    <s v="117"/>
    <s v="Real Estate (R/W)"/>
    <s v="98"/>
    <s v="Lease"/>
    <m/>
    <m/>
    <n v="1"/>
    <s v="Capital"/>
    <s v="1"/>
    <m/>
    <s v="7"/>
    <m/>
    <s v="5"/>
    <s v="9"/>
    <s v="8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n v="50000"/>
    <n v="483300"/>
    <s v="SMALL"/>
    <s v="50k - 200k"/>
    <s v="Lake Jackson-Angleton, TX"/>
    <n v="74830"/>
    <s v="11900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n v="120616"/>
    <n v="483300"/>
    <s v="SMALL"/>
    <s v="50k - 200k"/>
    <s v="Lake Jackson-Angleton, TX"/>
    <n v="7483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n v="200000"/>
    <n v="483300"/>
    <s v="SMALL"/>
    <s v="50k - 200k"/>
    <s v="Lake Jackson-Angleton, TX"/>
    <n v="74830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075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5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n v="620254"/>
    <n v="482290"/>
    <s v="MEDIUM"/>
    <s v="200k - 1m"/>
    <s v="Killeen, TX"/>
    <n v="21763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5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n v="14365"/>
    <n v="482290"/>
    <s v="MEDIUM"/>
    <s v="200k - 1m"/>
    <s v="Killeen, TX"/>
    <n v="21763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n v="187790"/>
    <n v="480790"/>
    <s v="LARGE"/>
    <s v="Over 1m"/>
    <s v="Austin, TX"/>
    <n v="1362416"/>
    <s v="12600"/>
    <s v="  "/>
    <m/>
    <s v="N"/>
    <s v="1262"/>
    <s v="FIXED GUIDEWAY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n v="17810239"/>
    <n v="480790"/>
    <s v="LARGE"/>
    <s v="Over 1m"/>
    <s v="Austin, TX"/>
    <n v="1362416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n v="187872"/>
    <n v="480790"/>
    <s v="LARGE"/>
    <s v="Over 1m"/>
    <s v="Austin, TX"/>
    <n v="1362416"/>
    <s v="11900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n v="241189"/>
    <n v="480790"/>
    <s v="LARGE"/>
    <s v="Over 1m"/>
    <s v="Austin, TX"/>
    <n v="1362416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n v="1134762"/>
    <n v="482890"/>
    <s v="MEDIUM"/>
    <s v="200k - 1m"/>
    <s v="Laredo, TX"/>
    <n v="235730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n v="13237"/>
    <n v="482890"/>
    <s v="MEDIUM"/>
    <s v="200k - 1m"/>
    <s v="Laredo, TX"/>
    <n v="235730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n v="412476"/>
    <n v="482890"/>
    <s v="MEDIUM"/>
    <s v="200k - 1m"/>
    <s v="Laredo, TX"/>
    <n v="23573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n v="103500"/>
    <n v="482890"/>
    <s v="MEDIUM"/>
    <s v="200k - 1m"/>
    <s v="Laredo, TX"/>
    <n v="23573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n v="100000"/>
    <n v="481350"/>
    <s v="MEDIUM"/>
    <s v="200k - 1m"/>
    <s v="Lubbock, TX"/>
    <n v="237356"/>
    <s v="1142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s v="MEDIUM"/>
    <s v="200k - 1m"/>
    <s v="Lubbock, TX"/>
    <n v="23735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s v="MEDIUM"/>
    <s v="200k - 1m"/>
    <s v="Lubbock, TX"/>
    <n v="23735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n v="175000"/>
    <n v="481350"/>
    <s v="MEDIUM"/>
    <s v="200k - 1m"/>
    <s v="Lubbock, TX"/>
    <n v="237356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s v="SMALL"/>
    <s v="50k - 200k"/>
    <s v="College Station-Bryan, TX"/>
    <n v="17134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s v="SMALL"/>
    <s v="50k - 200k"/>
    <s v="College Station-Bryan, TX"/>
    <n v="171345"/>
    <s v="11700"/>
    <s v="  "/>
    <m/>
    <s v="N"/>
    <s v="117M"/>
    <s v="BUS OTHER"/>
    <n v="11"/>
    <s v="Bus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n v="2193792"/>
    <n v="482780"/>
    <s v="SMALL"/>
    <s v="50k - 200k"/>
    <s v="College Station-Bryan, TX"/>
    <n v="17134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n v="40000"/>
    <n v="482780"/>
    <s v="SMALL"/>
    <s v="50k - 200k"/>
    <s v="College Station-Bryan, TX"/>
    <n v="17134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s v="MEDIUM"/>
    <s v="200k - 1m"/>
    <s v="Laredo, TX"/>
    <n v="23573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n v="15000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n v="12218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n v="2041385"/>
    <n v="482390"/>
    <s v="MEDIUM"/>
    <s v="200k - 1m"/>
    <s v="Laredo, TX"/>
    <n v="235730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n v="1814222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n v="1387330"/>
    <n v="480130"/>
    <s v="LARGE"/>
    <s v="Over 1m"/>
    <s v="Houston, TX"/>
    <n v="4944332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n v="280000"/>
    <n v="480130"/>
    <s v="LARGE"/>
    <s v="Over 1m"/>
    <s v="Houston, TX"/>
    <n v="4944332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n v="583428"/>
    <n v="480130"/>
    <s v="LARGE"/>
    <s v="Over 1m"/>
    <s v="Houston, TX"/>
    <n v="4944332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n v="78523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n v="800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n v="133333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s v="MEDIUM"/>
    <s v="200k - 1m"/>
    <s v="El Paso, TX-NM"/>
    <n v="80308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n v="333333"/>
    <n v="480660"/>
    <s v="MEDIUM"/>
    <s v="200k - 1m"/>
    <s v="El Paso, TX-NM"/>
    <n v="803086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n v="568000"/>
    <n v="480660"/>
    <s v="MEDIUM"/>
    <s v="200k - 1m"/>
    <s v="El Paso, TX-NM"/>
    <n v="803086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n v="115377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n v="135000"/>
    <n v="480130"/>
    <s v="LARGE"/>
    <s v="Over 1m"/>
    <s v="Houston, TX"/>
    <n v="4944332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n v="303748"/>
    <n v="480130"/>
    <s v="LARGE"/>
    <s v="Over 1m"/>
    <s v="Houston, TX"/>
    <n v="4944332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n v="913231"/>
    <n v="480130"/>
    <s v="LARGE"/>
    <s v="Over 1m"/>
    <s v="Houston, TX"/>
    <n v="4944332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n v="1497402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n v="39000"/>
    <n v="480130"/>
    <s v="LARGE"/>
    <s v="Over 1m"/>
    <s v="Houston, TX"/>
    <n v="4944332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n v="899880"/>
    <n v="480130"/>
    <s v="LARGE"/>
    <s v="Over 1m"/>
    <s v="Houston, TX"/>
    <n v="4944332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n v="329225"/>
    <n v="480130"/>
    <s v="LARGE"/>
    <s v="Over 1m"/>
    <s v="Houston, TX"/>
    <n v="4944332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n v="5000"/>
    <n v="480130"/>
    <s v="LARGE"/>
    <s v="Over 1m"/>
    <s v="Houston, TX"/>
    <n v="4944332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n v="0"/>
    <n v="480130"/>
    <s v="LARGE"/>
    <s v="Over 1m"/>
    <s v="Houston, TX"/>
    <n v="4944332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n v="0"/>
    <n v="480130"/>
    <s v="LARGE"/>
    <s v="Over 1m"/>
    <s v="Houston, TX"/>
    <n v="4944332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n v="200000"/>
    <n v="480130"/>
    <s v="LARGE"/>
    <s v="Over 1m"/>
    <s v="Houston, TX"/>
    <n v="4944332"/>
    <s v="11200"/>
    <s v="  "/>
    <m/>
    <s v="N"/>
    <s v="1122"/>
    <s v="BUS OTHER"/>
    <n v="11"/>
    <s v="Bus"/>
    <s v="22"/>
    <s v="112"/>
    <s v="Acquisition"/>
    <s v="06"/>
    <s v="Elevated Structures"/>
    <m/>
    <m/>
    <n v="1"/>
    <s v="Capital"/>
    <s v="1"/>
    <m/>
    <s v="2"/>
    <m/>
    <s v="2"/>
    <s v="0"/>
    <s v="6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n v="0"/>
    <n v="480130"/>
    <s v="LARGE"/>
    <s v="Over 1m"/>
    <s v="Houston, TX"/>
    <n v="4944332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n v="360000"/>
    <n v="480130"/>
    <s v="LARGE"/>
    <s v="Over 1m"/>
    <s v="Houston, TX"/>
    <n v="4944332"/>
    <s v="11200"/>
    <s v="  "/>
    <m/>
    <s v="N"/>
    <s v="1121"/>
    <s v="BUS OTHER"/>
    <n v="11"/>
    <s v="Bus"/>
    <s v="21"/>
    <s v="112"/>
    <s v="Engineering and Design"/>
    <s v="06"/>
    <s v="Elevated Structures"/>
    <m/>
    <m/>
    <n v="1"/>
    <s v="Capital"/>
    <s v="1"/>
    <m/>
    <s v="2"/>
    <m/>
    <s v="1"/>
    <s v="0"/>
    <s v="6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n v="94670"/>
    <n v="480130"/>
    <s v="LARGE"/>
    <s v="Over 1m"/>
    <s v="Houston, TX"/>
    <n v="4944332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s v="LARGE"/>
    <s v="Over 1m"/>
    <s v="Houston, TX"/>
    <n v="494433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n v="0"/>
    <n v="480130"/>
    <s v="LARGE"/>
    <s v="Over 1m"/>
    <s v="Houston, TX"/>
    <n v="494433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2"/>
    <n v="90"/>
    <x v="49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n v="54000"/>
    <n v="482010"/>
    <s v="SMALL"/>
    <s v="50k - 200k"/>
    <s v="San Marcos, TX"/>
    <n v="52826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22"/>
    <n v="90"/>
    <x v="49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n v="73600"/>
    <n v="482010"/>
    <s v="SMALL"/>
    <s v="50k - 200k"/>
    <s v="San Marcos, TX"/>
    <n v="52826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122"/>
    <n v="90"/>
    <x v="49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n v="681920"/>
    <n v="482010"/>
    <s v="SMALL"/>
    <s v="50k - 200k"/>
    <s v="San Marcos, TX"/>
    <n v="5282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n v="8371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n v="96000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s v="SMALL"/>
    <s v="50k - 200k"/>
    <s v="San Angelo, TX"/>
    <n v="9298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s v="SMALL"/>
    <s v="50k - 200k"/>
    <s v="San Angelo, TX"/>
    <n v="9298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n v="890956"/>
    <n v="482530"/>
    <s v="SMALL"/>
    <s v="50k - 200k"/>
    <s v="San Angelo, TX"/>
    <n v="9298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n v="26830"/>
    <n v="482530"/>
    <s v="SMALL"/>
    <s v="50k - 200k"/>
    <s v="San Angelo, TX"/>
    <n v="92984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s v="MEDIUM"/>
    <s v="200k - 1m"/>
    <s v="Laredo, TX"/>
    <n v="23573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n v="15000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n v="10000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n v="6541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n v="1500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n v="2478079"/>
    <n v="482390"/>
    <s v="MEDIUM"/>
    <s v="200k - 1m"/>
    <s v="Laredo, TX"/>
    <n v="235730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5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n v="0"/>
    <n v="480000"/>
    <s v="STATE"/>
    <s v="Under 50k"/>
    <s v="TEXAS GOV APP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125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n v="250000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5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n v="1464383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6"/>
    <n v="90"/>
    <x v="49"/>
    <s v="49 USC 5307 - Urbanized Area Formula (FY2006 forward)"/>
    <n v="5307"/>
    <x v="6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n v="11310287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n v="360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n v="57142"/>
    <n v="483890"/>
    <s v="MEDIUM"/>
    <s v="200k - 1m"/>
    <s v="Denton-Lewisville, TX"/>
    <n v="366174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s v="MEDIUM"/>
    <s v="200k - 1m"/>
    <s v="Denton-Lewisville, TX"/>
    <n v="36617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n v="200000"/>
    <n v="483890"/>
    <s v="MEDIUM"/>
    <s v="200k - 1m"/>
    <s v="Denton-Lewisville, TX"/>
    <n v="366174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s v="MEDIUM"/>
    <s v="200k - 1m"/>
    <s v="Denton-Lewisville, TX"/>
    <n v="366174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n v="833072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n v="200000"/>
    <n v="483890"/>
    <s v="MEDIUM"/>
    <s v="200k - 1m"/>
    <s v="Denton-Lewisville, TX"/>
    <n v="366174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n v="102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n v="77818"/>
    <n v="482290"/>
    <s v="MEDIUM"/>
    <s v="200k - 1m"/>
    <s v="Killeen, TX"/>
    <n v="21763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n v="31899"/>
    <n v="482290"/>
    <s v="MEDIUM"/>
    <s v="200k - 1m"/>
    <s v="Killeen, TX"/>
    <n v="21763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n v="40856"/>
    <n v="482290"/>
    <s v="MEDIUM"/>
    <s v="200k - 1m"/>
    <s v="Killeen, TX"/>
    <n v="217630"/>
    <s v="1130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n v="1213879"/>
    <n v="482290"/>
    <s v="MEDIUM"/>
    <s v="200k - 1m"/>
    <s v="Killeen, TX"/>
    <n v="217630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n v="4000000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s v="LARGE"/>
    <s v="Over 1m"/>
    <s v="San Antonio, TX"/>
    <n v="175821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s v="LARGE"/>
    <s v="Over 1m"/>
    <s v="San Antonio, TX"/>
    <n v="175821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n v="10600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n v="2778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n v="346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n v="63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n v="41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n v="42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n v="2000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n v="160000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s v="MEDIUM"/>
    <s v="200k - 1m"/>
    <s v="El Paso, TX-NM"/>
    <n v="80308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n v="400000"/>
    <n v="480660"/>
    <s v="MEDIUM"/>
    <s v="200k - 1m"/>
    <s v="El Paso, TX-NM"/>
    <n v="803086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n v="560000"/>
    <n v="480660"/>
    <s v="MEDIUM"/>
    <s v="200k - 1m"/>
    <s v="El Paso, TX-NM"/>
    <n v="803086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n v="140811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131"/>
    <n v="90"/>
    <x v="49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n v="504624"/>
    <n v="480790"/>
    <s v="LARGE"/>
    <s v="Over 1m"/>
    <s v="Austin, TX"/>
    <n v="1362416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1"/>
    <n v="90"/>
    <x v="49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n v="37400"/>
    <n v="480790"/>
    <s v="LARGE"/>
    <s v="Over 1m"/>
    <s v="Austin, TX"/>
    <n v="1362416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32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n v="46000"/>
    <n v="480000"/>
    <s v="STATE"/>
    <s v="Under 50k"/>
    <s v="TEXAS GOV APP"/>
    <n v="0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2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2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n v="955433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s v="SMALL"/>
    <s v="50k - 200k"/>
    <s v="Abilene, TX"/>
    <n v="11042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s v="SMALL"/>
    <s v="50k - 200k"/>
    <s v="Abilene, TX"/>
    <n v="11042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n v="747982"/>
    <n v="481980"/>
    <s v="SMALL"/>
    <s v="50k - 200k"/>
    <s v="Abilene, TX"/>
    <n v="11042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n v="20000"/>
    <n v="481980"/>
    <s v="SMALL"/>
    <s v="50k - 200k"/>
    <s v="Abilene, TX"/>
    <n v="110421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n v="5000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n v="150000"/>
    <n v="480000"/>
    <s v="STATE"/>
    <s v="Under 50k"/>
    <s v="TEXAS GOV APP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s v="STATE"/>
    <s v="Under 50k"/>
    <s v="TEXAS GOV APP"/>
    <n v="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n v="1974753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n v="156250"/>
    <n v="480000"/>
    <s v="STATE"/>
    <s v="Under 50k"/>
    <s v="TEXAS GOV APP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n v="175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n v="577295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n v="120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n v="75000"/>
    <n v="483890"/>
    <s v="MEDIUM"/>
    <s v="200k - 1m"/>
    <s v="Denton-Lewisville, TX"/>
    <n v="366174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n v="250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n v="10000"/>
    <n v="483890"/>
    <s v="MEDIUM"/>
    <s v="200k - 1m"/>
    <s v="Denton-Lewisville, TX"/>
    <n v="366174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n v="544016"/>
    <n v="483890"/>
    <s v="MEDIUM"/>
    <s v="200k - 1m"/>
    <s v="Denton-Lewisville, TX"/>
    <n v="36617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n v="1400000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n v="374238"/>
    <n v="483890"/>
    <s v="MEDIUM"/>
    <s v="200k - 1m"/>
    <s v="Denton-Lewisville, TX"/>
    <n v="366174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s v="MEDIUM"/>
    <s v="200k - 1m"/>
    <s v="Denton-Lewisville, TX"/>
    <n v="36617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s v="MEDIUM"/>
    <s v="200k - 1m"/>
    <s v="Denton-Lewisville, TX"/>
    <n v="366174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n v="180369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n v="263000"/>
    <n v="483890"/>
    <s v="MEDIUM"/>
    <s v="200k - 1m"/>
    <s v="Denton-Lewisville, TX"/>
    <n v="366174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n v="125000"/>
    <n v="483890"/>
    <s v="MEDIUM"/>
    <s v="200k - 1m"/>
    <s v="Denton-Lewisville, TX"/>
    <n v="366174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n v="694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n v="1000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n v="1000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s v="SMALL"/>
    <s v="50k - 200k"/>
    <s v="Odessa, TX"/>
    <n v="12640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s v="SMALL"/>
    <s v="50k - 200k"/>
    <s v="Odessa, TX"/>
    <n v="12640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n v="1000000"/>
    <n v="482090"/>
    <s v="SMALL"/>
    <s v="50k - 200k"/>
    <s v="Odessa, TX"/>
    <n v="12640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n v="430000"/>
    <n v="482090"/>
    <s v="SMALL"/>
    <s v="50k - 200k"/>
    <s v="Odessa, TX"/>
    <n v="126405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n v="1000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n v="30000"/>
    <n v="489510"/>
    <s v="LARGE"/>
    <s v="Over 1m"/>
    <s v="Dallas-Fort Worth-Arlington, TX"/>
    <n v="5121892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n v="285000"/>
    <n v="489510"/>
    <s v="LARGE"/>
    <s v="Over 1m"/>
    <s v="Dallas-Fort Worth-Arlington, TX"/>
    <n v="5121892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n v="482854"/>
    <n v="489510"/>
    <s v="LARGE"/>
    <s v="Over 1m"/>
    <s v="Dallas-Fort Worth-Arlington, TX"/>
    <n v="5121892"/>
    <s v="11400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n v="52942"/>
    <n v="489510"/>
    <s v="LARGE"/>
    <s v="Over 1m"/>
    <s v="Dallas-Fort Worth-Arlington, TX"/>
    <n v="5121892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8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n v="875708"/>
    <n v="489510"/>
    <s v="LARGE"/>
    <s v="Over 1m"/>
    <s v="Dallas-Fort Worth-Arlington, TX"/>
    <n v="5121892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8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n v="850000"/>
    <n v="489510"/>
    <s v="LARGE"/>
    <s v="Over 1m"/>
    <s v="Dallas-Fort Worth-Arlington, TX"/>
    <n v="5121892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n v="875708"/>
    <n v="489510"/>
    <s v="LARGE"/>
    <s v="Over 1m"/>
    <s v="Dallas-Fort Worth-Arlington, TX"/>
    <n v="5121892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n v="400000"/>
    <n v="489510"/>
    <s v="LARGE"/>
    <s v="Over 1m"/>
    <s v="Dallas-Fort Worth-Arlington, TX"/>
    <n v="5121892"/>
    <s v="64600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n v="122755"/>
    <n v="484060"/>
    <s v="SMALL"/>
    <s v="50k - 200k"/>
    <s v="Longview, TX"/>
    <n v="98884"/>
    <s v="11100"/>
    <s v="DP"/>
    <s v="DIESEL (PARTICULATE TRAP)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s v="SMALL"/>
    <s v="50k - 200k"/>
    <s v="Longview, TX"/>
    <n v="9888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s v="SMALL"/>
    <s v="50k - 200k"/>
    <s v="Longview, TX"/>
    <n v="9888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n v="213513"/>
    <n v="484060"/>
    <s v="SMALL"/>
    <s v="50k - 200k"/>
    <s v="Longview, TX"/>
    <n v="9888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n v="76000"/>
    <n v="484060"/>
    <s v="SMALL"/>
    <s v="50k - 200k"/>
    <s v="Longview, TX"/>
    <n v="98884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n v="6518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n v="96000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s v="SMALL"/>
    <s v="50k - 200k"/>
    <s v="San Angelo, TX"/>
    <n v="9298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s v="SMALL"/>
    <s v="50k - 200k"/>
    <s v="San Angelo, TX"/>
    <n v="9298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s v="SMALL"/>
    <s v="50k - 200k"/>
    <s v="San Angelo, TX"/>
    <n v="92984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n v="765637"/>
    <n v="482530"/>
    <s v="SMALL"/>
    <s v="50k - 200k"/>
    <s v="San Angelo, TX"/>
    <n v="9298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n v="4000"/>
    <n v="482530"/>
    <s v="SMALL"/>
    <s v="50k - 200k"/>
    <s v="San Angelo, TX"/>
    <n v="92984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n v="408016"/>
    <n v="482760"/>
    <s v="MEDIUM"/>
    <s v="200k - 1m"/>
    <s v="Brownsville, TX"/>
    <n v="217585"/>
    <s v="1130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s v="MEDIUM"/>
    <s v="200k - 1m"/>
    <s v="Brownsville, TX"/>
    <n v="217585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n v="1199004"/>
    <n v="482760"/>
    <s v="MEDIUM"/>
    <s v="200k - 1m"/>
    <s v="Brownsville, TX"/>
    <n v="217585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n v="12074"/>
    <n v="482760"/>
    <s v="MEDIUM"/>
    <s v="200k - 1m"/>
    <s v="Brownsville, TX"/>
    <n v="21758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n v="757066"/>
    <n v="489510"/>
    <s v="LARGE"/>
    <s v="Over 1m"/>
    <s v="Dallas-Fort Worth-Arlington, TX"/>
    <n v="5121892"/>
    <s v="12600"/>
    <s v="  "/>
    <m/>
    <s v="N"/>
    <s v="1262"/>
    <s v="FIXED GUIDEWAY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n v="12500000"/>
    <n v="489510"/>
    <s v="LARGE"/>
    <s v="Over 1m"/>
    <s v="Dallas-Fort Worth-Arlington, TX"/>
    <n v="5121892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n v="4600000"/>
    <n v="489510"/>
    <s v="LARGE"/>
    <s v="Over 1m"/>
    <s v="Dallas-Fort Worth-Arlington, TX"/>
    <n v="5121892"/>
    <s v="12100"/>
    <s v="DF"/>
    <s v="DIESEL"/>
    <s v="N"/>
    <s v="1213"/>
    <s v="FIXED GUIDEWAY"/>
    <n v="12"/>
    <s v="Fixed Guideway"/>
    <s v="13"/>
    <s v="121"/>
    <s v="Purchase - Expansion"/>
    <s v="24"/>
    <s v="Commuter Locomotive Diesel"/>
    <s v="Commuter Rail Car Trailer"/>
    <m/>
    <n v="1"/>
    <s v="Capital"/>
    <s v="2"/>
    <m/>
    <s v="1"/>
    <m/>
    <s v="3"/>
    <s v="2"/>
    <s v="4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n v="0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n v="0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n v="45309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n v="0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n v="226545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n v="0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n v="317163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n v="0"/>
    <n v="480130"/>
    <s v="LARGE"/>
    <s v="Over 1m"/>
    <s v="Houston, TX"/>
    <n v="4944332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n v="3941883"/>
    <n v="480130"/>
    <s v="LARGE"/>
    <s v="Over 1m"/>
    <s v="Houston, TX"/>
    <n v="4944332"/>
    <s v="11900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n v="2250000"/>
    <n v="480130"/>
    <s v="LARGE"/>
    <s v="Over 1m"/>
    <s v="Houston, TX"/>
    <n v="4944332"/>
    <s v="11200"/>
    <s v="  "/>
    <m/>
    <s v="N"/>
    <s v="1121"/>
    <s v="BUS OTHER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n v="500000"/>
    <n v="480130"/>
    <s v="LARGE"/>
    <s v="Over 1m"/>
    <s v="Houston, TX"/>
    <n v="4944332"/>
    <s v="11200"/>
    <s v="  "/>
    <m/>
    <s v="N"/>
    <s v="1123"/>
    <s v="BUS OTHER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n v="250000"/>
    <n v="480130"/>
    <s v="LARGE"/>
    <s v="Over 1m"/>
    <s v="Houston, TX"/>
    <n v="4944332"/>
    <s v="117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n v="500000"/>
    <n v="480130"/>
    <s v="LARGE"/>
    <s v="Over 1m"/>
    <s v="Houston, TX"/>
    <n v="4944332"/>
    <s v="11700"/>
    <s v="  "/>
    <m/>
    <s v="N"/>
    <s v="1175"/>
    <s v="BUS OTHER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TX95X079"/>
    <n v="95"/>
    <x v="49"/>
    <s v="49 USC 5307 - Urbanized Area Formula (FHWA xfer FY 2007 fwd)"/>
    <n v="5307"/>
    <x v="6"/>
    <m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n v="12500000"/>
    <n v="483890"/>
    <s v="MEDIUM"/>
    <s v="200k - 1m"/>
    <s v="Denton-Lewisville, TX"/>
    <n v="366174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n v="218754"/>
    <n v="480130"/>
    <s v="LARGE"/>
    <s v="Over 1m"/>
    <s v="Houston, TX"/>
    <n v="4944332"/>
    <s v="11300"/>
    <s v="  "/>
    <m/>
    <s v="N"/>
    <s v="1131"/>
    <s v="BUS OTHER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n v="1924325"/>
    <n v="480130"/>
    <s v="LARGE"/>
    <s v="Over 1m"/>
    <s v="Houston, TX"/>
    <n v="4944332"/>
    <s v="1130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n v="172558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n v="188538"/>
    <n v="480130"/>
    <s v="LARGE"/>
    <s v="Over 1m"/>
    <s v="Houston, TX"/>
    <n v="4944332"/>
    <s v="117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n v="0"/>
    <n v="480130"/>
    <s v="LARGE"/>
    <s v="Over 1m"/>
    <s v="Houston, TX"/>
    <n v="4944332"/>
    <s v="11700"/>
    <s v="  "/>
    <m/>
    <s v="N"/>
    <s v="1175"/>
    <s v="BUS OTHER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TX95X081"/>
    <n v="95"/>
    <x v="49"/>
    <s v="49 USC 5307 - Urbanized Area Formula (FHWA xfer FY 2007 fwd)"/>
    <n v="5307"/>
    <x v="6"/>
    <m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n v="1197576"/>
    <n v="483300"/>
    <s v="SMALL"/>
    <s v="50k - 200k"/>
    <s v="Lake Jackson-Angleton, TX"/>
    <n v="74830"/>
    <s v="11300"/>
    <s v="  "/>
    <m/>
    <s v="N"/>
    <s v="1131"/>
    <s v="BUS OTHER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TX95X082"/>
    <n v="95"/>
    <x v="49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n v="634104"/>
    <n v="482290"/>
    <s v="MEDIUM"/>
    <s v="200k - 1m"/>
    <s v="Killeen, TX"/>
    <n v="21763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5X082"/>
    <n v="95"/>
    <x v="49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5X083"/>
    <n v="95"/>
    <x v="49"/>
    <s v="49 USC 5307 - Urbanized Area Formula (FHWA xfer FY 2007 fwd)"/>
    <n v="5307"/>
    <x v="6"/>
    <m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n v="8000000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TX95X084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n v="800000"/>
    <n v="480660"/>
    <s v="MEDIUM"/>
    <s v="200k - 1m"/>
    <s v="El Paso, TX-NM"/>
    <n v="803086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X95X090"/>
    <n v="95"/>
    <x v="49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n v="1600000"/>
    <n v="482010"/>
    <s v="SMALL"/>
    <s v="50k - 200k"/>
    <s v="San Marcos, TX"/>
    <n v="52826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5X090"/>
    <n v="95"/>
    <x v="49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n v="1680000"/>
    <n v="482010"/>
    <s v="SMALL"/>
    <s v="50k - 200k"/>
    <s v="San Marcos, TX"/>
    <n v="52826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95X091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n v="432000"/>
    <n v="480660"/>
    <s v="MEDIUM"/>
    <s v="200k - 1m"/>
    <s v="El Paso, TX-NM"/>
    <n v="80308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n v="320000"/>
    <n v="480330"/>
    <s v="LARGE"/>
    <s v="Over 1m"/>
    <s v="San Antonio, TX"/>
    <n v="1758210"/>
    <s v="11300"/>
    <s v="  "/>
    <m/>
    <s v="N"/>
    <s v="1131"/>
    <s v="BUS OTHER"/>
    <n v="11"/>
    <s v="Bus"/>
    <s v="31"/>
    <s v="113"/>
    <s v="Engineering and Design"/>
    <s v="20"/>
    <s v="Miscellaneous"/>
    <m/>
    <m/>
    <n v="1"/>
    <s v="Capital"/>
    <s v="1"/>
    <m/>
    <s v="3"/>
    <m/>
    <s v="1"/>
    <s v="2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n v="640000"/>
    <n v="480330"/>
    <s v="LARGE"/>
    <s v="Over 1m"/>
    <s v="San Antonio, TX"/>
    <n v="1758210"/>
    <s v="11300"/>
    <s v="  "/>
    <m/>
    <s v="N"/>
    <s v="1133"/>
    <s v="BUS OTHER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n v="160000"/>
    <n v="480330"/>
    <s v="LARGE"/>
    <s v="Over 1m"/>
    <s v="San Antonio, TX"/>
    <n v="1758210"/>
    <s v="1130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n v="160000"/>
    <n v="480330"/>
    <s v="LARGE"/>
    <s v="Over 1m"/>
    <s v="San Antonio, TX"/>
    <n v="1758210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n v="320000"/>
    <n v="480330"/>
    <s v="LARGE"/>
    <s v="Over 1m"/>
    <s v="San Antonio, TX"/>
    <n v="1758210"/>
    <s v="11900"/>
    <s v="  "/>
    <m/>
    <s v="N"/>
    <s v="1194"/>
    <s v="BUS OTHER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X95X094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n v="444000"/>
    <n v="480660"/>
    <s v="MEDIUM"/>
    <s v="200k - 1m"/>
    <s v="El Paso, TX-NM"/>
    <n v="803086"/>
    <s v="11100"/>
    <s v="CN"/>
    <s v="COMPRESSED NATURAL GAS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5X094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n v="450168"/>
    <n v="480660"/>
    <s v="MEDIUM"/>
    <s v="200k - 1m"/>
    <s v="El Paso, TX-NM"/>
    <n v="803086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030059"/>
    <n v="3"/>
    <x v="50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n v="350000"/>
    <n v="491750"/>
    <s v="MEDIUM"/>
    <s v="200k - 1m"/>
    <s v="Provo-Orem, UT"/>
    <n v="482819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UT030059"/>
    <n v="3"/>
    <x v="50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n v="850000"/>
    <n v="491750"/>
    <s v="MEDIUM"/>
    <s v="200k - 1m"/>
    <s v="Provo-Orem, UT"/>
    <n v="482819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UT030059"/>
    <n v="3"/>
    <x v="50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n v="2818000"/>
    <n v="491750"/>
    <s v="MEDIUM"/>
    <s v="200k - 1m"/>
    <s v="Provo-Orem, UT"/>
    <n v="482819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0520"/>
    <s v="LARGE"/>
    <s v="Over 1m"/>
    <s v="Salt Lake City-West Valley City, UT"/>
    <n v="102124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52000"/>
    <n v="490520"/>
    <s v="LARGE"/>
    <s v="Over 1m"/>
    <s v="Salt Lake City-West Valley City, UT"/>
    <n v="1021243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n v="44000"/>
    <n v="490520"/>
    <s v="LARGE"/>
    <s v="Over 1m"/>
    <s v="Salt Lake City-West Valley City, UT"/>
    <n v="1021243"/>
    <s v="11100"/>
    <s v="GA"/>
    <s v="GASOLINE"/>
    <s v="N"/>
    <s v="1114"/>
    <s v="BUS OTHER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39000"/>
    <n v="490520"/>
    <s v="LARGE"/>
    <s v="Over 1m"/>
    <s v="Salt Lake City-West Valley City, UT"/>
    <n v="1021243"/>
    <s v="111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63590"/>
    <n v="490520"/>
    <s v="LARGE"/>
    <s v="Over 1m"/>
    <s v="Salt Lake City-West Valley City, UT"/>
    <n v="1021243"/>
    <s v="62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800"/>
    <n v="490520"/>
    <s v="LARGE"/>
    <s v="Over 1m"/>
    <s v="Salt Lake City-West Valley City, UT"/>
    <n v="102124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27316"/>
    <n v="490520"/>
    <s v="LARGE"/>
    <s v="Over 1m"/>
    <s v="Salt Lake City-West Valley City, UT"/>
    <n v="102124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n v="110599"/>
    <n v="490520"/>
    <s v="LARGE"/>
    <s v="Over 1m"/>
    <s v="Salt Lake City-West Valley City, UT"/>
    <n v="1021243"/>
    <s v="111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1750"/>
    <s v="MEDIUM"/>
    <s v="200k - 1m"/>
    <s v="Provo-Orem, UT"/>
    <n v="48281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13600"/>
    <n v="491750"/>
    <s v="MEDIUM"/>
    <s v="200k - 1m"/>
    <s v="Provo-Orem, UT"/>
    <n v="482819"/>
    <s v="11100"/>
    <s v="GA"/>
    <s v="GASOLINE"/>
    <s v="N"/>
    <s v="1114"/>
    <s v="BUS OTHER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12000"/>
    <n v="491750"/>
    <s v="MEDIUM"/>
    <s v="200k - 1m"/>
    <s v="Provo-Orem, UT"/>
    <n v="482819"/>
    <s v="111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19250"/>
    <n v="491750"/>
    <s v="MEDIUM"/>
    <s v="200k - 1m"/>
    <s v="Provo-Orem, UT"/>
    <n v="482819"/>
    <s v="62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12000"/>
    <n v="491750"/>
    <s v="MEDIUM"/>
    <s v="200k - 1m"/>
    <s v="Provo-Orem, UT"/>
    <n v="48281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39405"/>
    <n v="491750"/>
    <s v="MEDIUM"/>
    <s v="200k - 1m"/>
    <s v="Provo-Orem, UT"/>
    <n v="482819"/>
    <s v="111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24000"/>
    <n v="499560"/>
    <s v="MEDIUM"/>
    <s v="200k - 1m"/>
    <s v="Ogden-Layton, UT"/>
    <n v="546026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n v="16000"/>
    <n v="499560"/>
    <s v="MEDIUM"/>
    <s v="200k - 1m"/>
    <s v="Ogden-Layton, UT"/>
    <n v="546026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22400"/>
    <n v="499560"/>
    <s v="MEDIUM"/>
    <s v="200k - 1m"/>
    <s v="Ogden-Layton, UT"/>
    <n v="546026"/>
    <s v="11100"/>
    <s v="GA"/>
    <s v="GASOLINE"/>
    <s v="N"/>
    <s v="1114"/>
    <s v="BUS OTHER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n v="21000"/>
    <n v="499560"/>
    <s v="MEDIUM"/>
    <s v="200k - 1m"/>
    <s v="Ogden-Layton, UT"/>
    <n v="546026"/>
    <s v="111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33109"/>
    <n v="499560"/>
    <s v="MEDIUM"/>
    <s v="200k - 1m"/>
    <s v="Ogden-Layton, UT"/>
    <n v="546026"/>
    <s v="62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n v="103680"/>
    <n v="499560"/>
    <s v="MEDIUM"/>
    <s v="200k - 1m"/>
    <s v="Ogden-Layton, UT"/>
    <n v="546026"/>
    <s v="11100"/>
    <s v="  "/>
    <m/>
    <s v="N"/>
    <s v="1194"/>
    <s v="BUS OTHER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5539"/>
    <n v="499560"/>
    <s v="MEDIUM"/>
    <s v="200k - 1m"/>
    <s v="Ogden-Layton, UT"/>
    <n v="54602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86197"/>
    <n v="499560"/>
    <s v="MEDIUM"/>
    <s v="200k - 1m"/>
    <s v="Ogden-Layton, UT"/>
    <n v="546026"/>
    <s v="111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n v="158750"/>
    <n v="490000"/>
    <s v="STATE"/>
    <s v="Under 50k"/>
    <s v="UTAH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n v="23693"/>
    <n v="490000"/>
    <s v="STATE"/>
    <s v="Under 50k"/>
    <s v="UTAH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n v="20472"/>
    <n v="490000"/>
    <s v="STATE"/>
    <s v="Under 50k"/>
    <s v="UTAH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n v="18980"/>
    <n v="490000"/>
    <s v="STATE"/>
    <s v="Under 50k"/>
    <s v="UTAH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n v="150000"/>
    <n v="491760"/>
    <s v="SMALL"/>
    <s v="50k - 200k"/>
    <s v="Logan, UT"/>
    <n v="9498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45218"/>
    <n v="491760"/>
    <s v="SMALL"/>
    <s v="50k - 200k"/>
    <s v="Logan, UT"/>
    <n v="9498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n v="17022"/>
    <n v="493690"/>
    <s v="SMALL"/>
    <s v="50k - 200k"/>
    <s v="St. George, UT"/>
    <n v="9837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s v="SMALL"/>
    <s v="50k - 200k"/>
    <s v="St. George, UT"/>
    <n v="9837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1000"/>
    <n v="493690"/>
    <s v="SMALL"/>
    <s v="50k - 200k"/>
    <s v="St. George, UT"/>
    <n v="9837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n v="281658"/>
    <n v="490000"/>
    <s v="STATE"/>
    <s v="Under 50k"/>
    <s v="UTAH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n v="28480"/>
    <n v="490000"/>
    <s v="STATE"/>
    <s v="Under 50k"/>
    <s v="UTAH GOV APP"/>
    <n v="0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n v="85600"/>
    <n v="490000"/>
    <s v="STATE"/>
    <s v="Under 50k"/>
    <s v="UTAH GOV APP"/>
    <n v="0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n v="3890"/>
    <n v="490000"/>
    <s v="STATE"/>
    <s v="Under 50k"/>
    <s v="UTAH GOV APP"/>
    <n v="0"/>
    <s v="1130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n v="226650"/>
    <n v="490000"/>
    <s v="STATE"/>
    <s v="Under 50k"/>
    <s v="UTAH GOV APP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n v="973070"/>
    <n v="490000"/>
    <s v="STATE"/>
    <s v="Under 50k"/>
    <s v="UTAH GOV APP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n v="80000"/>
    <n v="490000"/>
    <s v="STATE"/>
    <s v="Under 50k"/>
    <s v="UTAH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n v="1706825"/>
    <n v="490000"/>
    <s v="STATE"/>
    <s v="Under 50k"/>
    <s v="UTAH GOV APP"/>
    <n v="0"/>
    <s v="1130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n v="445446"/>
    <n v="490000"/>
    <s v="STATE"/>
    <s v="Under 50k"/>
    <s v="UTAH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n v="616725"/>
    <n v="490000"/>
    <s v="STATE"/>
    <s v="Under 50k"/>
    <s v="UTAH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n v="925088"/>
    <n v="490000"/>
    <s v="STATE"/>
    <s v="Under 50k"/>
    <s v="UTAH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n v="793819"/>
    <n v="490000"/>
    <s v="STATE"/>
    <s v="Under 50k"/>
    <s v="UTAH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n v="106487"/>
    <n v="490000"/>
    <s v="STATE"/>
    <s v="Under 50k"/>
    <s v="UTAH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UT18X908"/>
    <n v="18"/>
    <x v="50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s v="STATE"/>
    <s v="Under 50k"/>
    <s v="UTAH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18X908"/>
    <n v="18"/>
    <x v="50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n v="137469"/>
    <n v="490000"/>
    <s v="STATE"/>
    <s v="Under 50k"/>
    <s v="UTAH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340002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n v="312939"/>
    <n v="490000"/>
    <s v="STATE"/>
    <s v="Under 50k"/>
    <s v="UTAH GOV APP"/>
    <n v="0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2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n v="1051186"/>
    <n v="490000"/>
    <s v="STATE"/>
    <s v="Under 50k"/>
    <s v="UTAH GOV APP"/>
    <n v="0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2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n v="196314"/>
    <n v="490000"/>
    <s v="STATE"/>
    <s v="Under 50k"/>
    <s v="UTAH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340003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n v="1250000"/>
    <n v="490000"/>
    <s v="STATE"/>
    <s v="Under 50k"/>
    <s v="UTAH GOV APP"/>
    <n v="0"/>
    <s v="1130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340003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n v="318834"/>
    <n v="491760"/>
    <s v="SMALL"/>
    <s v="50k - 200k"/>
    <s v="Logan, UT"/>
    <n v="94983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4"/>
    <n v="34"/>
    <x v="50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n v="1537710"/>
    <n v="490520"/>
    <s v="LARGE"/>
    <s v="Over 1m"/>
    <s v="Salt Lake City-West Valley City, UT"/>
    <n v="1021243"/>
    <s v="11400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340004"/>
    <n v="34"/>
    <x v="50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610086"/>
    <n v="491750"/>
    <s v="MEDIUM"/>
    <s v="200k - 1m"/>
    <s v="Provo-Orem, UT"/>
    <n v="482819"/>
    <s v="11400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340004"/>
    <n v="34"/>
    <x v="50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918361"/>
    <n v="499560"/>
    <s v="MEDIUM"/>
    <s v="200k - 1m"/>
    <s v="Ogden-Layton, UT"/>
    <n v="546026"/>
    <s v="11400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85X001"/>
    <n v="85"/>
    <x v="50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n v="95999"/>
    <n v="490000"/>
    <s v="STATE"/>
    <s v="Under 50k"/>
    <s v="UTAH GOV APP"/>
    <n v="0"/>
    <s v="11400"/>
    <s v="  "/>
    <m/>
    <s v="N"/>
    <s v="1143"/>
    <s v="MAINTENANCE FACILITY"/>
    <n v="11"/>
    <s v="Bus"/>
    <s v="43"/>
    <s v="114"/>
    <s v="Construction"/>
    <s v="42"/>
    <s v="Excl Bicycles Facility"/>
    <m/>
    <m/>
    <n v="1"/>
    <s v="Capital"/>
    <s v="1"/>
    <m/>
    <s v="4"/>
    <m/>
    <s v="3"/>
    <s v="4"/>
    <s v="2"/>
  </r>
  <r>
    <s v="UT85X001"/>
    <n v="85"/>
    <x v="50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n v="235885"/>
    <n v="490000"/>
    <s v="STATE"/>
    <s v="Under 50k"/>
    <s v="UTAH GOV APP"/>
    <n v="0"/>
    <s v="11400"/>
    <s v="  "/>
    <m/>
    <s v="N"/>
    <s v="1143"/>
    <s v="MAINTENANCE FACILITY"/>
    <n v="11"/>
    <s v="Bus"/>
    <s v="43"/>
    <s v="114"/>
    <s v="Construction"/>
    <s v="42"/>
    <s v="Excl Bicycles Facility"/>
    <m/>
    <m/>
    <n v="1"/>
    <s v="Capital"/>
    <s v="1"/>
    <m/>
    <s v="4"/>
    <m/>
    <s v="3"/>
    <s v="4"/>
    <s v="2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n v="0"/>
    <n v="493690"/>
    <s v="SMALL"/>
    <s v="50k - 200k"/>
    <s v="St. George, UT"/>
    <n v="98370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n v="63200"/>
    <n v="493690"/>
    <s v="SMALL"/>
    <s v="50k - 200k"/>
    <s v="St. George, UT"/>
    <n v="98370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n v="33600"/>
    <n v="493690"/>
    <s v="SMALL"/>
    <s v="50k - 200k"/>
    <s v="St. George, UT"/>
    <n v="9837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n v="0"/>
    <n v="493690"/>
    <s v="SMALL"/>
    <s v="50k - 200k"/>
    <s v="St. George, UT"/>
    <n v="9837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n v="78400"/>
    <n v="493690"/>
    <s v="SMALL"/>
    <s v="50k - 200k"/>
    <s v="St. George, UT"/>
    <n v="9837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n v="0"/>
    <n v="493690"/>
    <s v="SMALL"/>
    <s v="50k - 200k"/>
    <s v="St. George, UT"/>
    <n v="98370"/>
    <s v="11100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n v="0"/>
    <n v="493690"/>
    <s v="SMALL"/>
    <s v="50k - 200k"/>
    <s v="St. George, UT"/>
    <n v="9837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s v="SMALL"/>
    <s v="50k - 200k"/>
    <s v="St. George, UT"/>
    <n v="9837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n v="0"/>
    <n v="493690"/>
    <s v="SMALL"/>
    <s v="50k - 200k"/>
    <s v="St. George, UT"/>
    <n v="9837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n v="0"/>
    <n v="493690"/>
    <s v="SMALL"/>
    <s v="50k - 200k"/>
    <s v="St. George, UT"/>
    <n v="9837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n v="662422"/>
    <n v="493690"/>
    <s v="SMALL"/>
    <s v="50k - 200k"/>
    <s v="St. George, UT"/>
    <n v="9837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n v="45435"/>
    <n v="493690"/>
    <s v="SMALL"/>
    <s v="50k - 200k"/>
    <s v="St. George, UT"/>
    <n v="9837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n v="20000"/>
    <n v="491760"/>
    <s v="SMALL"/>
    <s v="50k - 200k"/>
    <s v="Logan, UT"/>
    <n v="94983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n v="64000"/>
    <n v="491760"/>
    <s v="SMALL"/>
    <s v="50k - 200k"/>
    <s v="Logan, UT"/>
    <n v="94983"/>
    <s v="1130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n v="81624"/>
    <n v="491760"/>
    <s v="SMALL"/>
    <s v="50k - 200k"/>
    <s v="Logan, UT"/>
    <n v="94983"/>
    <s v="1130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s v="SMALL"/>
    <s v="50k - 200k"/>
    <s v="Logan, UT"/>
    <n v="9498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n v="1345339"/>
    <n v="491760"/>
    <s v="SMALL"/>
    <s v="50k - 200k"/>
    <s v="Logan, UT"/>
    <n v="9498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n v="19000"/>
    <n v="491760"/>
    <s v="SMALL"/>
    <s v="50k - 200k"/>
    <s v="Logan, UT"/>
    <n v="94983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68145"/>
    <n v="490520"/>
    <s v="LARGE"/>
    <s v="Over 1m"/>
    <s v="Salt Lake City-West Valley City, UT"/>
    <n v="1021243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22914"/>
    <n v="491750"/>
    <s v="MEDIUM"/>
    <s v="200k - 1m"/>
    <s v="Provo-Orem, UT"/>
    <n v="48281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34061"/>
    <n v="499560"/>
    <s v="MEDIUM"/>
    <s v="200k - 1m"/>
    <s v="Ogden-Layton, UT"/>
    <n v="546026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102218"/>
    <n v="490520"/>
    <s v="LARGE"/>
    <s v="Over 1m"/>
    <s v="Salt Lake City-West Valley City, UT"/>
    <n v="1021243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34370"/>
    <n v="491750"/>
    <s v="MEDIUM"/>
    <s v="200k - 1m"/>
    <s v="Provo-Orem, UT"/>
    <n v="482819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51092"/>
    <n v="499560"/>
    <s v="MEDIUM"/>
    <s v="200k - 1m"/>
    <s v="Ogden-Layton, UT"/>
    <n v="546026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136290"/>
    <n v="490520"/>
    <s v="LARGE"/>
    <s v="Over 1m"/>
    <s v="Salt Lake City-West Valley City, UT"/>
    <n v="1021243"/>
    <s v="12400"/>
    <s v="  "/>
    <m/>
    <s v="N"/>
    <s v="1242"/>
    <s v="FIXED GUIDEWAY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45828"/>
    <n v="491750"/>
    <s v="MEDIUM"/>
    <s v="200k - 1m"/>
    <s v="Provo-Orem, UT"/>
    <n v="482819"/>
    <s v="12400"/>
    <s v="  "/>
    <m/>
    <s v="N"/>
    <s v="1242"/>
    <s v="FIXED GUIDEWAY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68122"/>
    <n v="499560"/>
    <s v="MEDIUM"/>
    <s v="200k - 1m"/>
    <s v="Ogden-Layton, UT"/>
    <n v="546026"/>
    <s v="12400"/>
    <s v="  "/>
    <m/>
    <s v="N"/>
    <s v="1242"/>
    <s v="FIXED GUIDEWAY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102218"/>
    <n v="490520"/>
    <s v="LARGE"/>
    <s v="Over 1m"/>
    <s v="Salt Lake City-West Valley City, UT"/>
    <n v="1021243"/>
    <s v="12900"/>
    <s v="  "/>
    <m/>
    <s v="N"/>
    <s v="1292"/>
    <s v="FIXED GUIDEWAY"/>
    <n v="12"/>
    <s v="Fixed Guideway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34370"/>
    <n v="491750"/>
    <s v="MEDIUM"/>
    <s v="200k - 1m"/>
    <s v="Provo-Orem, UT"/>
    <n v="482819"/>
    <s v="12900"/>
    <s v="  "/>
    <m/>
    <s v="N"/>
    <s v="1292"/>
    <s v="FIXED GUIDEWAY"/>
    <n v="12"/>
    <s v="Fixed Guideway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51092"/>
    <n v="499560"/>
    <s v="MEDIUM"/>
    <s v="200k - 1m"/>
    <s v="Ogden-Layton, UT"/>
    <n v="546026"/>
    <s v="12900"/>
    <s v="  "/>
    <m/>
    <s v="N"/>
    <s v="1292"/>
    <s v="FIXED GUIDEWAY"/>
    <n v="12"/>
    <s v="Fixed Guideway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142769"/>
    <n v="490520"/>
    <s v="LARGE"/>
    <s v="Over 1m"/>
    <s v="Salt Lake City-West Valley City, UT"/>
    <n v="1021243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48006"/>
    <n v="491750"/>
    <s v="MEDIUM"/>
    <s v="200k - 1m"/>
    <s v="Provo-Orem, UT"/>
    <n v="482819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71360"/>
    <n v="499560"/>
    <s v="MEDIUM"/>
    <s v="200k - 1m"/>
    <s v="Ogden-Layton, UT"/>
    <n v="546026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333125"/>
    <n v="490520"/>
    <s v="LARGE"/>
    <s v="Over 1m"/>
    <s v="Salt Lake City-West Valley City, UT"/>
    <n v="1021243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12016"/>
    <n v="491750"/>
    <s v="MEDIUM"/>
    <s v="200k - 1m"/>
    <s v="Provo-Orem, UT"/>
    <n v="4828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66506"/>
    <n v="499560"/>
    <s v="MEDIUM"/>
    <s v="200k - 1m"/>
    <s v="Ogden-Layton, UT"/>
    <n v="546026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11609046"/>
    <n v="490520"/>
    <s v="LARGE"/>
    <s v="Over 1m"/>
    <s v="Salt Lake City-West Valley City, UT"/>
    <n v="102124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3903659"/>
    <n v="491750"/>
    <s v="MEDIUM"/>
    <s v="200k - 1m"/>
    <s v="Provo-Orem, UT"/>
    <n v="48281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5802592"/>
    <n v="499560"/>
    <s v="MEDIUM"/>
    <s v="200k - 1m"/>
    <s v="Ogden-Layton, UT"/>
    <n v="54602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2044347"/>
    <n v="490520"/>
    <s v="LARGE"/>
    <s v="Over 1m"/>
    <s v="Salt Lake City-West Valley City, UT"/>
    <n v="102124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687428"/>
    <n v="491750"/>
    <s v="MEDIUM"/>
    <s v="200k - 1m"/>
    <s v="Provo-Orem, UT"/>
    <n v="4828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1021821"/>
    <n v="499560"/>
    <s v="MEDIUM"/>
    <s v="200k - 1m"/>
    <s v="Ogden-Layton, UT"/>
    <n v="54602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5905294"/>
    <n v="490520"/>
    <s v="LARGE"/>
    <s v="Over 1m"/>
    <s v="Salt Lake City-West Valley City, UT"/>
    <n v="102124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1985675"/>
    <n v="491750"/>
    <s v="MEDIUM"/>
    <s v="200k - 1m"/>
    <s v="Provo-Orem, UT"/>
    <n v="4828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2951600"/>
    <n v="499560"/>
    <s v="MEDIUM"/>
    <s v="200k - 1m"/>
    <s v="Ogden-Layton, UT"/>
    <n v="54602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5X008"/>
    <n v="95"/>
    <x v="50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637466"/>
    <n v="490520"/>
    <s v="LARGE"/>
    <s v="Over 1m"/>
    <s v="Salt Lake City-West Valley City, UT"/>
    <n v="1021243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x v="50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00201"/>
    <n v="491750"/>
    <s v="MEDIUM"/>
    <s v="200k - 1m"/>
    <s v="Provo-Orem, UT"/>
    <n v="48281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x v="50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n v="1241824"/>
    <n v="491750"/>
    <s v="MEDIUM"/>
    <s v="200k - 1m"/>
    <s v="Provo-Orem, UT"/>
    <n v="48281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x v="50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14260"/>
    <n v="499560"/>
    <s v="MEDIUM"/>
    <s v="200k - 1m"/>
    <s v="Ogden-Layton, UT"/>
    <n v="546026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010002"/>
    <n v="1"/>
    <x v="7"/>
    <s v="49 USC 5335 - National Transit Database"/>
    <n v="5335"/>
    <x v="3"/>
    <m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n v="99885"/>
    <n v="510000"/>
    <s v="STATE"/>
    <s v="Under 50k"/>
    <s v="VIRGINIA GOV APP"/>
    <n v="0"/>
    <s v="5100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016002"/>
    <n v="1"/>
    <x v="7"/>
    <s v="49 USC 5335 - National Transit Database"/>
    <n v="5335"/>
    <x v="3"/>
    <m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n v="6320314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n v="6046715"/>
    <n v="510080"/>
    <s v="LARGE"/>
    <s v="Over 1m"/>
    <s v="Washington, DC-VA-MD"/>
    <n v="4586770"/>
    <s v="14070"/>
    <s v="EP"/>
    <s v="ELECTRIC TRACKLESS TROLLEY"/>
    <s v="N"/>
    <s v="1311"/>
    <s v="NEW STARTS"/>
    <n v="13"/>
    <s v="New Starts"/>
    <s v="11"/>
    <s v="131"/>
    <s v="Engineering and Design"/>
    <s v="21"/>
    <s v="Heavy Rail Cars"/>
    <s v="Heavy Rail Cars"/>
    <m/>
    <n v="1"/>
    <s v="Capital"/>
    <s v="3"/>
    <m/>
    <s v="1"/>
    <m/>
    <s v="1"/>
    <s v="2"/>
    <s v="1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n v="-112535"/>
    <n v="510080"/>
    <s v="LARGE"/>
    <s v="Over 1m"/>
    <s v="Washington, DC-VA-MD"/>
    <n v="4586770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n v="12540215"/>
    <n v="510080"/>
    <s v="LARGE"/>
    <s v="Over 1m"/>
    <s v="Washington, DC-VA-MD"/>
    <n v="4586770"/>
    <s v="1402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n v="1232691"/>
    <n v="510080"/>
    <s v="LARGE"/>
    <s v="Over 1m"/>
    <s v="Washington, DC-VA-MD"/>
    <n v="4586770"/>
    <s v="1403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n v="3775260"/>
    <n v="510080"/>
    <s v="LARGE"/>
    <s v="Over 1m"/>
    <s v="Washington, DC-VA-MD"/>
    <n v="4586770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n v="412901"/>
    <n v="510080"/>
    <s v="LARGE"/>
    <s v="Over 1m"/>
    <s v="Washington, DC-VA-MD"/>
    <n v="4586770"/>
    <s v="1405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n v="-1757414"/>
    <n v="510080"/>
    <s v="LARGE"/>
    <s v="Over 1m"/>
    <s v="Washington, DC-VA-MD"/>
    <n v="4586770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n v="-3136796"/>
    <n v="510080"/>
    <s v="LARGE"/>
    <s v="Over 1m"/>
    <s v="Washington, DC-VA-MD"/>
    <n v="4586770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n v="-709337"/>
    <n v="510080"/>
    <s v="LARGE"/>
    <s v="Over 1m"/>
    <s v="Washington, DC-VA-MD"/>
    <n v="4586770"/>
    <s v="14090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n v="83863431"/>
    <n v="510080"/>
    <s v="LARGE"/>
    <s v="Over 1m"/>
    <s v="Washington, DC-VA-MD"/>
    <n v="4586770"/>
    <s v="14100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n v="1041918"/>
    <n v="510370"/>
    <s v="LARGE"/>
    <s v="Over 1m"/>
    <s v="Virginia Beach, VA"/>
    <n v="1439666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n v="111000"/>
    <n v="510370"/>
    <s v="LARGE"/>
    <s v="Over 1m"/>
    <s v="Virginia Beach, VA"/>
    <n v="1439666"/>
    <s v="12300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n v="127000"/>
    <n v="510370"/>
    <s v="LARGE"/>
    <s v="Over 1m"/>
    <s v="Virginia Beach, VA"/>
    <n v="1439666"/>
    <s v="12300"/>
    <s v="  "/>
    <m/>
    <s v="N"/>
    <s v="1234"/>
    <s v="FIXED GUIDEWAY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n v="76000"/>
    <n v="510370"/>
    <s v="LARGE"/>
    <s v="Over 1m"/>
    <s v="Virginia Beach, VA"/>
    <n v="1439666"/>
    <s v="12400"/>
    <s v="  "/>
    <m/>
    <s v="N"/>
    <s v="1244"/>
    <s v="FIXED GUIDEWAY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s v="LARGE"/>
    <s v="Over 1m"/>
    <s v="Virginia Beach, VA"/>
    <n v="1439666"/>
    <s v="11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n v="345000"/>
    <n v="510370"/>
    <s v="LARGE"/>
    <s v="Over 1m"/>
    <s v="Virginia Beach, VA"/>
    <n v="1439666"/>
    <s v="12300"/>
    <s v="  "/>
    <m/>
    <s v="N"/>
    <s v="1232"/>
    <s v="FIXED GUIDEWAY"/>
    <n v="12"/>
    <s v="Fixed Guideway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n v="29000"/>
    <n v="510370"/>
    <s v="LARGE"/>
    <s v="Over 1m"/>
    <s v="Virginia Beach, VA"/>
    <n v="1439666"/>
    <s v="12400"/>
    <s v="  "/>
    <m/>
    <s v="N"/>
    <s v="1242"/>
    <s v="FIXED GUIDEWAY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n v="731584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n v="44000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n v="306773"/>
    <n v="510000"/>
    <s v="STATE"/>
    <s v="Under 50k"/>
    <s v="VIRGINIA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n v="192886"/>
    <n v="510000"/>
    <s v="STATE"/>
    <s v="Under 50k"/>
    <s v="VIRGIN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n v="354730"/>
    <n v="510370"/>
    <s v="LARGE"/>
    <s v="Over 1m"/>
    <s v="Virginia Beach, VA"/>
    <n v="143966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n v="288000"/>
    <n v="510370"/>
    <s v="LARGE"/>
    <s v="Over 1m"/>
    <s v="Virginia Beach, VA"/>
    <n v="1439666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n v="172560"/>
    <n v="510370"/>
    <s v="LARGE"/>
    <s v="Over 1m"/>
    <s v="Virginia Beach, VA"/>
    <n v="1439666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n v="445224"/>
    <n v="510370"/>
    <s v="LARGE"/>
    <s v="Over 1m"/>
    <s v="Virginia Beach, VA"/>
    <n v="143966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n v="50578"/>
    <n v="510560"/>
    <s v="MEDIUM"/>
    <s v="200k - 1m"/>
    <s v="Richmond, VA"/>
    <n v="95355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n v="260616"/>
    <n v="510560"/>
    <s v="MEDIUM"/>
    <s v="200k - 1m"/>
    <s v="Richmond, VA"/>
    <n v="953556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n v="413160"/>
    <n v="510560"/>
    <s v="MEDIUM"/>
    <s v="200k - 1m"/>
    <s v="Richmond, VA"/>
    <n v="953556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n v="220850"/>
    <n v="510560"/>
    <s v="MEDIUM"/>
    <s v="200k - 1m"/>
    <s v="Richmond, VA"/>
    <n v="95355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n v="151199"/>
    <n v="511290"/>
    <s v="MEDIUM"/>
    <s v="200k - 1m"/>
    <s v="Roanoke, VA"/>
    <n v="210111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n v="114088"/>
    <n v="511290"/>
    <s v="MEDIUM"/>
    <s v="200k - 1m"/>
    <s v="Roanoke, VA"/>
    <n v="21011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n v="114936"/>
    <n v="512360"/>
    <s v="SMALL"/>
    <s v="50k - 200k"/>
    <s v="Lynchburg, VA"/>
    <n v="11663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n v="28800"/>
    <n v="512360"/>
    <s v="SMALL"/>
    <s v="50k - 200k"/>
    <s v="Lynchburg, VA"/>
    <n v="116636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n v="44137"/>
    <n v="512360"/>
    <s v="SMALL"/>
    <s v="50k - 200k"/>
    <s v="Lynchburg, VA"/>
    <n v="11663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n v="11200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n v="331200"/>
    <n v="513170"/>
    <s v="SMALL"/>
    <s v="50k - 200k"/>
    <s v="Fredericksburg, VA"/>
    <n v="141238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n v="149374"/>
    <n v="513170"/>
    <s v="SMALL"/>
    <s v="50k - 200k"/>
    <s v="Fredericksburg, VA"/>
    <n v="141238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n v="174400"/>
    <n v="514020"/>
    <s v="SMALL"/>
    <s v="50k - 200k"/>
    <s v="Blacksburg, VA"/>
    <n v="88542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n v="72887"/>
    <n v="514020"/>
    <s v="SMALL"/>
    <s v="50k - 200k"/>
    <s v="Blacksburg, VA"/>
    <n v="88542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n v="195420"/>
    <n v="514200"/>
    <s v="SMALL"/>
    <s v="50k - 200k"/>
    <s v="Winchester, VA"/>
    <n v="6944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n v="57600"/>
    <n v="514310"/>
    <s v="SMALL"/>
    <s v="50k - 200k"/>
    <s v="Harrisonburg, VA"/>
    <n v="66784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n v="28800"/>
    <n v="516300"/>
    <s v="SMALL"/>
    <s v="50k - 200k"/>
    <s v="Staunton-Waynesboro, VA"/>
    <n v="56611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n v="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n v="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n v="0"/>
    <n v="510000"/>
    <s v="STATE"/>
    <s v="Under 50k"/>
    <s v="VIRGINIA GOV APP"/>
    <n v="0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n v="9035"/>
    <n v="510000"/>
    <s v="STATE"/>
    <s v="Under 50k"/>
    <s v="VIRGINIA GOV APP"/>
    <n v="0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n v="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n v="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n v="0"/>
    <n v="510000"/>
    <s v="STATE"/>
    <s v="Under 50k"/>
    <s v="VIRGINIA GOV APP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n v="0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n v="0"/>
    <n v="510000"/>
    <s v="STATE"/>
    <s v="Under 50k"/>
    <s v="VIRGINIA GOV APP"/>
    <n v="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s v="VIRGINIA GOV APP"/>
    <n v="0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s v="VIRGINIA GOV APP"/>
    <n v="0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n v="0"/>
    <n v="510000"/>
    <s v="STATE"/>
    <s v="Under 50k"/>
    <s v="VIRGINIA GOV APP"/>
    <n v="0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n v="0"/>
    <n v="510000"/>
    <s v="STATE"/>
    <s v="Under 50k"/>
    <s v="VIRGINIA GOV APP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n v="0"/>
    <n v="510000"/>
    <s v="STATE"/>
    <s v="Under 50k"/>
    <s v="VIRGINI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n v="0"/>
    <n v="510000"/>
    <s v="STATE"/>
    <s v="Under 50k"/>
    <s v="VIRGIN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n v="0"/>
    <n v="510000"/>
    <s v="STATE"/>
    <s v="Under 50k"/>
    <s v="VIRGIN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n v="0"/>
    <n v="510000"/>
    <s v="STATE"/>
    <s v="Under 50k"/>
    <s v="VIRGINI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A18X037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n v="120573"/>
    <n v="510000"/>
    <s v="STATE"/>
    <s v="Under 50k"/>
    <s v="VIRGINIA GOV APP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n v="2228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n v="200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n v="7997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n v="12001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n v="9307"/>
    <n v="510000"/>
    <s v="STATE"/>
    <s v="Under 50k"/>
    <s v="VIRGINIA GOV APP"/>
    <n v="0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n v="9600"/>
    <n v="510000"/>
    <s v="STATE"/>
    <s v="Under 50k"/>
    <s v="VIRGINIA GOV APP"/>
    <n v="0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n v="1000"/>
    <n v="510000"/>
    <s v="STATE"/>
    <s v="Under 50k"/>
    <s v="VIRGINIA GOV APP"/>
    <n v="0"/>
    <s v="1130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n v="132000"/>
    <n v="510000"/>
    <s v="STATE"/>
    <s v="Under 50k"/>
    <s v="VIRGINIA GOV APP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n v="2140102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n v="24000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n v="246643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n v="36800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n v="60000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n v="80000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n v="680000"/>
    <n v="510000"/>
    <s v="STATE"/>
    <s v="Under 50k"/>
    <s v="VIRGINIA GOV APP"/>
    <n v="0"/>
    <s v="11100"/>
    <s v="GA"/>
    <s v="GASOLINE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n v="24000"/>
    <n v="510000"/>
    <s v="STATE"/>
    <s v="Under 50k"/>
    <s v="VIRGINIA GOV APP"/>
    <n v="0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n v="18800"/>
    <n v="510000"/>
    <s v="STATE"/>
    <s v="Under 50k"/>
    <s v="VIRGINIA GOV APP"/>
    <n v="0"/>
    <s v="11400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n v="420000"/>
    <n v="510000"/>
    <s v="STATE"/>
    <s v="Under 50k"/>
    <s v="VIRGINIA GOV APP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n v="9918316"/>
    <n v="510000"/>
    <s v="STATE"/>
    <s v="Under 50k"/>
    <s v="VIRGINIA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n v="312422"/>
    <n v="510000"/>
    <s v="STATE"/>
    <s v="Under 50k"/>
    <s v="VIRGINIA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n v="253834"/>
    <n v="510000"/>
    <s v="STATE"/>
    <s v="Under 50k"/>
    <s v="VIRGINI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n v="5280"/>
    <n v="510000"/>
    <s v="STATE"/>
    <s v="Under 50k"/>
    <s v="VIRGINIA GOV APP"/>
    <n v="0"/>
    <s v="648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n v="9005"/>
    <n v="510000"/>
    <s v="STATE"/>
    <s v="Under 50k"/>
    <s v="VIRGINIA GOV APP"/>
    <n v="0"/>
    <s v="648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n v="6880"/>
    <n v="510000"/>
    <s v="STATE"/>
    <s v="Under 50k"/>
    <s v="VIRGINIA GOV APP"/>
    <n v="0"/>
    <s v="648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n v="678"/>
    <n v="510000"/>
    <s v="STATE"/>
    <s v="Under 50k"/>
    <s v="VIRGINIA GOV APP"/>
    <n v="0"/>
    <s v="6480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n v="20720"/>
    <n v="510000"/>
    <s v="STATE"/>
    <s v="Under 50k"/>
    <s v="VIRGINIA GOV APP"/>
    <n v="0"/>
    <s v="648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n v="28960"/>
    <n v="510000"/>
    <s v="STATE"/>
    <s v="Under 50k"/>
    <s v="VIRGINIA GOV APP"/>
    <n v="0"/>
    <s v="648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n v="1302252"/>
    <n v="510000"/>
    <s v="STATE"/>
    <s v="Under 50k"/>
    <s v="VIRGINIA GOV APP"/>
    <n v="0"/>
    <s v="648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n v="74762"/>
    <n v="510000"/>
    <s v="STATE"/>
    <s v="Under 50k"/>
    <s v="VIRGINIA GOV APP"/>
    <n v="0"/>
    <s v="648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n v="24000"/>
    <n v="510000"/>
    <s v="STATE"/>
    <s v="Under 50k"/>
    <s v="VIRGINIA GOV APP"/>
    <n v="0"/>
    <s v="648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n v="0"/>
    <n v="511290"/>
    <s v="MEDIUM"/>
    <s v="200k - 1m"/>
    <s v="Roanoke, VA"/>
    <n v="210111"/>
    <s v="44100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n v="0"/>
    <n v="511290"/>
    <s v="MEDIUM"/>
    <s v="200k - 1m"/>
    <s v="Roanoke, VA"/>
    <n v="210111"/>
    <s v="4416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n v="0"/>
    <n v="511290"/>
    <s v="MEDIUM"/>
    <s v="200k - 1m"/>
    <s v="Roanoke, VA"/>
    <n v="210111"/>
    <s v="44110"/>
    <s v="  "/>
    <m/>
    <s v="N"/>
    <s v="7010"/>
    <s v="UNIVERSITY RESEARCH"/>
    <n v="70"/>
    <s v="University Research"/>
    <s v="10"/>
    <s v="701"/>
    <s v="University Research"/>
    <s v="00"/>
    <s v="University Research"/>
    <m/>
    <m/>
    <n v="7"/>
    <s v="Safety &amp; Security"/>
    <s v="0"/>
    <m/>
    <s v="1"/>
    <m/>
    <s v="0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n v="0"/>
    <n v="511290"/>
    <s v="MEDIUM"/>
    <s v="200k - 1m"/>
    <s v="Roanoke, VA"/>
    <n v="210111"/>
    <s v="44110"/>
    <s v="  "/>
    <m/>
    <s v="N"/>
    <s v="7030"/>
    <s v="UNIVERSITY RESEARCH"/>
    <n v="70"/>
    <s v="University Research"/>
    <s v="30"/>
    <s v="703"/>
    <s v="University Research"/>
    <s v="00"/>
    <s v="University Research"/>
    <m/>
    <m/>
    <n v="7"/>
    <s v="Safety &amp; Security"/>
    <s v="0"/>
    <m/>
    <s v="3"/>
    <m/>
    <s v="0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n v="432000"/>
    <n v="511290"/>
    <s v="MEDIUM"/>
    <s v="200k - 1m"/>
    <s v="Roanoke, VA"/>
    <n v="210111"/>
    <s v="44100"/>
    <s v="  "/>
    <m/>
    <s v="N"/>
    <s v="7080"/>
    <s v="UNIVERSITY RESEARCH"/>
    <n v="70"/>
    <s v="University Research"/>
    <s v="80"/>
    <s v="708"/>
    <s v="University Research"/>
    <s v="02"/>
    <s v="University Research"/>
    <m/>
    <m/>
    <n v="7"/>
    <s v="Safety &amp; Security"/>
    <s v="0"/>
    <m/>
    <s v="8"/>
    <m/>
    <s v="0"/>
    <s v="0"/>
    <s v="2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n v="0"/>
    <n v="511290"/>
    <s v="MEDIUM"/>
    <s v="200k - 1m"/>
    <s v="Roanoke, VA"/>
    <n v="210111"/>
    <s v="44110"/>
    <s v="  "/>
    <m/>
    <s v="N"/>
    <s v="7080"/>
    <s v="UNIVERSITY RESEARCH"/>
    <n v="70"/>
    <s v="University Research"/>
    <s v="80"/>
    <s v="708"/>
    <s v="University Research"/>
    <s v="02"/>
    <s v="University Research"/>
    <m/>
    <m/>
    <n v="7"/>
    <s v="Safety &amp; Security"/>
    <s v="0"/>
    <m/>
    <s v="8"/>
    <m/>
    <s v="0"/>
    <s v="0"/>
    <s v="2"/>
  </r>
  <r>
    <s v="VA264254"/>
    <n v="26"/>
    <x v="7"/>
    <s v="49 USC 5314 - National Research Program"/>
    <n v="5314"/>
    <x v="3"/>
    <m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n v="350000"/>
    <n v="510000"/>
    <s v="STATE"/>
    <s v="Under 50k"/>
    <s v="VIRGINIA GOV APP"/>
    <n v="0"/>
    <s v="571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66030"/>
    <n v="26"/>
    <x v="7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n v="0"/>
    <n v="510000"/>
    <s v="STATE"/>
    <s v="Under 50k"/>
    <s v="VIRGINIA GOV APP"/>
    <n v="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66030"/>
    <n v="26"/>
    <x v="7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n v="30578"/>
    <n v="510000"/>
    <s v="STATE"/>
    <s v="Under 50k"/>
    <s v="VIRGINIA GOV APP"/>
    <n v="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0001"/>
    <n v="27"/>
    <x v="7"/>
    <s v="49 USC 5327 - Project Management Oversight/Compliance Reviews"/>
    <n v="5327"/>
    <x v="11"/>
    <m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n v="201000"/>
    <n v="510000"/>
    <s v="STATE"/>
    <s v="Under 50k"/>
    <s v="VIRGINIA GOV APP"/>
    <n v="0"/>
    <s v="5100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0003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n v="459394"/>
    <n v="510000"/>
    <s v="STATE"/>
    <s v="Under 50k"/>
    <s v="VIRGINIA GOV APP"/>
    <n v="0"/>
    <s v="51000"/>
    <s v="  "/>
    <m/>
    <s v="N"/>
    <s v="5102"/>
    <s v="OVERSIGHT REVIEWS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n v="1313107"/>
    <n v="510000"/>
    <s v="STATE"/>
    <s v="Under 50k"/>
    <s v="VIRGINIA GOV APP"/>
    <n v="0"/>
    <s v="62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7"/>
    <n v="27"/>
    <x v="7"/>
    <s v="49 USC 5327 - Project Management Oversight/Compliance Reviews"/>
    <n v="5327"/>
    <x v="11"/>
    <m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n v="-21448.71"/>
    <n v="510000"/>
    <s v="STATE"/>
    <s v="Under 50k"/>
    <s v="VIRGINIA GOV APP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x v="7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x v="7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x v="7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n v="882040"/>
    <n v="5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9"/>
    <n v="27"/>
    <x v="7"/>
    <s v="49 USC 5327 - Project Management Oversight/Compliance Reviews"/>
    <n v="5327"/>
    <x v="11"/>
    <m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n v="2179005"/>
    <n v="510000"/>
    <s v="STATE"/>
    <s v="Under 50k"/>
    <s v="VIRGINIA GOV APP"/>
    <n v="0"/>
    <s v="62000"/>
    <s v="  "/>
    <m/>
    <s v="N"/>
    <s v="5553"/>
    <s v="RESEARCH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0"/>
    <n v="27"/>
    <x v="7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n v="0"/>
    <n v="510000"/>
    <s v="STATE"/>
    <s v="Under 50k"/>
    <s v="VIRGINIA GOV APP"/>
    <n v="0"/>
    <s v="51000"/>
    <s v="  "/>
    <m/>
    <s v="N"/>
    <s v="5102"/>
    <s v="OVERSIGHT REVIEWS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10"/>
    <n v="27"/>
    <x v="7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n v="60677"/>
    <n v="510000"/>
    <s v="STATE"/>
    <s v="Under 50k"/>
    <s v="VIRGINIA GOV APP"/>
    <n v="0"/>
    <s v="51000"/>
    <s v="  "/>
    <m/>
    <s v="N"/>
    <s v="5102"/>
    <s v="OVERSIGHT REVIEWS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11"/>
    <n v="27"/>
    <x v="7"/>
    <s v="49 USC 5327 - Project Management Oversight/Compliance Reviews"/>
    <n v="5327"/>
    <x v="11"/>
    <m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n v="455530"/>
    <n v="510000"/>
    <s v="STATE"/>
    <s v="Under 50k"/>
    <s v="VIRGINIA GOV APP"/>
    <n v="0"/>
    <s v="62000"/>
    <s v="  "/>
    <m/>
    <s v="N"/>
    <s v="5553"/>
    <s v="RESEARCH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2"/>
    <n v="27"/>
    <x v="7"/>
    <s v="49 USC 5327 - Project Management Oversight/Compliance Reviews"/>
    <n v="5327"/>
    <x v="11"/>
    <m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n v="357944"/>
    <n v="510080"/>
    <s v="LARGE"/>
    <s v="Over 1m"/>
    <s v="Washington, DC-VA-MD"/>
    <n v="4586770"/>
    <s v="51000"/>
    <s v="  "/>
    <m/>
    <s v="N"/>
    <s v="5553"/>
    <s v="RESEARCH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3"/>
    <n v="27"/>
    <x v="7"/>
    <s v="49 USC 5327 - Project Management Oversight/Compliance Reviews"/>
    <n v="5327"/>
    <x v="11"/>
    <m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n v="50000"/>
    <n v="510000"/>
    <s v="STATE"/>
    <s v="Under 50k"/>
    <s v="VIRGINIA GOV APP"/>
    <n v="0"/>
    <s v="6200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001"/>
    <n v="27"/>
    <x v="7"/>
    <s v="49 USC 5327 - Project Management Oversight/Compliance Reviews"/>
    <n v="5327"/>
    <x v="11"/>
    <m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n v="50422.39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002"/>
    <n v="27"/>
    <x v="7"/>
    <s v="49 USC 5327 - Project Management Oversight/Compliance Reviews"/>
    <n v="5327"/>
    <x v="11"/>
    <m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n v="1209135"/>
    <n v="510000"/>
    <s v="STATE"/>
    <s v="Under 50k"/>
    <s v="VIRGINIA GOV APP"/>
    <n v="0"/>
    <s v="571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067"/>
    <n v="27"/>
    <x v="7"/>
    <s v="49 USC 5327 - Project Management Oversight/Compliance Reviews"/>
    <n v="5327"/>
    <x v="11"/>
    <m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n v="9879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072"/>
    <n v="27"/>
    <x v="7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n v="628046"/>
    <n v="510000"/>
    <s v="STATE"/>
    <s v="Under 50k"/>
    <s v="VIRGINIA GOV APP"/>
    <n v="0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072"/>
    <n v="27"/>
    <x v="7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n v="939428"/>
    <n v="510000"/>
    <s v="STATE"/>
    <s v="Under 50k"/>
    <s v="VIRGINIA GOV APP"/>
    <n v="0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255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n v="19769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56"/>
    <n v="27"/>
    <x v="7"/>
    <s v="49 USC 5327 - Project Management Oversight/Compliance Reviews"/>
    <n v="5327"/>
    <x v="11"/>
    <m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n v="695044"/>
    <n v="510000"/>
    <s v="STATE"/>
    <s v="Under 50k"/>
    <s v="VIRGINIA GOV APP"/>
    <n v="0"/>
    <s v="51000"/>
    <s v="  "/>
    <m/>
    <s v="N"/>
    <s v="5104"/>
    <s v="OVERSIGHT REVIEWS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57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n v="634347"/>
    <n v="240000"/>
    <s v="STATE"/>
    <s v="Under 50k"/>
    <s v="MARYLAND GOV APP"/>
    <n v="0"/>
    <s v="51000"/>
    <s v="  "/>
    <m/>
    <s v="N"/>
    <s v="5104"/>
    <s v="OVERSIGHT REVIEWS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58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n v="589615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59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n v="31063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62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n v="62708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3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n v="145023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5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n v="30546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6"/>
    <n v="27"/>
    <x v="7"/>
    <s v="49 USC 5327 - Project Management Oversight/Compliance Reviews"/>
    <n v="5327"/>
    <x v="11"/>
    <m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n v="611145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7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n v="35139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8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n v="36972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69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n v="142665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70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n v="1260102"/>
    <n v="510000"/>
    <s v="STATE"/>
    <s v="Under 50k"/>
    <s v="VIRGINIA GOV APP"/>
    <n v="0"/>
    <s v="550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271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n v="1344605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72"/>
    <n v="27"/>
    <x v="7"/>
    <s v="49 USC 5327 - Project Management Oversight/Compliance Reviews"/>
    <n v="5327"/>
    <x v="11"/>
    <m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n v="100440"/>
    <n v="510000"/>
    <s v="STATE"/>
    <s v="Under 50k"/>
    <s v="VIRGINIA GOV APP"/>
    <n v="0"/>
    <s v="5100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273"/>
    <n v="27"/>
    <x v="7"/>
    <s v="49 USC 5327 - Project Management Oversight/Compliance Reviews"/>
    <n v="5327"/>
    <x v="11"/>
    <m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n v="178345"/>
    <n v="510000"/>
    <s v="STATE"/>
    <s v="Under 50k"/>
    <s v="VIRGINIA GOV APP"/>
    <n v="0"/>
    <s v="5100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275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n v="200092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76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n v="12880.42"/>
    <n v="510000"/>
    <s v="STATE"/>
    <s v="Under 50k"/>
    <s v="VIRGINIA GOV APP"/>
    <n v="0"/>
    <s v="571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VA274276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n v="225728.6"/>
    <n v="510000"/>
    <s v="STATE"/>
    <s v="Under 50k"/>
    <s v="VIRGINIA GOV APP"/>
    <n v="0"/>
    <s v="571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VA274276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n v="247591.98"/>
    <n v="510000"/>
    <s v="STATE"/>
    <s v="Under 50k"/>
    <s v="VIRGINIA GOV APP"/>
    <n v="0"/>
    <s v="57100"/>
    <s v="  "/>
    <m/>
    <s v="N"/>
    <s v="7410"/>
    <s v="STATE SAFETY OVERSIGHT"/>
    <n v="74"/>
    <s v="Safety &amp; Security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VA274277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n v="62700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78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n v="129544"/>
    <n v="510000"/>
    <s v="STATE"/>
    <s v="Under 50k"/>
    <s v="VIRGINIA GOV APP"/>
    <n v="0"/>
    <s v="57100"/>
    <s v="  "/>
    <m/>
    <s v="N"/>
    <s v="7410"/>
    <s v="STATE SAFETY OVERSIGHT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VA274280"/>
    <n v="27"/>
    <x v="7"/>
    <s v="49 USC 5327 - Project Management Oversight/Compliance Reviews"/>
    <n v="5327"/>
    <x v="11"/>
    <m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n v="1730000"/>
    <n v="510000"/>
    <s v="STATE"/>
    <s v="Under 50k"/>
    <s v="VIRGINIA GOV APP"/>
    <n v="0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282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n v="660000"/>
    <n v="240000"/>
    <s v="STATE"/>
    <s v="Under 50k"/>
    <s v="MARYLAND GOV APP"/>
    <n v="0"/>
    <s v="51000"/>
    <s v="  "/>
    <m/>
    <s v="N"/>
    <s v="5104"/>
    <s v="OVERSIGHT REVIEWS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84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n v="135000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85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n v="453011"/>
    <n v="510000"/>
    <s v="STATE"/>
    <s v="Under 50k"/>
    <s v="VIRGINIA GOV APP"/>
    <n v="0"/>
    <s v="5710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287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n v="16006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88"/>
    <n v="27"/>
    <x v="7"/>
    <s v="49 USC 5327 - Project Management Oversight/Compliance Reviews"/>
    <n v="5327"/>
    <x v="11"/>
    <m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n v="575000"/>
    <n v="510000"/>
    <s v="STATE"/>
    <s v="Under 50k"/>
    <s v="VIRGINIA GOV APP"/>
    <n v="0"/>
    <s v="51000"/>
    <s v="  "/>
    <m/>
    <s v="N"/>
    <s v="5104"/>
    <s v="OVERSIGHT REVIEWS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89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n v="120000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90"/>
    <n v="27"/>
    <x v="7"/>
    <s v="49 USC 5327 - Project Management Oversight/Compliance Reviews"/>
    <n v="5327"/>
    <x v="11"/>
    <m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n v="320360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340003"/>
    <n v="34"/>
    <x v="7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2497500"/>
    <n v="510000"/>
    <s v="STATE"/>
    <s v="Under 50k"/>
    <s v="VIRGINIA GOV APP"/>
    <n v="0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340003"/>
    <n v="34"/>
    <x v="7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4529740"/>
    <n v="512360"/>
    <s v="SMALL"/>
    <s v="50k - 200k"/>
    <s v="Lynchburg, VA"/>
    <n v="116636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n v="0"/>
    <n v="510370"/>
    <s v="LARGE"/>
    <s v="Over 1m"/>
    <s v="Virginia Beach, VA"/>
    <n v="143966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n v="401838"/>
    <n v="510370"/>
    <s v="LARGE"/>
    <s v="Over 1m"/>
    <s v="Virginia Beach, VA"/>
    <n v="1439666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n v="1172306"/>
    <n v="510370"/>
    <s v="LARGE"/>
    <s v="Over 1m"/>
    <s v="Virginia Beach, VA"/>
    <n v="1439666"/>
    <s v="11100"/>
    <s v="DF"/>
    <s v="DIESEL"/>
    <s v="N"/>
    <s v="1114"/>
    <s v="BUS OTHER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n v="536562"/>
    <n v="510370"/>
    <s v="LARGE"/>
    <s v="Over 1m"/>
    <s v="Virginia Beach, VA"/>
    <n v="1439666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n v="40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n v="55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n v="7956"/>
    <n v="510560"/>
    <s v="MEDIUM"/>
    <s v="200k - 1m"/>
    <s v="Richmond, VA"/>
    <n v="953556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n v="50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n v="35000"/>
    <n v="510560"/>
    <s v="MEDIUM"/>
    <s v="200k - 1m"/>
    <s v="Richmond, VA"/>
    <n v="953556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n v="22419"/>
    <n v="510560"/>
    <s v="MEDIUM"/>
    <s v="200k - 1m"/>
    <s v="Richmond, VA"/>
    <n v="953556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n v="50000"/>
    <n v="510560"/>
    <s v="MEDIUM"/>
    <s v="200k - 1m"/>
    <s v="Richmond, VA"/>
    <n v="953556"/>
    <s v="11500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n v="72000"/>
    <n v="511290"/>
    <s v="MEDIUM"/>
    <s v="200k - 1m"/>
    <s v="Roanoke, VA"/>
    <n v="210111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n v="16000"/>
    <n v="511290"/>
    <s v="MEDIUM"/>
    <s v="200k - 1m"/>
    <s v="Roanoke, VA"/>
    <n v="210111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n v="13600"/>
    <n v="511290"/>
    <s v="MEDIUM"/>
    <s v="200k - 1m"/>
    <s v="Roanoke, VA"/>
    <n v="210111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n v="80016"/>
    <n v="511290"/>
    <s v="MEDIUM"/>
    <s v="200k - 1m"/>
    <s v="Roanoke, VA"/>
    <n v="210111"/>
    <s v="11600"/>
    <s v="  "/>
    <m/>
    <s v="N"/>
    <s v="1164"/>
    <s v="BUS OTHER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VA380021"/>
    <n v="38"/>
    <x v="7"/>
    <s v="TEA-21 3038 - Over-the-Road Bus"/>
    <n v="3038"/>
    <x v="8"/>
    <m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n v="70000"/>
    <n v="510000"/>
    <s v="STATE"/>
    <s v="Under 50k"/>
    <s v="VIRGINIA GOV APP"/>
    <n v="0"/>
    <s v="11100"/>
    <s v="DF"/>
    <s v="DIESEL"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VA380021"/>
    <n v="38"/>
    <x v="7"/>
    <s v="TEA-21 3038 - Over-the-Road Bus"/>
    <n v="3038"/>
    <x v="8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s v="VIRGINIA GOV APP"/>
    <n v="0"/>
    <s v="11100"/>
    <s v="  "/>
    <m/>
    <s v="N"/>
    <s v="117D"/>
    <s v="BUS OTHER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VA380022"/>
    <n v="38"/>
    <x v="7"/>
    <s v="TEA-21 3038 - Over-the-Road Bus"/>
    <n v="3038"/>
    <x v="8"/>
    <m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n v="25200"/>
    <n v="510000"/>
    <s v="STATE"/>
    <s v="Under 50k"/>
    <s v="VIRGINIA GOV APP"/>
    <n v="0"/>
    <s v="11100"/>
    <s v="DF"/>
    <s v="DIESEL"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VA380022"/>
    <n v="38"/>
    <x v="7"/>
    <s v="TEA-21 3038 - Over-the-Road Bus"/>
    <n v="3038"/>
    <x v="8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s v="VIRGINIA GOV APP"/>
    <n v="0"/>
    <s v="11100"/>
    <s v="  "/>
    <m/>
    <s v="N"/>
    <s v="117D"/>
    <s v="BUS OTHER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VA440001"/>
    <n v="44"/>
    <x v="7"/>
    <s v="49 USC 5324 - Public Transportation Emergency Relief"/>
    <n v="5324"/>
    <x v="16"/>
    <m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n v="203191"/>
    <n v="510000"/>
    <s v="STATE"/>
    <s v="Under 50k"/>
    <s v="VIRGINIA GOV APP"/>
    <n v="0"/>
    <s v="5100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540001"/>
    <n v="54"/>
    <x v="7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s v="LARGE"/>
    <s v="Over 1m"/>
    <s v="Virginia Beach, VA"/>
    <n v="143966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540001"/>
    <n v="54"/>
    <x v="7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s v="LARGE"/>
    <s v="Over 1m"/>
    <s v="Virginia Beach, VA"/>
    <n v="143966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640001"/>
    <n v="64"/>
    <x v="9"/>
    <s v="National Center for Mobility Management"/>
    <n v="645"/>
    <x v="12"/>
    <m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n v="640000"/>
    <n v="510370"/>
    <s v="LARGE"/>
    <s v="Over 1m"/>
    <s v="Virginia Beach, VA"/>
    <n v="1439666"/>
    <s v="55000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VA700001"/>
    <n v="70"/>
    <x v="7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n v="-1680000"/>
    <n v="510370"/>
    <s v="LARGE"/>
    <s v="Over 1m"/>
    <s v="Virginia Beach, VA"/>
    <n v="1439666"/>
    <s v="11100"/>
    <s v="DF"/>
    <s v="DIESEL"/>
    <s v="N"/>
    <s v="1113"/>
    <s v="BUS PURCHASE"/>
    <n v="11"/>
    <s v="Bus"/>
    <s v="13"/>
    <s v="111"/>
    <s v="Purchase - Expansion"/>
    <s v="33"/>
    <s v="Ferry Boats"/>
    <m/>
    <s v="Ferry Boats"/>
    <n v="1"/>
    <s v="Capital"/>
    <s v="1"/>
    <m/>
    <s v="1"/>
    <m/>
    <s v="3"/>
    <s v="3"/>
    <s v="3"/>
  </r>
  <r>
    <s v="VA700001"/>
    <n v="70"/>
    <x v="7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n v="-117600"/>
    <n v="510370"/>
    <s v="LARGE"/>
    <s v="Over 1m"/>
    <s v="Virginia Beach, VA"/>
    <n v="1439666"/>
    <s v="11100"/>
    <s v="DF"/>
    <s v="DIESEL"/>
    <s v="N"/>
    <s v="1114"/>
    <s v="BUS OTHER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VA70X001"/>
    <n v="70"/>
    <x v="7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n v="1680000"/>
    <n v="510370"/>
    <s v="LARGE"/>
    <s v="Over 1m"/>
    <s v="Virginia Beach, VA"/>
    <n v="1439666"/>
    <s v="11100"/>
    <s v="DF"/>
    <s v="DIESEL"/>
    <s v="N"/>
    <s v="1113"/>
    <s v="BUS PURCHASE"/>
    <n v="11"/>
    <s v="Bus"/>
    <s v="13"/>
    <s v="111"/>
    <s v="Purchase - Expansion"/>
    <s v="33"/>
    <s v="Ferry Boats"/>
    <m/>
    <s v="Ferry Boats"/>
    <n v="1"/>
    <s v="Capital"/>
    <s v="1"/>
    <m/>
    <s v="1"/>
    <m/>
    <s v="3"/>
    <s v="3"/>
    <s v="3"/>
  </r>
  <r>
    <s v="VA70X001"/>
    <n v="70"/>
    <x v="7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n v="117600"/>
    <n v="510370"/>
    <s v="LARGE"/>
    <s v="Over 1m"/>
    <s v="Virginia Beach, VA"/>
    <n v="1439666"/>
    <s v="11100"/>
    <s v="DF"/>
    <s v="DIESEL"/>
    <s v="N"/>
    <s v="1114"/>
    <s v="BUS OTHER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n v="4920000"/>
    <n v="510560"/>
    <s v="MEDIUM"/>
    <s v="200k - 1m"/>
    <s v="Richmond, VA"/>
    <n v="953556"/>
    <s v="11100"/>
    <s v="CN"/>
    <s v="COMPRESSED NATURAL GAS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n v="3080000"/>
    <n v="510560"/>
    <s v="MEDIUM"/>
    <s v="200k - 1m"/>
    <s v="Richmond, VA"/>
    <n v="953556"/>
    <s v="11700"/>
    <s v="  "/>
    <m/>
    <s v="N"/>
    <s v="1171"/>
    <s v="BUS OTHER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n v="15620000"/>
    <n v="510560"/>
    <s v="MEDIUM"/>
    <s v="200k - 1m"/>
    <s v="Richmond, VA"/>
    <n v="953556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n v="1280000"/>
    <n v="510560"/>
    <s v="MEDIUM"/>
    <s v="200k - 1m"/>
    <s v="Richmond, VA"/>
    <n v="953556"/>
    <s v="117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n v="338380"/>
    <n v="510000"/>
    <s v="STATE"/>
    <s v="Under 50k"/>
    <s v="VIRGINIA GOV APP"/>
    <n v="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n v="371966"/>
    <n v="510000"/>
    <s v="STATE"/>
    <s v="Under 50k"/>
    <s v="VIRGINIA GOV APP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n v="388683"/>
    <n v="510000"/>
    <s v="STATE"/>
    <s v="Under 50k"/>
    <s v="VIRGINIA GOV APP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n v="291224"/>
    <n v="510000"/>
    <s v="STATE"/>
    <s v="Under 50k"/>
    <s v="VIRGINIA GOV APP"/>
    <n v="0"/>
    <s v="4418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n v="102363"/>
    <n v="510000"/>
    <s v="STATE"/>
    <s v="Under 50k"/>
    <s v="VIRGINIA GOV APP"/>
    <n v="0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n v="238631"/>
    <n v="510000"/>
    <s v="STATE"/>
    <s v="Under 50k"/>
    <s v="VIRGINIA GOV APP"/>
    <n v="0"/>
    <s v="4418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n v="649363"/>
    <n v="510000"/>
    <s v="STATE"/>
    <s v="Under 50k"/>
    <s v="VIRGINIA GOV APP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n v="122316"/>
    <n v="510000"/>
    <s v="STATE"/>
    <s v="Under 50k"/>
    <s v="VIRGINIA GOV APP"/>
    <n v="0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n v="20946"/>
    <n v="510000"/>
    <s v="STATE"/>
    <s v="Under 50k"/>
    <s v="VIRGINIA GOV APP"/>
    <n v="0"/>
    <s v="442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n v="37506"/>
    <n v="510000"/>
    <s v="STATE"/>
    <s v="Under 50k"/>
    <s v="VIRGINIA GOV APP"/>
    <n v="0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n v="12334"/>
    <n v="510000"/>
    <s v="STATE"/>
    <s v="Under 50k"/>
    <s v="VIRGINIA GOV APP"/>
    <n v="0"/>
    <s v="44200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n v="14239"/>
    <n v="510000"/>
    <s v="STATE"/>
    <s v="Under 50k"/>
    <s v="VIRGINIA GOV APP"/>
    <n v="0"/>
    <s v="44200"/>
    <s v="  "/>
    <m/>
    <s v="N"/>
    <s v="4426"/>
    <s v="PLANNING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n v="549477"/>
    <n v="510000"/>
    <s v="STATE"/>
    <s v="Under 50k"/>
    <s v="VIRGINIA GOV APP"/>
    <n v="0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n v="271482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n v="272000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n v="382546"/>
    <n v="510370"/>
    <s v="LARGE"/>
    <s v="Over 1m"/>
    <s v="Virginia Beach, VA"/>
    <n v="1439666"/>
    <s v="11100"/>
    <s v="DF"/>
    <s v="DIESEL"/>
    <s v="N"/>
    <s v="1114"/>
    <s v="BUS OTHER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n v="488268"/>
    <n v="510370"/>
    <s v="LARGE"/>
    <s v="Over 1m"/>
    <s v="Virginia Beach, VA"/>
    <n v="1439666"/>
    <s v="11100"/>
    <s v="DF"/>
    <s v="DIESEL"/>
    <s v="N"/>
    <s v="1117"/>
    <s v="BUS OTHER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n v="0"/>
    <n v="510370"/>
    <s v="LARGE"/>
    <s v="Over 1m"/>
    <s v="Virginia Beach, VA"/>
    <n v="1439666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n v="0"/>
    <n v="510370"/>
    <s v="LARGE"/>
    <s v="Over 1m"/>
    <s v="Virginia Beach, VA"/>
    <n v="143966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n v="0"/>
    <n v="510370"/>
    <s v="LARGE"/>
    <s v="Over 1m"/>
    <s v="Virginia Beach, VA"/>
    <n v="143966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s v="MEDIUM"/>
    <s v="200k - 1m"/>
    <s v="Roanoke, VA"/>
    <n v="21011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s v="MEDIUM"/>
    <s v="200k - 1m"/>
    <s v="Roanoke, VA"/>
    <n v="21011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n v="4772"/>
    <n v="511290"/>
    <s v="MEDIUM"/>
    <s v="200k - 1m"/>
    <s v="Roanoke, VA"/>
    <n v="210111"/>
    <s v="11900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n v="19677"/>
    <n v="511290"/>
    <s v="MEDIUM"/>
    <s v="200k - 1m"/>
    <s v="Roanoke, VA"/>
    <n v="210111"/>
    <s v="11900"/>
    <s v="  "/>
    <m/>
    <s v="N"/>
    <s v="1194"/>
    <s v="BUS OTHER"/>
    <n v="11"/>
    <s v="Bus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n v="1835162"/>
    <n v="511290"/>
    <s v="MEDIUM"/>
    <s v="200k - 1m"/>
    <s v="Roanoke, VA"/>
    <n v="210111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n v="38913"/>
    <n v="511290"/>
    <s v="MEDIUM"/>
    <s v="200k - 1m"/>
    <s v="Roanoke, VA"/>
    <n v="210111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18"/>
    <n v="90"/>
    <x v="7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n v="0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18"/>
    <n v="90"/>
    <x v="7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n v="98206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19"/>
    <n v="90"/>
    <x v="7"/>
    <s v="49 USC 5307 - Urbanized Area Formula (FY2006 forward)"/>
    <n v="5307"/>
    <x v="6"/>
    <m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n v="496201"/>
    <n v="514200"/>
    <s v="SMALL"/>
    <s v="50k - 200k"/>
    <s v="Winchester, VA"/>
    <n v="6944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0"/>
    <n v="90"/>
    <x v="7"/>
    <s v="49 USC 5307 - Urbanized Area Formula (FY2006 forward)"/>
    <n v="5307"/>
    <x v="6"/>
    <m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n v="1400000"/>
    <n v="514310"/>
    <s v="SMALL"/>
    <s v="50k - 200k"/>
    <s v="Harrisonburg, VA"/>
    <n v="6678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n v="20357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n v="256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n v="424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n v="53785"/>
    <n v="510560"/>
    <s v="MEDIUM"/>
    <s v="200k - 1m"/>
    <s v="Richmond, VA"/>
    <n v="953556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n v="180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n v="25558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n v="40001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n v="53785"/>
    <n v="510560"/>
    <s v="MEDIUM"/>
    <s v="200k - 1m"/>
    <s v="Richmond, VA"/>
    <n v="953556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n v="908336"/>
    <n v="510560"/>
    <s v="MEDIUM"/>
    <s v="200k - 1m"/>
    <s v="Richmond, VA"/>
    <n v="953556"/>
    <s v="11100"/>
    <s v="CN"/>
    <s v="COMPRESSED NATURAL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n v="2292511"/>
    <n v="510560"/>
    <s v="MEDIUM"/>
    <s v="200k - 1m"/>
    <s v="Richmond, VA"/>
    <n v="95355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n v="108570"/>
    <n v="510560"/>
    <s v="MEDIUM"/>
    <s v="200k - 1m"/>
    <s v="Richmond, VA"/>
    <n v="953556"/>
    <s v="11300"/>
    <s v="  "/>
    <m/>
    <s v="N"/>
    <s v="1134"/>
    <s v="BUS OTHER"/>
    <n v="11"/>
    <s v="Bus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n v="240000"/>
    <n v="510560"/>
    <s v="MEDIUM"/>
    <s v="200k - 1m"/>
    <s v="Richmond, VA"/>
    <n v="953556"/>
    <s v="11400"/>
    <s v="  "/>
    <m/>
    <s v="N"/>
    <s v="1143"/>
    <s v="MAINTENANCE FACILITY"/>
    <n v="11"/>
    <s v="Bus"/>
    <s v="43"/>
    <s v="114"/>
    <s v="Construction"/>
    <s v="05"/>
    <s v="Yards &amp; Shops"/>
    <m/>
    <m/>
    <n v="1"/>
    <s v="Capital"/>
    <s v="1"/>
    <m/>
    <s v="4"/>
    <m/>
    <s v="3"/>
    <s v="0"/>
    <s v="5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n v="335140"/>
    <n v="510560"/>
    <s v="MEDIUM"/>
    <s v="200k - 1m"/>
    <s v="Richmond, VA"/>
    <n v="953556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s v="MEDIUM"/>
    <s v="200k - 1m"/>
    <s v="Richmond, VA"/>
    <n v="95355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s v="MEDIUM"/>
    <s v="200k - 1m"/>
    <s v="Richmond, VA"/>
    <n v="95355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22"/>
    <n v="90"/>
    <x v="7"/>
    <s v="49 USC 5307 - Urbanized Area Formula (FY2006 forward)"/>
    <n v="5307"/>
    <x v="6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s v="SMALL"/>
    <s v="50k - 200k"/>
    <s v="Blacksburg, VA"/>
    <n v="8854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3"/>
    <n v="90"/>
    <x v="7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n v="1469159"/>
    <n v="514110"/>
    <s v="SMALL"/>
    <s v="50k - 200k"/>
    <s v="Williamsburg, VA"/>
    <n v="75689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3"/>
    <n v="90"/>
    <x v="7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s v="SMALL"/>
    <s v="50k - 200k"/>
    <s v="Williamsburg, VA"/>
    <n v="75689"/>
    <s v="11700"/>
    <s v="  "/>
    <m/>
    <s v="N"/>
    <s v="117K"/>
    <s v="BUS OTHER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3"/>
    <n v="90"/>
    <x v="7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n v="200000"/>
    <n v="514110"/>
    <s v="SMALL"/>
    <s v="50k - 200k"/>
    <s v="Williamsburg, VA"/>
    <n v="7568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4"/>
    <n v="90"/>
    <x v="7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n v="1105834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4"/>
    <n v="90"/>
    <x v="7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n v="6839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5"/>
    <n v="90"/>
    <x v="7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n v="16000"/>
    <n v="514200"/>
    <s v="SMALL"/>
    <s v="50k - 200k"/>
    <s v="Winchester, VA"/>
    <n v="69449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0X425"/>
    <n v="90"/>
    <x v="7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n v="100000"/>
    <n v="514200"/>
    <s v="SMALL"/>
    <s v="50k - 200k"/>
    <s v="Winchester, VA"/>
    <n v="69449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0X426"/>
    <n v="90"/>
    <x v="7"/>
    <s v="49 USC 5307 - Urbanized Area Formula (FY2006 forward)"/>
    <n v="5307"/>
    <x v="6"/>
    <m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n v="340000"/>
    <n v="514310"/>
    <s v="SMALL"/>
    <s v="50k - 200k"/>
    <s v="Harrisonburg, VA"/>
    <n v="66784"/>
    <s v="11100"/>
    <s v="DP"/>
    <s v="DIESEL (PARTICULATE TRAP)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n v="4772"/>
    <n v="513140"/>
    <s v="SMALL"/>
    <s v="50k - 200k"/>
    <s v="Charlottesville, VA"/>
    <n v="92359"/>
    <s v="11700"/>
    <s v="  "/>
    <m/>
    <s v="N"/>
    <s v="117K"/>
    <s v="BUS OTHER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n v="16530"/>
    <n v="513140"/>
    <s v="SMALL"/>
    <s v="50k - 200k"/>
    <s v="Charlottesville, VA"/>
    <n v="92359"/>
    <s v="11700"/>
    <s v="  "/>
    <m/>
    <s v="N"/>
    <s v="117K"/>
    <s v="BUS OTHER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n v="472386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n v="1636480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8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n v="254772"/>
    <n v="510370"/>
    <s v="LARGE"/>
    <s v="Over 1m"/>
    <s v="Virginia Beach, VA"/>
    <n v="143966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n v="403014"/>
    <n v="516300"/>
    <s v="SMALL"/>
    <s v="50k - 200k"/>
    <s v="Staunton-Waynesboro, VA"/>
    <n v="56611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n v="239122"/>
    <n v="516300"/>
    <s v="SMALL"/>
    <s v="50k - 200k"/>
    <s v="Staunton-Waynesboro, VA"/>
    <n v="5661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n v="282052"/>
    <n v="516300"/>
    <s v="SMALL"/>
    <s v="50k - 200k"/>
    <s v="Staunton-Waynesboro, VA"/>
    <n v="5661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n v="509539"/>
    <n v="516300"/>
    <s v="SMALL"/>
    <s v="50k - 200k"/>
    <s v="Staunton-Waynesboro, VA"/>
    <n v="5661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n v="72572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n v="2393690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n v="181700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n v="180401"/>
    <n v="510370"/>
    <s v="LARGE"/>
    <s v="Over 1m"/>
    <s v="Virginia Beach, VA"/>
    <n v="1439666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n v="2121885"/>
    <n v="510370"/>
    <s v="LARGE"/>
    <s v="Over 1m"/>
    <s v="Virginia Beach, VA"/>
    <n v="1439666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s v="LARGE"/>
    <s v="Over 1m"/>
    <s v="Virginia Beach, VA"/>
    <n v="143966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s v="LARGE"/>
    <s v="Over 1m"/>
    <s v="Virginia Beach, VA"/>
    <n v="143966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n v="134300"/>
    <n v="510370"/>
    <s v="LARGE"/>
    <s v="Over 1m"/>
    <s v="Virginia Beach, VA"/>
    <n v="1439666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90X432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s v="MEDIUM"/>
    <s v="200k - 1m"/>
    <s v="Roanoke, VA"/>
    <n v="210111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2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n v="1490033"/>
    <n v="511290"/>
    <s v="MEDIUM"/>
    <s v="200k - 1m"/>
    <s v="Roanoke, VA"/>
    <n v="210111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2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n v="40236"/>
    <n v="511290"/>
    <s v="MEDIUM"/>
    <s v="200k - 1m"/>
    <s v="Roanoke, VA"/>
    <n v="210111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3"/>
    <n v="90"/>
    <x v="7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n v="19574"/>
    <n v="510560"/>
    <s v="MEDIUM"/>
    <s v="200k - 1m"/>
    <s v="Richmond, VA"/>
    <n v="953556"/>
    <s v="11900"/>
    <s v="  "/>
    <m/>
    <s v="N"/>
    <s v="1192"/>
    <s v="BUS OTHER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VA90X433"/>
    <n v="90"/>
    <x v="7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s v="MEDIUM"/>
    <s v="200k - 1m"/>
    <s v="Richmond, VA"/>
    <n v="95355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3"/>
    <n v="90"/>
    <x v="7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n v="531411"/>
    <n v="510560"/>
    <s v="MEDIUM"/>
    <s v="200k - 1m"/>
    <s v="Richmond, VA"/>
    <n v="953556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4"/>
    <n v="90"/>
    <x v="7"/>
    <s v="49 USC 5307 - Urbanized Area Formula (FY2006 forward)"/>
    <n v="5307"/>
    <x v="6"/>
    <m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n v="1675131"/>
    <n v="512360"/>
    <s v="SMALL"/>
    <s v="50k - 200k"/>
    <s v="Lynchburg, VA"/>
    <n v="11663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n v="3280000"/>
    <n v="510080"/>
    <s v="LARGE"/>
    <s v="Over 1m"/>
    <s v="Washington, DC-VA-MD"/>
    <n v="4586770"/>
    <s v="12100"/>
    <s v="  "/>
    <m/>
    <s v="N"/>
    <s v="1213"/>
    <s v="FIXED GUIDEWAY"/>
    <n v="12"/>
    <s v="Fixed Guideway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n v="154366"/>
    <n v="510080"/>
    <s v="LARGE"/>
    <s v="Over 1m"/>
    <s v="Washington, DC-VA-MD"/>
    <n v="4586770"/>
    <s v="12300"/>
    <s v="  "/>
    <m/>
    <s v="N"/>
    <s v="1232"/>
    <s v="FIXED GUIDEWAY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s v="LARGE"/>
    <s v="Over 1m"/>
    <s v="Washington, DC-VA-MD"/>
    <n v="458677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n v="38892"/>
    <n v="510080"/>
    <s v="LARGE"/>
    <s v="Over 1m"/>
    <s v="Washington, DC-VA-MD"/>
    <n v="4586770"/>
    <s v="11900"/>
    <s v="  "/>
    <m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n v="1200000"/>
    <n v="510080"/>
    <s v="LARGE"/>
    <s v="Over 1m"/>
    <s v="Washington, DC-VA-MD"/>
    <n v="4586770"/>
    <s v="12400"/>
    <s v="  "/>
    <m/>
    <s v="N"/>
    <s v="1241"/>
    <s v="FIXED GUIDEWAY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n v="1097303"/>
    <n v="510080"/>
    <s v="LARGE"/>
    <s v="Over 1m"/>
    <s v="Washington, DC-VA-MD"/>
    <n v="4586770"/>
    <s v="12400"/>
    <s v="  "/>
    <m/>
    <s v="N"/>
    <s v="1241"/>
    <s v="FIXED GUIDEWAY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n v="2000000"/>
    <n v="510080"/>
    <s v="LARGE"/>
    <s v="Over 1m"/>
    <s v="Washington, DC-VA-MD"/>
    <n v="4586770"/>
    <s v="12400"/>
    <s v="  "/>
    <m/>
    <s v="N"/>
    <s v="1243"/>
    <s v="FIXED GUIDEWAY"/>
    <n v="12"/>
    <s v="Fixed Guideway"/>
    <s v="43"/>
    <s v="124"/>
    <s v="Construction"/>
    <s v="04"/>
    <s v="Storage Facility"/>
    <m/>
    <m/>
    <n v="1"/>
    <s v="Capital"/>
    <s v="2"/>
    <m/>
    <s v="4"/>
    <m/>
    <s v="3"/>
    <s v="0"/>
    <s v="4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n v="3716343"/>
    <n v="510080"/>
    <s v="LARGE"/>
    <s v="Over 1m"/>
    <s v="Washington, DC-VA-MD"/>
    <n v="4586770"/>
    <s v="12700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n v="3524091"/>
    <n v="510080"/>
    <s v="LARGE"/>
    <s v="Over 1m"/>
    <s v="Washington, DC-VA-MD"/>
    <n v="4586770"/>
    <s v="12700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n v="691064"/>
    <n v="510080"/>
    <s v="LARGE"/>
    <s v="Over 1m"/>
    <s v="Washington, DC-VA-MD"/>
    <n v="4586770"/>
    <s v="1270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n v="154366"/>
    <n v="510080"/>
    <s v="LARGE"/>
    <s v="Over 1m"/>
    <s v="Washington, DC-VA-MD"/>
    <n v="4586770"/>
    <s v="12900"/>
    <s v="  "/>
    <m/>
    <s v="N"/>
    <s v="1293"/>
    <s v="FIXED GUIDEWAY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n v="38892"/>
    <n v="510080"/>
    <s v="LARGE"/>
    <s v="Over 1m"/>
    <s v="Washington, DC-VA-MD"/>
    <n v="4586770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n v="346039"/>
    <n v="510080"/>
    <s v="LARGE"/>
    <s v="Over 1m"/>
    <s v="Washington, DC-VA-MD"/>
    <n v="4586770"/>
    <s v="11500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n v="5600"/>
    <n v="516300"/>
    <s v="SMALL"/>
    <s v="50k - 200k"/>
    <s v="Staunton-Waynesboro, VA"/>
    <n v="56611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n v="10000"/>
    <n v="516300"/>
    <s v="SMALL"/>
    <s v="50k - 200k"/>
    <s v="Staunton-Waynesboro, VA"/>
    <n v="56611"/>
    <s v="1130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n v="440488"/>
    <n v="516300"/>
    <s v="SMALL"/>
    <s v="50k - 200k"/>
    <s v="Staunton-Waynesboro, VA"/>
    <n v="56611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n v="274279"/>
    <n v="516300"/>
    <s v="SMALL"/>
    <s v="50k - 200k"/>
    <s v="Staunton-Waynesboro, VA"/>
    <n v="5661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7"/>
    <n v="90"/>
    <x v="7"/>
    <s v="49 USC 5307 - Urbanized Area Formula (FY2006 forward)"/>
    <n v="5307"/>
    <x v="6"/>
    <m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n v="548717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8"/>
    <n v="90"/>
    <x v="7"/>
    <s v="49 USC 5307 - Urbanized Area Formula (FY2006 forward)"/>
    <n v="5307"/>
    <x v="6"/>
    <m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n v="1648702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s v="SMALL"/>
    <s v="50k - 200k"/>
    <s v="Charlottesville, VA"/>
    <n v="92359"/>
    <s v="11700"/>
    <s v="  "/>
    <m/>
    <s v="N"/>
    <s v="117K"/>
    <s v="BUS OTHER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s v="SMALL"/>
    <s v="50k - 200k"/>
    <s v="Charlottesville, VA"/>
    <n v="92359"/>
    <s v="11700"/>
    <s v="  "/>
    <m/>
    <s v="N"/>
    <s v="117K"/>
    <s v="BUS OTHER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n v="483436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n v="1614420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513"/>
    <n v="90"/>
    <x v="7"/>
    <s v="49 USC 5307 - Urbanized Area Formula (FY2006 forward)"/>
    <n v="5307"/>
    <x v="6"/>
    <m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n v="259000"/>
    <n v="473110"/>
    <s v="SMALL"/>
    <s v="50k - 200k"/>
    <s v="Bristol-Bristol, TN-VA"/>
    <n v="69501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5X076"/>
    <n v="95"/>
    <x v="7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n v="0"/>
    <n v="510560"/>
    <s v="MEDIUM"/>
    <s v="200k - 1m"/>
    <s v="Richmond, VA"/>
    <n v="953556"/>
    <s v="11300"/>
    <s v="  "/>
    <m/>
    <s v="N"/>
    <s v="1131"/>
    <s v="BUS OTHER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VA95X076"/>
    <n v="95"/>
    <x v="7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n v="3504645"/>
    <n v="510560"/>
    <s v="MEDIUM"/>
    <s v="200k - 1m"/>
    <s v="Richmond, VA"/>
    <n v="953556"/>
    <s v="11300"/>
    <s v="  "/>
    <m/>
    <s v="N"/>
    <s v="1134"/>
    <s v="BUS OTHER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VA95X076"/>
    <n v="95"/>
    <x v="7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n v="0"/>
    <n v="510560"/>
    <s v="MEDIUM"/>
    <s v="200k - 1m"/>
    <s v="Richmond, VA"/>
    <n v="953556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082"/>
    <n v="95"/>
    <x v="7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n v="400000"/>
    <n v="510080"/>
    <s v="LARGE"/>
    <s v="Over 1m"/>
    <s v="Washington, DC-VA-MD"/>
    <n v="4586770"/>
    <s v="11300"/>
    <s v="  "/>
    <m/>
    <s v="N"/>
    <s v="1131"/>
    <s v="BUS OTHER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VA95X082"/>
    <n v="95"/>
    <x v="7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n v="0"/>
    <n v="510080"/>
    <s v="LARGE"/>
    <s v="Over 1m"/>
    <s v="Washington, DC-VA-MD"/>
    <n v="4586770"/>
    <s v="1130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VA95X082"/>
    <n v="95"/>
    <x v="7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n v="258494"/>
    <n v="510080"/>
    <s v="LARGE"/>
    <s v="Over 1m"/>
    <s v="Washington, DC-VA-MD"/>
    <n v="4586770"/>
    <s v="11700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VA95X100"/>
    <n v="95"/>
    <x v="7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n v="21354"/>
    <n v="514110"/>
    <s v="SMALL"/>
    <s v="50k - 200k"/>
    <s v="Williamsburg, VA"/>
    <n v="75689"/>
    <s v="11700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VA95X100"/>
    <n v="95"/>
    <x v="7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n v="4000"/>
    <n v="514110"/>
    <s v="SMALL"/>
    <s v="50k - 200k"/>
    <s v="Williamsburg, VA"/>
    <n v="75689"/>
    <s v="11700"/>
    <s v="  "/>
    <m/>
    <s v="N"/>
    <s v="1176"/>
    <s v="BUS OTHER"/>
    <n v="11"/>
    <s v="Bus"/>
    <s v="76"/>
    <s v="117"/>
    <s v="Real Estate (Other)"/>
    <s v="94"/>
    <s v="Appraisal"/>
    <m/>
    <m/>
    <n v="1"/>
    <s v="Capital"/>
    <s v="1"/>
    <m/>
    <s v="7"/>
    <m/>
    <s v="6"/>
    <s v="9"/>
    <s v="4"/>
  </r>
  <r>
    <s v="VA95X100"/>
    <n v="95"/>
    <x v="7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n v="44000"/>
    <n v="514110"/>
    <s v="SMALL"/>
    <s v="50k - 200k"/>
    <s v="Williamsburg, VA"/>
    <n v="75689"/>
    <s v="117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n v="22406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n v="16800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n v="14000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n v="108000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n v="14000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n v="12000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n v="6486"/>
    <n v="514020"/>
    <s v="SMALL"/>
    <s v="50k - 200k"/>
    <s v="Blacksburg, VA"/>
    <n v="88542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n v="18372"/>
    <n v="514020"/>
    <s v="SMALL"/>
    <s v="50k - 200k"/>
    <s v="Blacksburg, VA"/>
    <n v="88542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n v="24562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n v="334138"/>
    <n v="514020"/>
    <s v="SMALL"/>
    <s v="50k - 200k"/>
    <s v="Blacksburg, VA"/>
    <n v="88542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n v="547559"/>
    <n v="514020"/>
    <s v="SMALL"/>
    <s v="50k - 200k"/>
    <s v="Blacksburg, VA"/>
    <n v="88542"/>
    <s v="11100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n v="1573600"/>
    <n v="514020"/>
    <s v="SMALL"/>
    <s v="50k - 200k"/>
    <s v="Blacksburg, VA"/>
    <n v="88542"/>
    <s v="11400"/>
    <s v="  "/>
    <m/>
    <s v="N"/>
    <s v="1141"/>
    <s v="MAINTENANCE FACILITY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n v="425098"/>
    <n v="514020"/>
    <s v="SMALL"/>
    <s v="50k - 200k"/>
    <s v="Blacksburg, VA"/>
    <n v="88542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95X103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n v="0"/>
    <n v="514110"/>
    <s v="SMALL"/>
    <s v="50k - 200k"/>
    <s v="Williamsburg, VA"/>
    <n v="75689"/>
    <s v="11100"/>
    <s v="DF"/>
    <s v="DIESEL"/>
    <s v="N"/>
    <s v="1113"/>
    <s v="BUS PURCHASE"/>
    <n v="11"/>
    <s v="Bus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VA95X103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n v="443530"/>
    <n v="514110"/>
    <s v="SMALL"/>
    <s v="50k - 200k"/>
    <s v="Williamsburg, VA"/>
    <n v="7568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s v="Richmond, VA"/>
    <n v="953556"/>
    <s v="11300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s v="Richmond, VA"/>
    <n v="953556"/>
    <s v="11300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n v="0"/>
    <n v="510560"/>
    <s v="MEDIUM"/>
    <s v="200k - 1m"/>
    <s v="Richmond, VA"/>
    <n v="953556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n v="0"/>
    <n v="510560"/>
    <s v="MEDIUM"/>
    <s v="200k - 1m"/>
    <s v="Richmond, VA"/>
    <n v="953556"/>
    <s v="1130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s v="Richmond, VA"/>
    <n v="953556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s v="Richmond, VA"/>
    <n v="953556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n v="0"/>
    <n v="510560"/>
    <s v="MEDIUM"/>
    <s v="200k - 1m"/>
    <s v="Richmond, VA"/>
    <n v="953556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n v="0"/>
    <n v="510560"/>
    <s v="MEDIUM"/>
    <s v="200k - 1m"/>
    <s v="Richmond, VA"/>
    <n v="953556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n v="303770"/>
    <n v="510560"/>
    <s v="MEDIUM"/>
    <s v="200k - 1m"/>
    <s v="Richmond, VA"/>
    <n v="953556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19"/>
    <n v="95"/>
    <x v="7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n v="10725642"/>
    <n v="510370"/>
    <s v="LARGE"/>
    <s v="Over 1m"/>
    <s v="Virginia Beach, VA"/>
    <n v="1439666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5X119"/>
    <n v="95"/>
    <x v="7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s v="LARGE"/>
    <s v="Over 1m"/>
    <s v="Virginia Beach, VA"/>
    <n v="1439666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n v="200000"/>
    <n v="510080"/>
    <s v="LARGE"/>
    <s v="Over 1m"/>
    <s v="Washington, DC-VA-MD"/>
    <n v="4586770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n v="531200"/>
    <n v="510080"/>
    <s v="LARGE"/>
    <s v="Over 1m"/>
    <s v="Washington, DC-VA-MD"/>
    <n v="4586770"/>
    <s v="117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s v="LARGE"/>
    <s v="Over 1m"/>
    <s v="Washington, DC-VA-MD"/>
    <n v="4586770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s v="LARGE"/>
    <s v="Over 1m"/>
    <s v="Washington, DC-VA-MD"/>
    <n v="4586770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33"/>
    <n v="95"/>
    <x v="7"/>
    <s v="49 USC 5307 - Urbanized Area Formula (FHWA xfer FY 2007 fwd)"/>
    <n v="5307"/>
    <x v="6"/>
    <m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n v="448000"/>
    <n v="511290"/>
    <s v="MEDIUM"/>
    <s v="200k - 1m"/>
    <s v="Roanoke, VA"/>
    <n v="210111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5X13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n v="0"/>
    <n v="514110"/>
    <s v="SMALL"/>
    <s v="50k - 200k"/>
    <s v="Williamsburg, VA"/>
    <n v="75689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5X13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n v="822622"/>
    <n v="514110"/>
    <s v="SMALL"/>
    <s v="50k - 200k"/>
    <s v="Williamsburg, VA"/>
    <n v="75689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5X137"/>
    <n v="95"/>
    <x v="7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n v="0"/>
    <n v="510080"/>
    <s v="LARGE"/>
    <s v="Over 1m"/>
    <s v="Washington, DC-VA-MD"/>
    <n v="4586770"/>
    <s v="12200"/>
    <s v="  "/>
    <m/>
    <s v="N"/>
    <s v="1226"/>
    <s v="FIXED GUIDEWAY"/>
    <n v="12"/>
    <s v="Fixed Guideway"/>
    <s v="26"/>
    <s v="122"/>
    <s v="Lease"/>
    <s v="03"/>
    <s v="Line Equipment/Struct Misc"/>
    <m/>
    <m/>
    <n v="1"/>
    <s v="Capital"/>
    <s v="2"/>
    <m/>
    <s v="2"/>
    <m/>
    <s v="6"/>
    <s v="0"/>
    <s v="3"/>
  </r>
  <r>
    <s v="VA95X137"/>
    <n v="95"/>
    <x v="7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n v="7801250"/>
    <n v="510080"/>
    <s v="LARGE"/>
    <s v="Over 1m"/>
    <s v="Washington, DC-VA-MD"/>
    <n v="4586770"/>
    <s v="12200"/>
    <s v="  "/>
    <m/>
    <s v="N"/>
    <s v="1226"/>
    <s v="FIXED GUIDEWAY"/>
    <n v="12"/>
    <s v="Fixed Guideway"/>
    <s v="26"/>
    <s v="122"/>
    <s v="Lease"/>
    <s v="03"/>
    <s v="Line Equipment/Struct Misc"/>
    <m/>
    <m/>
    <n v="1"/>
    <s v="Capital"/>
    <s v="2"/>
    <m/>
    <s v="2"/>
    <m/>
    <s v="6"/>
    <s v="0"/>
    <s v="3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n v="-2560000"/>
    <n v="510370"/>
    <s v="LARGE"/>
    <s v="Over 1m"/>
    <s v="Virginia Beach, VA"/>
    <n v="1439666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n v="8960000"/>
    <n v="510370"/>
    <s v="LARGE"/>
    <s v="Over 1m"/>
    <s v="Virginia Beach, VA"/>
    <n v="1439666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n v="1440000"/>
    <n v="510370"/>
    <s v="LARGE"/>
    <s v="Over 1m"/>
    <s v="Virginia Beach, VA"/>
    <n v="1439666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n v="1760000"/>
    <n v="510370"/>
    <s v="LARGE"/>
    <s v="Over 1m"/>
    <s v="Virginia Beach, VA"/>
    <n v="1439666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3"/>
    <n v="95"/>
    <x v="7"/>
    <s v="49 USC 5307 - Urbanized Area Formula (FHWA xfer FY 2007 fwd)"/>
    <n v="5307"/>
    <x v="6"/>
    <m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n v="240000"/>
    <n v="513170"/>
    <s v="SMALL"/>
    <s v="50k - 200k"/>
    <s v="Fredericksburg, VA"/>
    <n v="141238"/>
    <s v="1130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n v="41200"/>
    <n v="514110"/>
    <s v="SMALL"/>
    <s v="50k - 200k"/>
    <s v="Williamsburg, VA"/>
    <n v="75689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n v="6000"/>
    <n v="514110"/>
    <s v="SMALL"/>
    <s v="50k - 200k"/>
    <s v="Williamsburg, VA"/>
    <n v="75689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n v="8800"/>
    <n v="514110"/>
    <s v="SMALL"/>
    <s v="50k - 200k"/>
    <s v="Williamsburg, VA"/>
    <n v="75689"/>
    <s v="113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n v="72000"/>
    <n v="514110"/>
    <s v="SMALL"/>
    <s v="50k - 200k"/>
    <s v="Williamsburg, VA"/>
    <n v="75689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n v="4400"/>
    <n v="514110"/>
    <s v="SMALL"/>
    <s v="50k - 200k"/>
    <s v="Williamsburg, VA"/>
    <n v="75689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n v="176534"/>
    <n v="514110"/>
    <s v="SMALL"/>
    <s v="50k - 200k"/>
    <s v="Williamsburg, VA"/>
    <n v="75689"/>
    <s v="1130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n v="56000"/>
    <n v="514110"/>
    <s v="SMALL"/>
    <s v="50k - 200k"/>
    <s v="Williamsburg, VA"/>
    <n v="75689"/>
    <s v="1130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n v="0"/>
    <n v="514110"/>
    <s v="SMALL"/>
    <s v="50k - 200k"/>
    <s v="Williamsburg, VA"/>
    <n v="75689"/>
    <s v="11400"/>
    <s v="  "/>
    <m/>
    <s v="N"/>
    <s v="1144"/>
    <s v="MAINTENANCE FACILITY"/>
    <n v="11"/>
    <s v="Bus"/>
    <s v="44"/>
    <s v="114"/>
    <s v="Rehab / Renovation"/>
    <s v="43"/>
    <s v="ADA Vehicle Equipment"/>
    <m/>
    <m/>
    <n v="1"/>
    <s v="Capital"/>
    <s v="1"/>
    <m/>
    <s v="4"/>
    <m/>
    <s v="4"/>
    <s v="4"/>
    <s v="3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n v="56000"/>
    <n v="514110"/>
    <s v="SMALL"/>
    <s v="50k - 200k"/>
    <s v="Williamsburg, VA"/>
    <n v="75689"/>
    <s v="11400"/>
    <s v="  "/>
    <m/>
    <s v="N"/>
    <s v="1146"/>
    <s v="MAINTENANCE FACILITY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n v="69744"/>
    <n v="514110"/>
    <s v="SMALL"/>
    <s v="50k - 200k"/>
    <s v="Williamsburg, VA"/>
    <n v="75689"/>
    <s v="11400"/>
    <s v="  "/>
    <m/>
    <s v="N"/>
    <s v="1146"/>
    <s v="MAINTENANCE FACILITY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n v="11600"/>
    <n v="514110"/>
    <s v="SMALL"/>
    <s v="50k - 200k"/>
    <s v="Williamsburg, VA"/>
    <n v="75689"/>
    <s v="11700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n v="60735"/>
    <n v="512360"/>
    <s v="SMALL"/>
    <s v="50k - 200k"/>
    <s v="Lynchburg, VA"/>
    <n v="116636"/>
    <s v="11400"/>
    <s v="DF"/>
    <s v="DIESEL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n v="84000"/>
    <n v="512360"/>
    <s v="SMALL"/>
    <s v="50k - 200k"/>
    <s v="Lynchburg, VA"/>
    <n v="116636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n v="64000"/>
    <n v="512360"/>
    <s v="SMALL"/>
    <s v="50k - 200k"/>
    <s v="Lynchburg, VA"/>
    <n v="116636"/>
    <s v="11100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n v="44455"/>
    <n v="512360"/>
    <s v="SMALL"/>
    <s v="50k - 200k"/>
    <s v="Lynchburg, VA"/>
    <n v="116636"/>
    <s v="1130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n v="7218751"/>
    <n v="510080"/>
    <s v="LARGE"/>
    <s v="Over 1m"/>
    <s v="Washington, DC-VA-MD"/>
    <n v="4586770"/>
    <s v="12100"/>
    <s v="  "/>
    <m/>
    <s v="N"/>
    <s v="1213"/>
    <s v="FIXED GUIDEWAY"/>
    <n v="12"/>
    <s v="Fixed Guideway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n v="560000"/>
    <n v="510080"/>
    <s v="LARGE"/>
    <s v="Over 1m"/>
    <s v="Washington, DC-VA-MD"/>
    <n v="4586770"/>
    <s v="11400"/>
    <s v="  "/>
    <m/>
    <s v="N"/>
    <s v="1141"/>
    <s v="MAINTENANCE FACILITY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n v="439254"/>
    <n v="510080"/>
    <s v="LARGE"/>
    <s v="Over 1m"/>
    <s v="Washington, DC-VA-MD"/>
    <n v="4586770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s v="LARGE"/>
    <s v="Over 1m"/>
    <s v="Washington, DC-VA-MD"/>
    <n v="4586770"/>
    <s v="11700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n v="3200000"/>
    <n v="510080"/>
    <s v="LARGE"/>
    <s v="Over 1m"/>
    <s v="Washington, DC-VA-MD"/>
    <n v="4586770"/>
    <s v="12700"/>
    <s v="  "/>
    <m/>
    <s v="N"/>
    <s v="1271"/>
    <s v="FIXED GUIDEWAY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VA95X150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n v="560000"/>
    <n v="513140"/>
    <s v="SMALL"/>
    <s v="50k - 200k"/>
    <s v="Charlottesville, VA"/>
    <n v="92359"/>
    <s v="114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95X150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n v="51051"/>
    <n v="513140"/>
    <s v="SMALL"/>
    <s v="50k - 200k"/>
    <s v="Charlottesville, VA"/>
    <n v="92359"/>
    <s v="114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50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n v="35200"/>
    <n v="513140"/>
    <s v="SMALL"/>
    <s v="50k - 200k"/>
    <s v="Charlottesville, VA"/>
    <n v="92359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51"/>
    <n v="95"/>
    <x v="7"/>
    <s v="49 USC 5307 - Urbanized Area Formula (FHWA xfer FY 2007 fwd)"/>
    <n v="5307"/>
    <x v="6"/>
    <m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n v="5753063"/>
    <n v="510560"/>
    <s v="MEDIUM"/>
    <s v="200k - 1m"/>
    <s v="Richmond, VA"/>
    <n v="953556"/>
    <s v="11400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95X152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n v="51120"/>
    <n v="514110"/>
    <s v="SMALL"/>
    <s v="50k - 200k"/>
    <s v="Williamsburg, VA"/>
    <n v="75689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n v="5608"/>
    <n v="514310"/>
    <s v="SMALL"/>
    <s v="50k - 200k"/>
    <s v="Harrisonburg, VA"/>
    <n v="66784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n v="16000"/>
    <n v="514310"/>
    <s v="SMALL"/>
    <s v="50k - 200k"/>
    <s v="Harrisonburg, VA"/>
    <n v="66784"/>
    <s v="114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n v="8000"/>
    <n v="514310"/>
    <s v="SMALL"/>
    <s v="50k - 200k"/>
    <s v="Harrisonburg, VA"/>
    <n v="66784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n v="32604"/>
    <n v="514310"/>
    <s v="SMALL"/>
    <s v="50k - 200k"/>
    <s v="Harrisonburg, VA"/>
    <n v="66784"/>
    <s v="1162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n v="171388"/>
    <n v="514310"/>
    <s v="SMALL"/>
    <s v="50k - 200k"/>
    <s v="Harrisonburg, VA"/>
    <n v="66784"/>
    <s v="1162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5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n v="1799810"/>
    <n v="510370"/>
    <s v="LARGE"/>
    <s v="Over 1m"/>
    <s v="Virginia Beach, VA"/>
    <n v="143966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5X156"/>
    <n v="95"/>
    <x v="7"/>
    <s v="49 USC 5307 - Urbanized Area Formula (FHWA xfer FY 2007 fwd)"/>
    <n v="5307"/>
    <x v="6"/>
    <m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n v="120000"/>
    <n v="513170"/>
    <s v="SMALL"/>
    <s v="50k - 200k"/>
    <s v="Fredericksburg, VA"/>
    <n v="141238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n v="48103"/>
    <n v="513140"/>
    <s v="SMALL"/>
    <s v="50k - 200k"/>
    <s v="Charlottesville, VA"/>
    <n v="92359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n v="56000"/>
    <n v="513140"/>
    <s v="SMALL"/>
    <s v="50k - 200k"/>
    <s v="Charlottesville, VA"/>
    <n v="92359"/>
    <s v="114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n v="45762"/>
    <n v="513140"/>
    <s v="SMALL"/>
    <s v="50k - 200k"/>
    <s v="Charlottesville, VA"/>
    <n v="9235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n v="312800"/>
    <n v="513140"/>
    <s v="SMALL"/>
    <s v="50k - 200k"/>
    <s v="Charlottesville, VA"/>
    <n v="92359"/>
    <s v="11500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95X162"/>
    <n v="95"/>
    <x v="7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n v="156056"/>
    <n v="510370"/>
    <s v="LARGE"/>
    <s v="Over 1m"/>
    <s v="Virginia Beach, VA"/>
    <n v="1439666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16X046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s v="STATE"/>
    <s v="Under 50k"/>
    <s v="VERMONT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T16X046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n v="31229"/>
    <n v="503000"/>
    <s v="SMALL"/>
    <s v="50k - 200k"/>
    <s v="Burlington, VT"/>
    <n v="108740"/>
    <s v="11101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6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n v="332771"/>
    <n v="503000"/>
    <s v="SMALL"/>
    <s v="50k - 200k"/>
    <s v="Burlington, VT"/>
    <n v="108740"/>
    <s v="11101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6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n v="32000"/>
    <n v="503000"/>
    <s v="SMALL"/>
    <s v="50k - 200k"/>
    <s v="Burlington, VT"/>
    <n v="108740"/>
    <s v="11101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VT16X047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n v="29790"/>
    <n v="500000"/>
    <s v="STATE"/>
    <s v="Under 50k"/>
    <s v="VERMONT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n v="120268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n v="94845"/>
    <n v="500000"/>
    <s v="STATE"/>
    <s v="Under 50k"/>
    <s v="VERMONT GOV APP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s v="STATE"/>
    <s v="Under 50k"/>
    <s v="VERMONT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n v="29696"/>
    <n v="500000"/>
    <s v="STATE"/>
    <s v="Under 50k"/>
    <s v="VERMONT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n v="155115"/>
    <n v="503000"/>
    <s v="SMALL"/>
    <s v="50k - 200k"/>
    <s v="Burlington, VT"/>
    <n v="10874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n v="15000"/>
    <n v="500000"/>
    <s v="STATE"/>
    <s v="Under 50k"/>
    <s v="VERMONT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n v="3364339"/>
    <n v="500000"/>
    <s v="STATE"/>
    <s v="Under 50k"/>
    <s v="VERMONT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n v="53000"/>
    <n v="500000"/>
    <s v="STATE"/>
    <s v="Under 50k"/>
    <s v="VERMONT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n v="42410"/>
    <n v="500000"/>
    <s v="STATE"/>
    <s v="Under 50k"/>
    <s v="VERMONT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n v="83916"/>
    <n v="500000"/>
    <s v="STATE"/>
    <s v="Under 50k"/>
    <s v="VERMONT GOV APP"/>
    <n v="0"/>
    <s v="11100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n v="639603"/>
    <n v="500000"/>
    <s v="STATE"/>
    <s v="Under 50k"/>
    <s v="VERMONT GOV APP"/>
    <n v="0"/>
    <s v="11100"/>
    <s v="BD"/>
    <s v="BIO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n v="228000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n v="888343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n v="73600"/>
    <n v="500000"/>
    <s v="STATE"/>
    <s v="Under 50k"/>
    <s v="VERMONT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n v="480670"/>
    <n v="503000"/>
    <s v="SMALL"/>
    <s v="50k - 200k"/>
    <s v="Burlington, VT"/>
    <n v="10874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n v="0"/>
    <n v="500000"/>
    <s v="STATE"/>
    <s v="Under 50k"/>
    <s v="VERMONT GOV APP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n v="0"/>
    <n v="500000"/>
    <s v="STATE"/>
    <s v="Under 50k"/>
    <s v="VERMONT GOV APP"/>
    <n v="0"/>
    <s v="441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n v="0"/>
    <n v="500000"/>
    <s v="STATE"/>
    <s v="Under 50k"/>
    <s v="VERMONT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n v="37132"/>
    <n v="500000"/>
    <s v="STATE"/>
    <s v="Under 50k"/>
    <s v="VERMONT GOV APP"/>
    <n v="0"/>
    <s v="44101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n v="75000"/>
    <n v="500000"/>
    <s v="STATE"/>
    <s v="Under 50k"/>
    <s v="VERMONT GOV APP"/>
    <n v="0"/>
    <s v="441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n v="41563"/>
    <n v="500000"/>
    <s v="STATE"/>
    <s v="Under 50k"/>
    <s v="VERMONT GOV APP"/>
    <n v="0"/>
    <s v="441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n v="151677"/>
    <n v="500000"/>
    <s v="STATE"/>
    <s v="Under 50k"/>
    <s v="VERMONT GOV APP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n v="25000"/>
    <n v="500000"/>
    <s v="STATE"/>
    <s v="Under 50k"/>
    <s v="VERMONT GOV APP"/>
    <n v="0"/>
    <s v="441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n v="2400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n v="27200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n v="82240"/>
    <n v="500000"/>
    <s v="STATE"/>
    <s v="Under 50k"/>
    <s v="VERMONT GOV APP"/>
    <n v="0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n v="180000"/>
    <n v="500000"/>
    <s v="STATE"/>
    <s v="Under 50k"/>
    <s v="VERMONT GOV APP"/>
    <n v="0"/>
    <s v="11300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n v="49600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n v="2560"/>
    <n v="500000"/>
    <s v="STATE"/>
    <s v="Under 50k"/>
    <s v="VERMONT GOV APP"/>
    <n v="0"/>
    <s v="11600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n v="11200"/>
    <n v="500000"/>
    <s v="STATE"/>
    <s v="Under 50k"/>
    <s v="VERMONT GOV APP"/>
    <n v="0"/>
    <s v="1130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n v="76800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n v="32000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n v="36000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n v="56146"/>
    <n v="500000"/>
    <s v="STATE"/>
    <s v="Under 50k"/>
    <s v="VERMONT GOV APP"/>
    <n v="0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n v="384000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n v="11200"/>
    <n v="500000"/>
    <s v="STATE"/>
    <s v="Under 50k"/>
    <s v="VERMONT GOV APP"/>
    <n v="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n v="4000"/>
    <n v="500000"/>
    <s v="STATE"/>
    <s v="Under 50k"/>
    <s v="VERMONT GOV APP"/>
    <n v="0"/>
    <s v="11400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n v="7880324"/>
    <n v="500000"/>
    <s v="STATE"/>
    <s v="Under 50k"/>
    <s v="VERMONT GOV APP"/>
    <n v="0"/>
    <s v="60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s v="STATE"/>
    <s v="Under 50k"/>
    <s v="VERMONT GOV APP"/>
    <n v="0"/>
    <s v="600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n v="361107"/>
    <n v="500000"/>
    <s v="STATE"/>
    <s v="Under 50k"/>
    <s v="VERMONT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n v="589668"/>
    <n v="500000"/>
    <s v="STATE"/>
    <s v="Under 50k"/>
    <s v="VERMONT GOV APP"/>
    <n v="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n v="4800"/>
    <n v="500000"/>
    <s v="STATE"/>
    <s v="Under 50k"/>
    <s v="VERMONT GOV APP"/>
    <n v="0"/>
    <s v="1130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n v="36000"/>
    <n v="503000"/>
    <s v="SMALL"/>
    <s v="50k - 200k"/>
    <s v="Burlington, VT"/>
    <n v="108740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n v="40000"/>
    <n v="503000"/>
    <s v="SMALL"/>
    <s v="50k - 200k"/>
    <s v="Burlington, VT"/>
    <n v="108740"/>
    <s v="1130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s v="SMALL"/>
    <s v="50k - 200k"/>
    <s v="Burlington, VT"/>
    <n v="10874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n v="247552"/>
    <n v="503000"/>
    <s v="SMALL"/>
    <s v="50k - 200k"/>
    <s v="Burlington, VT"/>
    <n v="10874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n v="1953910"/>
    <n v="503000"/>
    <s v="SMALL"/>
    <s v="50k - 200k"/>
    <s v="Burlington, VT"/>
    <n v="10874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n v="0"/>
    <n v="530170"/>
    <s v="LARGE"/>
    <s v="Over 1m"/>
    <s v="Seattle, WA"/>
    <n v="3059393"/>
    <s v="14090"/>
    <s v="  "/>
    <m/>
    <s v="N"/>
    <s v="1409"/>
    <s v="NEW STARTS"/>
    <s v="14"/>
    <s v="New Starts"/>
    <s v="09"/>
    <s v="140"/>
    <s v="Unallocated Contingency"/>
    <s v="90"/>
    <s v="Unallocated Contingency"/>
    <m/>
    <m/>
    <s v="1"/>
    <s v="Capital"/>
    <s v="4"/>
    <m/>
    <s v="0"/>
    <m/>
    <s v="9"/>
    <s v="9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n v="500000"/>
    <n v="530170"/>
    <s v="LARGE"/>
    <s v="Over 1m"/>
    <s v="Seattle, WA"/>
    <n v="3059393"/>
    <s v="13100"/>
    <s v="EP"/>
    <s v="ELECTRIC TRACKLESS TROLLEY"/>
    <s v="N"/>
    <s v="1313"/>
    <s v="NEW STARTS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n v="20000000"/>
    <n v="530170"/>
    <s v="LARGE"/>
    <s v="Over 1m"/>
    <s v="Seattle, WA"/>
    <n v="3059393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n v="15000000"/>
    <n v="530170"/>
    <s v="LARGE"/>
    <s v="Over 1m"/>
    <s v="Seattle, WA"/>
    <n v="3059393"/>
    <s v="1402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n v="10000000"/>
    <n v="530170"/>
    <s v="LARGE"/>
    <s v="Over 1m"/>
    <s v="Seattle, WA"/>
    <n v="3059393"/>
    <s v="1403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n v="4173963"/>
    <n v="530170"/>
    <s v="LARGE"/>
    <s v="Over 1m"/>
    <s v="Seattle, WA"/>
    <n v="3059393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n v="20000000"/>
    <n v="530170"/>
    <s v="LARGE"/>
    <s v="Over 1m"/>
    <s v="Seattle, WA"/>
    <n v="3059393"/>
    <s v="1405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n v="0"/>
    <n v="530170"/>
    <s v="LARGE"/>
    <s v="Over 1m"/>
    <s v="Seattle, WA"/>
    <n v="3059393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n v="0"/>
    <n v="530170"/>
    <s v="LARGE"/>
    <s v="Over 1m"/>
    <s v="Seattle, WA"/>
    <n v="3059393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n v="0"/>
    <n v="530170"/>
    <s v="LARGE"/>
    <s v="Over 1m"/>
    <s v="Seattle, WA"/>
    <n v="3059393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n v="10000000"/>
    <n v="530170"/>
    <s v="LARGE"/>
    <s v="Over 1m"/>
    <s v="Seattle, WA"/>
    <n v="3059393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n v="10000000"/>
    <n v="530170"/>
    <s v="LARGE"/>
    <s v="Over 1m"/>
    <s v="Seattle, WA"/>
    <n v="3059393"/>
    <s v="14100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WA030247"/>
    <n v="3"/>
    <x v="52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n v="8238400"/>
    <n v="530280"/>
    <s v="LARGE"/>
    <s v="Over 1m"/>
    <s v="Portland, OR-WA"/>
    <n v="1849898"/>
    <s v="14070"/>
    <s v="HE"/>
    <s v="HYBRID ELECTRIC - DIESEL"/>
    <s v="N"/>
    <s v="1313"/>
    <s v="NEW STARTS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WA030247"/>
    <n v="3"/>
    <x v="52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n v="2494963"/>
    <n v="530280"/>
    <s v="LARGE"/>
    <s v="Over 1m"/>
    <s v="Portland, OR-WA"/>
    <n v="1849898"/>
    <s v="1408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n v="368800"/>
    <n v="530280"/>
    <s v="LARGE"/>
    <s v="Over 1m"/>
    <s v="Portland, OR-WA"/>
    <n v="1849898"/>
    <s v="1400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n v="12054400"/>
    <n v="530280"/>
    <s v="LARGE"/>
    <s v="Over 1m"/>
    <s v="Portland, OR-WA"/>
    <n v="1849898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n v="4004800"/>
    <n v="530280"/>
    <s v="LARGE"/>
    <s v="Over 1m"/>
    <s v="Portland, OR-WA"/>
    <n v="1849898"/>
    <s v="1400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n v="4542400"/>
    <n v="530280"/>
    <s v="LARGE"/>
    <s v="Over 1m"/>
    <s v="Portland, OR-WA"/>
    <n v="1849898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n v="3310400"/>
    <n v="530280"/>
    <s v="LARGE"/>
    <s v="Over 1m"/>
    <s v="Portland, OR-WA"/>
    <n v="1849898"/>
    <s v="14000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n v="997600"/>
    <n v="530280"/>
    <s v="LARGE"/>
    <s v="Over 1m"/>
    <s v="Portland, OR-WA"/>
    <n v="1849898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n v="469837"/>
    <n v="530280"/>
    <s v="LARGE"/>
    <s v="Over 1m"/>
    <s v="Portland, OR-WA"/>
    <n v="1849898"/>
    <s v="14000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n v="2014400"/>
    <n v="530280"/>
    <s v="LARGE"/>
    <s v="Over 1m"/>
    <s v="Portland, OR-WA"/>
    <n v="1849898"/>
    <s v="14000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WA050065"/>
    <n v="5"/>
    <x v="52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n v="253762"/>
    <n v="530170"/>
    <s v="LARGE"/>
    <s v="Over 1m"/>
    <s v="Seattle, WA"/>
    <n v="3059393"/>
    <s v="11120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050066"/>
    <n v="5"/>
    <x v="52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n v="839236"/>
    <n v="530170"/>
    <s v="LARGE"/>
    <s v="Over 1m"/>
    <s v="Seattle, WA"/>
    <n v="3059393"/>
    <s v="12300"/>
    <s v="  "/>
    <m/>
    <s v="N"/>
    <s v="1231"/>
    <s v="FIXED GUIDEWAY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n v="-49272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n v="184666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n v="-131442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n v="-2762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n v="0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n v="0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n v="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n v="0"/>
    <n v="530000"/>
    <s v="STATE"/>
    <s v="Under 50k"/>
    <s v="WASHINGTON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n v="-39312"/>
    <n v="533980"/>
    <s v="SMALL"/>
    <s v="50k - 200k"/>
    <s v="Bremerton, WA"/>
    <n v="198979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n v="168435"/>
    <n v="533980"/>
    <s v="SMALL"/>
    <s v="50k - 200k"/>
    <s v="Bremerton, WA"/>
    <n v="198979"/>
    <s v="11100"/>
    <s v="LP"/>
    <s v="LIQUEFIED PETROLEUM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n v="-32484"/>
    <n v="533980"/>
    <s v="SMALL"/>
    <s v="50k - 200k"/>
    <s v="Bremerton, WA"/>
    <n v="198979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n v="-120000"/>
    <n v="533980"/>
    <s v="SMALL"/>
    <s v="50k - 200k"/>
    <s v="Bremerton, WA"/>
    <n v="198979"/>
    <s v="113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n v="60000"/>
    <n v="533980"/>
    <s v="SMALL"/>
    <s v="50k - 200k"/>
    <s v="Bremerton, WA"/>
    <n v="19897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n v="345168"/>
    <n v="530170"/>
    <s v="LARGE"/>
    <s v="Over 1m"/>
    <s v="Seattle, WA"/>
    <n v="3059393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s v="LARGE"/>
    <s v="Over 1m"/>
    <s v="Seattle, WA"/>
    <n v="3059393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n v="58399"/>
    <n v="530170"/>
    <s v="LARGE"/>
    <s v="Over 1m"/>
    <s v="Seattle, WA"/>
    <n v="305939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n v="198777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2"/>
    <n v="16"/>
    <x v="52"/>
    <s v="49 USC 5310 - Elderly and Individuals with Disabilities"/>
    <n v="5310"/>
    <x v="1"/>
    <m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n v="309841"/>
    <n v="532330"/>
    <s v="MEDIUM"/>
    <s v="200k - 1m"/>
    <s v="Kennewick-Pasco, WA"/>
    <n v="21097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n v="96000"/>
    <n v="410280"/>
    <s v="LARGE"/>
    <s v="Over 1m"/>
    <s v="Portland, OR-WA"/>
    <n v="1849898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n v="27461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n v="256400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s v="LARGE"/>
    <s v="Over 1m"/>
    <s v="Portland, OR-WA"/>
    <n v="1849898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n v="65747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n v="86599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n v="185495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n v="95174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n v="171961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n v="324563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s v="STATE"/>
    <s v="Under 50k"/>
    <s v="WASHINGTON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n v="172125"/>
    <n v="533540"/>
    <s v="SMALL"/>
    <s v="50k - 200k"/>
    <s v="Longview, WA-OR"/>
    <n v="63952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n v="180000"/>
    <n v="533540"/>
    <s v="SMALL"/>
    <s v="50k - 200k"/>
    <s v="Longview, WA-OR"/>
    <n v="6395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n v="15610"/>
    <n v="533980"/>
    <s v="SMALL"/>
    <s v="50k - 200k"/>
    <s v="Bremerton, WA"/>
    <n v="198979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n v="307596"/>
    <n v="534050"/>
    <s v="SMALL"/>
    <s v="50k - 200k"/>
    <s v="Walla Walla, WA-OR"/>
    <n v="55805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20642"/>
    <n v="534050"/>
    <s v="SMALL"/>
    <s v="50k - 200k"/>
    <s v="Walla Walla, WA-OR"/>
    <n v="55805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73119"/>
    <n v="534050"/>
    <s v="SMALL"/>
    <s v="50k - 200k"/>
    <s v="Walla Walla, WA-OR"/>
    <n v="55805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11478"/>
    <n v="534400"/>
    <s v="SMALL"/>
    <s v="50k - 200k"/>
    <s v="Mount Vernon, WA"/>
    <n v="62966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84975"/>
    <n v="534400"/>
    <s v="SMALL"/>
    <s v="50k - 200k"/>
    <s v="Mount Vernon, WA"/>
    <n v="62966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n v="170000"/>
    <n v="534400"/>
    <s v="SMALL"/>
    <s v="50k - 200k"/>
    <s v="Mount Vernon, WA"/>
    <n v="62966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n v="112112"/>
    <n v="534490"/>
    <s v="SMALL"/>
    <s v="50k - 200k"/>
    <s v="Lewiston, ID-WA"/>
    <n v="5192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n v="164140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n v="116702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n v="80000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n v="15000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n v="25000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n v="79300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n v="171657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n v="340608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s v="STATE"/>
    <s v="Under 50k"/>
    <s v="WASHINGTON GOV APP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16234"/>
    <n v="532520"/>
    <s v="SMALL"/>
    <s v="50k - 200k"/>
    <s v="Yakima, WA"/>
    <n v="129534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5652"/>
    <n v="533540"/>
    <s v="SMALL"/>
    <s v="50k - 200k"/>
    <s v="Longview, WA-OR"/>
    <n v="63952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n v="96265"/>
    <n v="533660"/>
    <s v="SMALL"/>
    <s v="50k - 200k"/>
    <s v="Olympia-Lacey, WA"/>
    <n v="17661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n v="207635"/>
    <n v="533980"/>
    <s v="SMALL"/>
    <s v="50k - 200k"/>
    <s v="Bremerton, WA"/>
    <n v="198979"/>
    <s v="11100"/>
    <s v="LN"/>
    <s v="LIQUEFI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n v="832320"/>
    <n v="533980"/>
    <s v="SMALL"/>
    <s v="50k - 200k"/>
    <s v="Bremerton, WA"/>
    <n v="198979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23400"/>
    <n v="534400"/>
    <s v="SMALL"/>
    <s v="50k - 200k"/>
    <s v="Mount Vernon, WA"/>
    <n v="62966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n v="232000"/>
    <n v="530170"/>
    <s v="LARGE"/>
    <s v="Over 1m"/>
    <s v="Seattle, WA"/>
    <n v="3059393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s v="LARGE"/>
    <s v="Over 1m"/>
    <s v="Seattle, WA"/>
    <n v="3059393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n v="226441"/>
    <n v="530170"/>
    <s v="LARGE"/>
    <s v="Over 1m"/>
    <s v="Seattle, WA"/>
    <n v="305939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n v="792557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n v="378386"/>
    <n v="530170"/>
    <s v="LARGE"/>
    <s v="Over 1m"/>
    <s v="Seattle, WA"/>
    <n v="3059393"/>
    <s v="1112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n v="301016"/>
    <n v="530170"/>
    <s v="LARGE"/>
    <s v="Over 1m"/>
    <s v="Seattle, WA"/>
    <n v="3059393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s v="LARGE"/>
    <s v="Over 1m"/>
    <s v="Seattle, WA"/>
    <n v="3059393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n v="28300"/>
    <n v="530170"/>
    <s v="LARGE"/>
    <s v="Over 1m"/>
    <s v="Seattle, WA"/>
    <n v="305939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n v="808429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8"/>
    <n v="16"/>
    <x v="52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n v="56597"/>
    <n v="530930"/>
    <s v="MEDIUM"/>
    <s v="200k - 1m"/>
    <s v="Spokane, WA"/>
    <n v="387847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A16X048"/>
    <n v="16"/>
    <x v="52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s v="MEDIUM"/>
    <s v="200k - 1m"/>
    <s v="Spokane, WA"/>
    <n v="38784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16X048"/>
    <n v="16"/>
    <x v="52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n v="145000"/>
    <n v="530930"/>
    <s v="MEDIUM"/>
    <s v="200k - 1m"/>
    <s v="Spokane, WA"/>
    <n v="38784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67"/>
    <n v="18"/>
    <x v="52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n v="127591"/>
    <n v="530000"/>
    <s v="STATE"/>
    <s v="Under 50k"/>
    <s v="WASHINGTON GOV APP"/>
    <n v="0"/>
    <s v="30000"/>
    <s v="BD"/>
    <s v="BIODIESEL"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67"/>
    <n v="18"/>
    <x v="52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n v="111359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67"/>
    <n v="18"/>
    <x v="52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n v="9915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n v="8774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n v="6608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n v="5657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n v="78963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n v="5947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n v="50913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7"/>
    <n v="18"/>
    <x v="52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n v="1970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7"/>
    <n v="18"/>
    <x v="52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n v="17731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n v="0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n v="4299378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n v="0"/>
    <n v="530000"/>
    <s v="STATE"/>
    <s v="Under 50k"/>
    <s v="WASHINGTON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n v="0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n v="0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n v="0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n v="0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n v="17388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n v="16797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n v="17316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5"/>
    <n v="18"/>
    <x v="52"/>
    <s v="49 USC 5311 - Nonurbanized Area Programs"/>
    <n v="5311"/>
    <x v="2"/>
    <m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n v="1212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6"/>
    <n v="18"/>
    <x v="52"/>
    <s v="49 USC 5311 - Nonurbanized Area Programs"/>
    <n v="5311"/>
    <x v="2"/>
    <m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n v="100446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n v="18400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n v="6970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n v="112972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n v="560000"/>
    <n v="530000"/>
    <s v="STATE"/>
    <s v="Under 50k"/>
    <s v="WASHINGTON GOV APP"/>
    <n v="0"/>
    <s v="11100"/>
    <s v="LN"/>
    <s v="LIQUEFI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n v="458968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n v="826574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n v="93445"/>
    <n v="530000"/>
    <s v="STATE"/>
    <s v="Under 50k"/>
    <s v="WASHINGTON GOV APP"/>
    <n v="0"/>
    <s v="11100"/>
    <s v="DF"/>
    <s v="DIESEL"/>
    <s v="N"/>
    <s v="1114"/>
    <s v="BUS OTHER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n v="1241888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n v="7236832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n v="1862832"/>
    <n v="530000"/>
    <s v="STATE"/>
    <s v="Under 50k"/>
    <s v="WASHINGTON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n v="191994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n v="2000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n v="2500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A18X098"/>
    <n v="18"/>
    <x v="52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n v="8023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8"/>
    <n v="18"/>
    <x v="52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n v="7221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9"/>
    <n v="18"/>
    <x v="52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n v="6815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9"/>
    <n v="18"/>
    <x v="52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n v="61332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0"/>
    <n v="18"/>
    <x v="52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n v="2379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100"/>
    <n v="18"/>
    <x v="52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n v="21412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1"/>
    <n v="18"/>
    <x v="52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n v="10000"/>
    <n v="530000"/>
    <s v="STATE"/>
    <s v="Under 50k"/>
    <s v="WASHINGTON GOV APP"/>
    <n v="0"/>
    <s v="11600"/>
    <s v="  "/>
    <m/>
    <s v="N"/>
    <s v="1166"/>
    <s v="BUS OTHER"/>
    <n v="11"/>
    <s v="Bus"/>
    <s v="66"/>
    <s v="116"/>
    <s v="Lease"/>
    <s v="01"/>
    <s v="Train Control/Signal System"/>
    <m/>
    <m/>
    <n v="1"/>
    <s v="Capital"/>
    <s v="1"/>
    <m/>
    <s v="6"/>
    <m/>
    <s v="6"/>
    <s v="0"/>
    <s v="1"/>
  </r>
  <r>
    <s v="WA18X101"/>
    <n v="18"/>
    <x v="52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n v="32757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101"/>
    <n v="18"/>
    <x v="52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n v="28482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2"/>
    <n v="18"/>
    <x v="52"/>
    <s v="49 USC 5311 - Nonurbanized Area Programs"/>
    <n v="5311"/>
    <x v="2"/>
    <m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n v="160000"/>
    <n v="530000"/>
    <s v="STATE"/>
    <s v="Under 50k"/>
    <s v="WASHINGTON GOV APP"/>
    <n v="0"/>
    <s v="30000"/>
    <s v="BD"/>
    <s v="BIODIESEL"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271001"/>
    <n v="27"/>
    <x v="52"/>
    <s v="49 USC 5327 - Project Management Oversight/Compliance Reviews"/>
    <n v="5327"/>
    <x v="11"/>
    <m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n v="-332065.19"/>
    <n v="530170"/>
    <s v="LARGE"/>
    <s v="Over 1m"/>
    <s v="Seattle, WA"/>
    <n v="3059393"/>
    <s v="510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A271002"/>
    <n v="27"/>
    <x v="52"/>
    <s v="49 USC 5327 - Project Management Oversight/Compliance Reviews"/>
    <n v="5327"/>
    <x v="11"/>
    <m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n v="524040"/>
    <n v="530170"/>
    <s v="LARGE"/>
    <s v="Over 1m"/>
    <s v="Seattle, WA"/>
    <n v="3059393"/>
    <s v="510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n v="0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n v="2214547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n v="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n v="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n v="0"/>
    <n v="530170"/>
    <s v="LARGE"/>
    <s v="Over 1m"/>
    <s v="Seattle, WA"/>
    <n v="3059393"/>
    <s v="11400"/>
    <s v="  "/>
    <m/>
    <s v="N"/>
    <s v="1143"/>
    <s v="MAINTENANCE FACILITY"/>
    <n v="11"/>
    <s v="Bus"/>
    <s v="43"/>
    <s v="114"/>
    <s v="Construction"/>
    <s v="06"/>
    <s v="Shop Equipment"/>
    <m/>
    <m/>
    <n v="1"/>
    <s v="Capital"/>
    <s v="1"/>
    <m/>
    <s v="4"/>
    <m/>
    <s v="3"/>
    <s v="0"/>
    <s v="6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340006"/>
    <n v="34"/>
    <x v="52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n v="533299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6"/>
    <n v="34"/>
    <x v="52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n v="847372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340007"/>
    <n v="34"/>
    <x v="52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n v="530533"/>
    <n v="410280"/>
    <s v="LARGE"/>
    <s v="Over 1m"/>
    <s v="Portland, OR-WA"/>
    <n v="1849898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7"/>
    <n v="34"/>
    <x v="52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n v="560319"/>
    <n v="410280"/>
    <s v="LARGE"/>
    <s v="Over 1m"/>
    <s v="Portland, OR-WA"/>
    <n v="1849898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8"/>
    <n v="34"/>
    <x v="52"/>
    <s v="49 USC 5339 - Bus and Bus Facilities Formula (FY2013 and forward)"/>
    <n v="5339"/>
    <x v="4"/>
    <s v="CAPITAL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n v="1246401"/>
    <n v="530170"/>
    <s v="LARGE"/>
    <s v="Over 1m"/>
    <s v="Seattle, WA"/>
    <n v="3059393"/>
    <s v="1130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WA340009"/>
    <n v="34"/>
    <x v="52"/>
    <s v="49 USC 5339 - Bus and Bus Facilities Formula (FY2013 and forward)"/>
    <n v="5339"/>
    <x v="4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5"/>
    <n v="54"/>
    <x v="52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5"/>
    <n v="54"/>
    <x v="52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n v="3586961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05"/>
    <n v="54"/>
    <x v="52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n v="2090614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n v="0"/>
    <n v="530170"/>
    <s v="LARGE"/>
    <s v="Over 1m"/>
    <s v="Seattle, WA"/>
    <n v="3059393"/>
    <s v="11700"/>
    <s v="DF"/>
    <s v="DIESEL"/>
    <s v="N"/>
    <s v="1172"/>
    <s v="BUS OTHER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n v="0"/>
    <n v="530170"/>
    <s v="LARGE"/>
    <s v="Over 1m"/>
    <s v="Seattle, WA"/>
    <n v="3059393"/>
    <s v="11100"/>
    <s v="DF"/>
    <s v="DIESEL"/>
    <s v="N"/>
    <s v="1114"/>
    <s v="BUS OTHER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n v="500000"/>
    <n v="530170"/>
    <s v="LARGE"/>
    <s v="Over 1m"/>
    <s v="Seattle, WA"/>
    <n v="3059393"/>
    <s v="11100"/>
    <s v="  "/>
    <m/>
    <s v="N"/>
    <s v="1114"/>
    <s v="BUS OTHER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n v="5504655"/>
    <n v="530170"/>
    <s v="LARGE"/>
    <s v="Over 1m"/>
    <s v="Seattle, WA"/>
    <n v="3059393"/>
    <s v="11100"/>
    <s v="  "/>
    <m/>
    <s v="N"/>
    <s v="1114"/>
    <s v="BUS OTHER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540009"/>
    <n v="54"/>
    <x v="52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9"/>
    <n v="54"/>
    <x v="52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n v="0"/>
    <n v="530170"/>
    <s v="LARGE"/>
    <s v="Over 1m"/>
    <s v="Seattle, WA"/>
    <n v="3059393"/>
    <s v="11120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540009"/>
    <n v="54"/>
    <x v="52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n v="0"/>
    <n v="530170"/>
    <s v="LARGE"/>
    <s v="Over 1m"/>
    <s v="Seattle, WA"/>
    <n v="3059393"/>
    <s v="11120"/>
    <s v="DF"/>
    <s v="DIESEL"/>
    <s v="N"/>
    <s v="1112"/>
    <s v="BUS PURCHASE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n v="4180076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n v="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n v="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n v="1230742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n v="1493219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10"/>
    <s v="Bus Trolley Artic."/>
    <m/>
    <s v="Bus Trolley Artic."/>
    <n v="1"/>
    <s v="Capital"/>
    <s v="1"/>
    <m/>
    <s v="1"/>
    <m/>
    <s v="2"/>
    <s v="1"/>
    <s v="0"/>
  </r>
  <r>
    <s v="WA540012"/>
    <n v="54"/>
    <x v="52"/>
    <s v="49 USC 5337 - State of Good Repair Formula Grants"/>
    <n v="5337"/>
    <x v="5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13"/>
    <n v="54"/>
    <x v="52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n v="87785"/>
    <n v="410280"/>
    <s v="LARGE"/>
    <s v="Over 1m"/>
    <s v="Portland, OR-WA"/>
    <n v="1849898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540013"/>
    <n v="54"/>
    <x v="52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n v="79664"/>
    <n v="410280"/>
    <s v="LARGE"/>
    <s v="Over 1m"/>
    <s v="Portland, OR-WA"/>
    <n v="1849898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540014"/>
    <n v="54"/>
    <x v="52"/>
    <s v="49 USC 5337 - State of Good Repair Formula Grants"/>
    <n v="5337"/>
    <x v="5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s v="LARGE"/>
    <s v="Over 1m"/>
    <s v="Seattle, WA"/>
    <n v="305939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540015"/>
    <n v="54"/>
    <x v="52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n v="227816"/>
    <n v="533980"/>
    <s v="SMALL"/>
    <s v="50k - 200k"/>
    <s v="Bremerton, WA"/>
    <n v="198979"/>
    <s v="12100"/>
    <s v="  "/>
    <m/>
    <s v="N"/>
    <s v="1213"/>
    <s v="FIXED GUIDEWAY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WA540015"/>
    <n v="54"/>
    <x v="52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n v="5000"/>
    <n v="533980"/>
    <s v="SMALL"/>
    <s v="50k - 200k"/>
    <s v="Bremerton, WA"/>
    <n v="198979"/>
    <s v="12100"/>
    <s v="  "/>
    <m/>
    <s v="N"/>
    <s v="1211"/>
    <s v="FIXED GUIDEWAY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n v="320402"/>
    <n v="530170"/>
    <s v="LARGE"/>
    <s v="Over 1m"/>
    <s v="Seattle, WA"/>
    <n v="3059393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n v="9534"/>
    <n v="530170"/>
    <s v="LARGE"/>
    <s v="Over 1m"/>
    <s v="Seattle, WA"/>
    <n v="3059393"/>
    <s v="55000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n v="57210"/>
    <n v="530170"/>
    <s v="LARGE"/>
    <s v="Over 1m"/>
    <s v="Seattle, WA"/>
    <n v="3059393"/>
    <s v="55000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n v="9534"/>
    <n v="530170"/>
    <s v="LARGE"/>
    <s v="Over 1m"/>
    <s v="Seattle, WA"/>
    <n v="3059393"/>
    <s v="55000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n v="38140"/>
    <n v="530170"/>
    <s v="LARGE"/>
    <s v="Over 1m"/>
    <s v="Seattle, WA"/>
    <n v="3059393"/>
    <s v="55000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n v="41956"/>
    <n v="530170"/>
    <s v="LARGE"/>
    <s v="Over 1m"/>
    <s v="Seattle, WA"/>
    <n v="3059393"/>
    <s v="55000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WA70X024"/>
    <n v="70"/>
    <x v="52"/>
    <s v="Sec 330/344 (FY2002/2003 FHWA Approps)"/>
    <s v="/344"/>
    <x v="25"/>
    <m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n v="68309"/>
    <n v="533980"/>
    <s v="SMALL"/>
    <s v="50k - 200k"/>
    <s v="Bremerton, WA"/>
    <n v="198979"/>
    <s v="12100"/>
    <s v="  "/>
    <m/>
    <s v="N"/>
    <s v="1211"/>
    <s v="FIXED GUIDEWAY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n v="400000"/>
    <n v="530170"/>
    <s v="LARGE"/>
    <s v="Over 1m"/>
    <s v="Seattle, WA"/>
    <n v="3059393"/>
    <s v="11400"/>
    <s v="  "/>
    <m/>
    <s v="N"/>
    <s v="1134"/>
    <s v="BUS OTHER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n v="5494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n v="-55946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n v="50452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n v="109548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n v="732820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n v="73122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2"/>
    <n v="90"/>
    <x v="52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n v="800000"/>
    <n v="530170"/>
    <s v="LARGE"/>
    <s v="Over 1m"/>
    <s v="Seattle, WA"/>
    <n v="3059393"/>
    <s v="11300"/>
    <s v="  "/>
    <m/>
    <s v="N"/>
    <s v="1131"/>
    <s v="BUS OTHER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WA90X522"/>
    <n v="90"/>
    <x v="52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n v="-800000"/>
    <n v="530170"/>
    <s v="LARGE"/>
    <s v="Over 1m"/>
    <s v="Seattle, WA"/>
    <n v="3059393"/>
    <s v="1130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A90X522"/>
    <n v="90"/>
    <x v="52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n v="2708996"/>
    <n v="530170"/>
    <s v="LARGE"/>
    <s v="Over 1m"/>
    <s v="Seattle, WA"/>
    <n v="3059393"/>
    <s v="1130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n v="0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n v="3541531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n v="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n v="2839594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n v="0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n v="0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n v="0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n v="0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n v="1298657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39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n v="0"/>
    <n v="533980"/>
    <s v="SMALL"/>
    <s v="50k - 200k"/>
    <s v="Bremerton, WA"/>
    <n v="198979"/>
    <s v="11700"/>
    <s v="  "/>
    <m/>
    <s v="N"/>
    <s v="1172"/>
    <s v="BUS OTHER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WA90X539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55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n v="88217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55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n v="304717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55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n v="269997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56"/>
    <n v="90"/>
    <x v="52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n v="0"/>
    <n v="533980"/>
    <s v="SMALL"/>
    <s v="50k - 200k"/>
    <s v="Bremerton, WA"/>
    <n v="198979"/>
    <s v="1130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WA90X556"/>
    <n v="90"/>
    <x v="52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n v="2416667"/>
    <n v="533980"/>
    <s v="SMALL"/>
    <s v="50k - 200k"/>
    <s v="Bremerton, WA"/>
    <n v="198979"/>
    <s v="11400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WA90X556"/>
    <n v="90"/>
    <x v="52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n v="600000"/>
    <n v="533980"/>
    <s v="SMALL"/>
    <s v="50k - 200k"/>
    <s v="Bremerton, WA"/>
    <n v="198979"/>
    <s v="11400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WA90X557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n v="-150000"/>
    <n v="533980"/>
    <s v="SMALL"/>
    <s v="50k - 200k"/>
    <s v="Bremerton, WA"/>
    <n v="198979"/>
    <s v="12400"/>
    <s v="  "/>
    <m/>
    <s v="N"/>
    <s v="1243"/>
    <s v="FIXED GUIDEWAY"/>
    <n v="12"/>
    <s v="Fixed Guideway"/>
    <s v="43"/>
    <s v="124"/>
    <s v="Construction"/>
    <s v="20"/>
    <s v="Miscellaneous"/>
    <m/>
    <m/>
    <n v="1"/>
    <s v="Capital"/>
    <s v="2"/>
    <m/>
    <s v="4"/>
    <m/>
    <s v="3"/>
    <s v="2"/>
    <s v="0"/>
  </r>
  <r>
    <s v="WA90X557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n v="400000"/>
    <n v="533980"/>
    <s v="SMALL"/>
    <s v="50k - 200k"/>
    <s v="Bremerton, WA"/>
    <n v="198979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WA90X558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n v="400000"/>
    <n v="533980"/>
    <s v="SMALL"/>
    <s v="50k - 200k"/>
    <s v="Bremerton, WA"/>
    <n v="198979"/>
    <s v="11400"/>
    <s v="  "/>
    <m/>
    <s v="N"/>
    <s v="1141"/>
    <s v="MAINTENANCE FACILITY"/>
    <n v="11"/>
    <s v="Bus"/>
    <s v="41"/>
    <s v="114"/>
    <s v="Engineering and Design"/>
    <s v="20"/>
    <s v="Miscellaneous"/>
    <m/>
    <m/>
    <n v="1"/>
    <s v="Capital"/>
    <s v="1"/>
    <m/>
    <s v="4"/>
    <m/>
    <s v="1"/>
    <s v="2"/>
    <s v="0"/>
  </r>
  <r>
    <s v="WA90X558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n v="100000"/>
    <n v="533980"/>
    <s v="SMALL"/>
    <s v="50k - 200k"/>
    <s v="Bremerton, WA"/>
    <n v="19897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WA90X560"/>
    <n v="90"/>
    <x v="52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s v="LARGE"/>
    <s v="Over 1m"/>
    <s v="Seattle, WA"/>
    <n v="305939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90X560"/>
    <n v="90"/>
    <x v="52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s v="LARGE"/>
    <s v="Over 1m"/>
    <s v="Seattle, WA"/>
    <n v="305939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n v="0"/>
    <n v="530170"/>
    <s v="LARGE"/>
    <s v="Over 1m"/>
    <s v="Seattle, WA"/>
    <n v="3059393"/>
    <s v="1130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n v="0"/>
    <n v="530170"/>
    <s v="LARGE"/>
    <s v="Over 1m"/>
    <s v="Seattle, WA"/>
    <n v="3059393"/>
    <s v="1130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n v="0"/>
    <n v="530170"/>
    <s v="LARGE"/>
    <s v="Over 1m"/>
    <s v="Seattle, WA"/>
    <n v="3059393"/>
    <s v="1130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0"/>
    <n v="90"/>
    <x v="52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n v="45805"/>
    <n v="410280"/>
    <s v="LARGE"/>
    <s v="Over 1m"/>
    <s v="Portland, OR-WA"/>
    <n v="1849898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WA90X570"/>
    <n v="90"/>
    <x v="52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2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n v="0"/>
    <n v="530170"/>
    <s v="LARGE"/>
    <s v="Over 1m"/>
    <s v="Seattle, WA"/>
    <n v="305939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s v="LARGE"/>
    <s v="Over 1m"/>
    <s v="Seattle, WA"/>
    <n v="305939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76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n v="729749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76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n v="729749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76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n v="1378324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77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n v="505032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n v="0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n v="0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9"/>
    <n v="90"/>
    <x v="52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s v="MEDIUM"/>
    <s v="200k - 1m"/>
    <s v="Spokane, WA"/>
    <n v="387847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9"/>
    <n v="90"/>
    <x v="52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n v="78279"/>
    <n v="530930"/>
    <s v="MEDIUM"/>
    <s v="200k - 1m"/>
    <s v="Spokane, WA"/>
    <n v="387847"/>
    <s v="11900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WA90X580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n v="7419156"/>
    <n v="530170"/>
    <s v="LARGE"/>
    <s v="Over 1m"/>
    <s v="Seattle, WA"/>
    <n v="3059393"/>
    <s v="12300"/>
    <s v="  "/>
    <m/>
    <s v="N"/>
    <s v="1233"/>
    <s v="FIXED GUIDEWAY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WA90X580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n v="1000000"/>
    <n v="530170"/>
    <s v="LARGE"/>
    <s v="Over 1m"/>
    <s v="Seattle, WA"/>
    <n v="3059393"/>
    <s v="12700"/>
    <s v="  "/>
    <m/>
    <s v="N"/>
    <s v="1272"/>
    <s v="FIXED GUIDEWAY"/>
    <n v="12"/>
    <s v="Fixed Guideway"/>
    <s v="72"/>
    <s v="127"/>
    <s v="Force Account"/>
    <s v="04"/>
    <s v="Force Account"/>
    <m/>
    <m/>
    <n v="1"/>
    <s v="Capital"/>
    <s v="2"/>
    <m/>
    <s v="7"/>
    <m/>
    <s v="2"/>
    <s v="0"/>
    <s v="4"/>
  </r>
  <r>
    <s v="WA90X581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n v="1751719"/>
    <n v="530170"/>
    <s v="LARGE"/>
    <s v="Over 1m"/>
    <s v="Seattle, WA"/>
    <n v="3059393"/>
    <s v="11100"/>
    <s v="  "/>
    <m/>
    <s v="N"/>
    <s v="1114"/>
    <s v="BUS OTHER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90X581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n v="1000"/>
    <n v="530170"/>
    <s v="LARGE"/>
    <s v="Over 1m"/>
    <s v="Seattle, WA"/>
    <n v="3059393"/>
    <s v="11700"/>
    <s v="  "/>
    <m/>
    <s v="N"/>
    <s v="1172"/>
    <s v="BUS OTHER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WA90X582"/>
    <n v="90"/>
    <x v="52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n v="2189671"/>
    <n v="530170"/>
    <s v="LARGE"/>
    <s v="Over 1m"/>
    <s v="Seattle, WA"/>
    <n v="3059393"/>
    <s v="11120"/>
    <s v="EP"/>
    <s v="ELECTRIC TRACKLESS TROLLEY"/>
    <s v="N"/>
    <s v="1112"/>
    <s v="BUS PURCHASE"/>
    <n v="11"/>
    <s v="Bus"/>
    <s v="12"/>
    <s v="111"/>
    <s v="Purchase - Replacement"/>
    <s v="10"/>
    <s v="Bus Trolley Artic."/>
    <m/>
    <s v="Bus Trolley Artic."/>
    <n v="1"/>
    <s v="Capital"/>
    <s v="1"/>
    <m/>
    <s v="1"/>
    <m/>
    <s v="2"/>
    <s v="1"/>
    <s v="0"/>
  </r>
  <r>
    <s v="WA90X583"/>
    <n v="90"/>
    <x v="52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n v="888946"/>
    <n v="530170"/>
    <s v="LARGE"/>
    <s v="Over 1m"/>
    <s v="Seattle, WA"/>
    <n v="3059393"/>
    <s v="11600"/>
    <s v="  "/>
    <m/>
    <s v="N"/>
    <s v="1161"/>
    <s v="BUS OTHER"/>
    <n v="11"/>
    <s v="Bus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WA90X583"/>
    <n v="90"/>
    <x v="52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n v="478663"/>
    <n v="530170"/>
    <s v="LARGE"/>
    <s v="Over 1m"/>
    <s v="Seattle, WA"/>
    <n v="3059393"/>
    <s v="11600"/>
    <s v="  "/>
    <m/>
    <s v="N"/>
    <s v="1161"/>
    <s v="BUS OTHER"/>
    <n v="11"/>
    <s v="Bus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WA90X584"/>
    <n v="90"/>
    <x v="52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84"/>
    <n v="90"/>
    <x v="52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s v="LARGE"/>
    <s v="Over 1m"/>
    <s v="Seattle, WA"/>
    <n v="305939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84"/>
    <n v="90"/>
    <x v="52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s v="LARGE"/>
    <s v="Over 1m"/>
    <s v="Seattle, WA"/>
    <n v="3059393"/>
    <s v="11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90X586"/>
    <n v="90"/>
    <x v="52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s v="SMALL"/>
    <s v="50k - 200k"/>
    <s v="Wenatchee, WA"/>
    <n v="67227"/>
    <s v="111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86"/>
    <n v="90"/>
    <x v="52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n v="1564817"/>
    <n v="534110"/>
    <s v="SMALL"/>
    <s v="50k - 200k"/>
    <s v="Wenatchee, WA"/>
    <n v="6722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86"/>
    <n v="90"/>
    <x v="52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n v="17582"/>
    <n v="534110"/>
    <s v="SMALL"/>
    <s v="50k - 200k"/>
    <s v="Wenatchee, WA"/>
    <n v="67227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87"/>
    <n v="90"/>
    <x v="52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n v="432873"/>
    <n v="530170"/>
    <s v="LARGE"/>
    <s v="Over 1m"/>
    <s v="Seattle, WA"/>
    <n v="3059393"/>
    <s v="44200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WA90X587"/>
    <n v="90"/>
    <x v="52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211572"/>
    <n v="530170"/>
    <s v="LARGE"/>
    <s v="Over 1m"/>
    <s v="Seattle, WA"/>
    <n v="3059393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WA90X587"/>
    <n v="90"/>
    <x v="52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8889"/>
    <n v="532320"/>
    <s v="SMALL"/>
    <s v="50k - 200k"/>
    <s v="Marysville, WA"/>
    <n v="145140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n v="0"/>
  </r>
  <r>
    <s v="WA90X587"/>
    <n v="90"/>
    <x v="52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13333"/>
    <n v="533980"/>
    <s v="SMALL"/>
    <s v="50k - 200k"/>
    <s v="Bremerton, WA"/>
    <n v="198979"/>
    <s v="44200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WA90X588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n v="2240000"/>
    <n v="530170"/>
    <s v="LARGE"/>
    <s v="Over 1m"/>
    <s v="Seattle, WA"/>
    <n v="3059393"/>
    <s v="1130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n v="4128374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n v="2705951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n v="131298"/>
    <n v="530170"/>
    <s v="LARGE"/>
    <s v="Over 1m"/>
    <s v="Seattle, WA"/>
    <n v="3059393"/>
    <s v="11100"/>
    <s v="DF"/>
    <s v="DIESEL"/>
    <s v="N"/>
    <s v="1113"/>
    <s v="BUS PURCHASE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n v="2132597"/>
    <n v="530170"/>
    <s v="LARGE"/>
    <s v="Over 1m"/>
    <s v="Seattle, WA"/>
    <n v="3059393"/>
    <s v="11100"/>
    <s v="DF"/>
    <s v="DIESEL"/>
    <s v="N"/>
    <s v="1113"/>
    <s v="BUS PURCHASE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WA90X590"/>
    <n v="90"/>
    <x v="52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n v="31630"/>
    <n v="410280"/>
    <s v="LARGE"/>
    <s v="Over 1m"/>
    <s v="Portland, OR-WA"/>
    <n v="1849898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WA90X590"/>
    <n v="90"/>
    <x v="52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92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n v="4666667"/>
    <n v="530170"/>
    <s v="LARGE"/>
    <s v="Over 1m"/>
    <s v="Seattle, WA"/>
    <n v="3059393"/>
    <s v="12220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WA90X593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n v="4666667"/>
    <n v="530170"/>
    <s v="LARGE"/>
    <s v="Over 1m"/>
    <s v="Seattle, WA"/>
    <n v="3059393"/>
    <s v="12200"/>
    <s v="  "/>
    <m/>
    <s v="N"/>
    <s v="1222"/>
    <s v="FIXED GUIDEWAY"/>
    <n v="12"/>
    <s v="Fixed Guideway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WA90X594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n v="2025065"/>
    <n v="530170"/>
    <s v="LARGE"/>
    <s v="Over 1m"/>
    <s v="Seattle, WA"/>
    <n v="3059393"/>
    <s v="12200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WA90X595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n v="2797072"/>
    <n v="530170"/>
    <s v="LARGE"/>
    <s v="Over 1m"/>
    <s v="Seattle, WA"/>
    <n v="3059393"/>
    <s v="12400"/>
    <s v="  "/>
    <m/>
    <s v="N"/>
    <s v="1241"/>
    <s v="FIXED GUIDEWAY"/>
    <n v="12"/>
    <s v="Fixed Guideway"/>
    <s v="41"/>
    <s v="124"/>
    <s v="Engineering and Design"/>
    <s v="03"/>
    <s v="Admin / Maint Facility"/>
    <m/>
    <m/>
    <n v="1"/>
    <s v="Capital"/>
    <s v="2"/>
    <m/>
    <s v="4"/>
    <m/>
    <s v="1"/>
    <s v="0"/>
    <s v="3"/>
  </r>
  <r>
    <s v="WA90X597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n v="1629601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97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n v="16000"/>
    <n v="530170"/>
    <s v="LARGE"/>
    <s v="Over 1m"/>
    <s v="Seattle, WA"/>
    <n v="3059393"/>
    <s v="991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99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n v="98000"/>
    <n v="533980"/>
    <s v="SMALL"/>
    <s v="50k - 200k"/>
    <s v="Bremerton, WA"/>
    <n v="198979"/>
    <s v="12300"/>
    <s v="  "/>
    <m/>
    <s v="N"/>
    <s v="1234"/>
    <s v="FIXED GUIDEWAY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WA90X599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n v="0"/>
    <n v="533980"/>
    <s v="SMALL"/>
    <s v="50k - 200k"/>
    <s v="Bremerton, WA"/>
    <n v="198979"/>
    <s v="12300"/>
    <s v="  "/>
    <m/>
    <s v="N"/>
    <s v="1234"/>
    <s v="FIXED GUIDEWAY"/>
    <n v="12"/>
    <s v="Fixed Guideway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WA90X599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n v="20388"/>
    <n v="533980"/>
    <s v="SMALL"/>
    <s v="50k - 200k"/>
    <s v="Bremerton, WA"/>
    <n v="198979"/>
    <s v="12300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WA90X600"/>
    <n v="90"/>
    <x v="52"/>
    <s v="49 USC 5307 - Urbanized Area Formula (FY2006 forward)"/>
    <n v="5307"/>
    <x v="6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601"/>
    <n v="90"/>
    <x v="52"/>
    <s v="49 USC 5307 - Urbanized Area Formula (FY2006 forward)"/>
    <n v="5307"/>
    <x v="6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602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n v="1000"/>
    <n v="530170"/>
    <s v="LARGE"/>
    <s v="Over 1m"/>
    <s v="Seattle, WA"/>
    <n v="3059393"/>
    <s v="12300"/>
    <s v="  "/>
    <m/>
    <s v="N"/>
    <s v="1231"/>
    <s v="FIXED GUIDEWAY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WA90X602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n v="590877"/>
    <n v="530170"/>
    <s v="LARGE"/>
    <s v="Over 1m"/>
    <s v="Seattle, WA"/>
    <n v="3059393"/>
    <s v="12700"/>
    <s v="  "/>
    <m/>
    <s v="N"/>
    <s v="1272"/>
    <s v="FIXED GUIDEWAY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n v="500000"/>
    <n v="530170"/>
    <s v="LARGE"/>
    <s v="Over 1m"/>
    <s v="Seattle, WA"/>
    <n v="3059393"/>
    <s v="12300"/>
    <s v="  "/>
    <m/>
    <s v="N"/>
    <s v="1233"/>
    <s v="FIXED GUIDEWAY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n v="50000"/>
    <n v="530170"/>
    <s v="LARGE"/>
    <s v="Over 1m"/>
    <s v="Seattle, WA"/>
    <n v="3059393"/>
    <s v="12700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n v="3385000"/>
    <n v="530170"/>
    <s v="LARGE"/>
    <s v="Over 1m"/>
    <s v="Seattle, WA"/>
    <n v="3059393"/>
    <s v="12700"/>
    <s v="  "/>
    <m/>
    <s v="N"/>
    <s v="1275"/>
    <s v="FIXED GUIDEWAY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n v="750000"/>
    <n v="530170"/>
    <s v="LARGE"/>
    <s v="Over 1m"/>
    <s v="Seattle, WA"/>
    <n v="3059393"/>
    <s v="12700"/>
    <s v="  "/>
    <m/>
    <s v="N"/>
    <s v="1275"/>
    <s v="FIXED GUIDEWAY"/>
    <n v="12"/>
    <s v="Fixed Guideway"/>
    <s v="75"/>
    <s v="127"/>
    <s v="Real Estate (R/W)"/>
    <s v="92"/>
    <s v="Relocation (Actual)"/>
    <m/>
    <m/>
    <n v="1"/>
    <s v="Capital"/>
    <s v="2"/>
    <m/>
    <s v="7"/>
    <m/>
    <s v="5"/>
    <s v="9"/>
    <s v="2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n v="15000"/>
    <n v="530170"/>
    <s v="LARGE"/>
    <s v="Over 1m"/>
    <s v="Seattle, WA"/>
    <n v="3059393"/>
    <s v="12700"/>
    <s v="  "/>
    <m/>
    <s v="N"/>
    <s v="1275"/>
    <s v="FIXED GUIDEWAY"/>
    <n v="12"/>
    <s v="Fixed Guideway"/>
    <s v="75"/>
    <s v="127"/>
    <s v="Real Estate (R/W)"/>
    <s v="94"/>
    <s v="Appraisal"/>
    <m/>
    <m/>
    <n v="1"/>
    <s v="Capital"/>
    <s v="2"/>
    <m/>
    <s v="7"/>
    <m/>
    <s v="5"/>
    <s v="9"/>
    <s v="4"/>
  </r>
  <r>
    <s v="WA95X057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n v="0"/>
    <n v="533980"/>
    <s v="SMALL"/>
    <s v="50k - 200k"/>
    <s v="Bremerton, WA"/>
    <n v="198979"/>
    <s v="11300"/>
    <s v="  "/>
    <m/>
    <s v="N"/>
    <s v="1131"/>
    <s v="BUS OTHER"/>
    <n v="11"/>
    <s v="Bus"/>
    <s v="31"/>
    <s v="113"/>
    <s v="Engineering and Design"/>
    <s v="05"/>
    <s v="Ferry Terminal"/>
    <m/>
    <m/>
    <n v="1"/>
    <s v="Capital"/>
    <s v="1"/>
    <m/>
    <s v="3"/>
    <m/>
    <s v="1"/>
    <s v="0"/>
    <s v="5"/>
  </r>
  <r>
    <s v="WA95X057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n v="90000"/>
    <n v="533980"/>
    <s v="SMALL"/>
    <s v="50k - 200k"/>
    <s v="Bremerton, WA"/>
    <n v="198979"/>
    <s v="11300"/>
    <s v="  "/>
    <m/>
    <s v="N"/>
    <s v="1131"/>
    <s v="BUS OTHER"/>
    <n v="11"/>
    <s v="Bus"/>
    <s v="31"/>
    <s v="113"/>
    <s v="Engineering and Design"/>
    <s v="05"/>
    <s v="Ferry Terminal"/>
    <m/>
    <m/>
    <n v="1"/>
    <s v="Capital"/>
    <s v="1"/>
    <m/>
    <s v="3"/>
    <m/>
    <s v="1"/>
    <s v="0"/>
    <s v="5"/>
  </r>
  <r>
    <s v="WA95X061"/>
    <n v="95"/>
    <x v="52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n v="1927662"/>
    <n v="530170"/>
    <s v="LARGE"/>
    <s v="Over 1m"/>
    <s v="Seattle, WA"/>
    <n v="3059393"/>
    <s v="12200"/>
    <s v="  "/>
    <m/>
    <s v="N"/>
    <s v="1222"/>
    <s v="FIXED GUIDEWAY"/>
    <n v="12"/>
    <s v="Fixed Guideway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WA95X061"/>
    <n v="95"/>
    <x v="52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n v="0"/>
    <n v="530170"/>
    <s v="LARGE"/>
    <s v="Over 1m"/>
    <s v="Seattle, WA"/>
    <n v="3059393"/>
    <s v="12200"/>
    <s v="  "/>
    <m/>
    <s v="N"/>
    <s v="1221"/>
    <s v="FIXED GUIDEWAY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WA95X061"/>
    <n v="95"/>
    <x v="52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n v="0"/>
    <n v="530170"/>
    <s v="LARGE"/>
    <s v="Over 1m"/>
    <s v="Seattle, WA"/>
    <n v="3059393"/>
    <s v="12200"/>
    <s v="  "/>
    <m/>
    <s v="N"/>
    <s v="1221"/>
    <s v="FIXED GUIDEWAY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WA95X066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n v="0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5X066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n v="47575"/>
    <n v="530170"/>
    <s v="LARGE"/>
    <s v="Over 1m"/>
    <s v="Seattle, WA"/>
    <n v="3059393"/>
    <s v="1190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n v="0"/>
    <n v="530170"/>
    <s v="LARGE"/>
    <s v="Over 1m"/>
    <s v="Seattle, WA"/>
    <n v="3059393"/>
    <s v="11300"/>
    <s v="  "/>
    <m/>
    <s v="N"/>
    <s v="1131"/>
    <s v="BUS OTHER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n v="0"/>
    <n v="530170"/>
    <s v="LARGE"/>
    <s v="Over 1m"/>
    <s v="Seattle, WA"/>
    <n v="3059393"/>
    <s v="1130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n v="47550"/>
    <n v="530170"/>
    <s v="LARGE"/>
    <s v="Over 1m"/>
    <s v="Seattle, WA"/>
    <n v="3059393"/>
    <s v="11900"/>
    <s v="  "/>
    <m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n v="64900"/>
    <n v="530170"/>
    <s v="LARGE"/>
    <s v="Over 1m"/>
    <s v="Seattle, WA"/>
    <n v="3059393"/>
    <s v="11900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n v="34000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WA95X076"/>
    <n v="95"/>
    <x v="52"/>
    <s v="49 USC 5307 - Urbanized Area Formula (FHWA xfer FY 2007 fwd)"/>
    <n v="5307"/>
    <x v="6"/>
    <m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n v="275810"/>
    <n v="532520"/>
    <s v="SMALL"/>
    <s v="50k - 200k"/>
    <s v="Yakima, WA"/>
    <n v="129534"/>
    <s v="30000"/>
    <s v="DF"/>
    <s v="DIESEL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95X080"/>
    <n v="95"/>
    <x v="52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n v="0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5X080"/>
    <n v="95"/>
    <x v="52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n v="404729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5X082"/>
    <n v="95"/>
    <x v="52"/>
    <s v="49 USC 5307 - Urbanized Area Formula (FHWA xfer FY 2007 fwd)"/>
    <n v="5307"/>
    <x v="6"/>
    <m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n v="687500"/>
    <n v="530930"/>
    <s v="MEDIUM"/>
    <s v="200k - 1m"/>
    <s v="Spokane, WA"/>
    <n v="387847"/>
    <s v="1130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WA95X086"/>
    <n v="95"/>
    <x v="52"/>
    <s v="49 USC 5307 - Urbanized Area Formula (FHWA xfer FY 2007 fwd)"/>
    <n v="5307"/>
    <x v="6"/>
    <m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n v="5300000"/>
    <n v="530170"/>
    <s v="LARGE"/>
    <s v="Over 1m"/>
    <s v="Seattle, WA"/>
    <n v="3059393"/>
    <s v="12100"/>
    <s v="  "/>
    <m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WA95X087"/>
    <n v="95"/>
    <x v="52"/>
    <s v="49 USC 5307 - Urbanized Area Formula (FHWA xfer FY 2007 fwd)"/>
    <n v="5307"/>
    <x v="6"/>
    <m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n v="884391"/>
    <n v="530170"/>
    <s v="LARGE"/>
    <s v="Over 1m"/>
    <s v="Seattle, WA"/>
    <n v="3059393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95X089"/>
    <n v="95"/>
    <x v="52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n v="20000"/>
    <n v="533980"/>
    <s v="SMALL"/>
    <s v="50k - 200k"/>
    <s v="Bremerton, WA"/>
    <n v="198979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A95X089"/>
    <n v="95"/>
    <x v="52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n v="95000"/>
    <n v="533980"/>
    <s v="SMALL"/>
    <s v="50k - 200k"/>
    <s v="Bremerton, WA"/>
    <n v="198979"/>
    <s v="11400"/>
    <s v="  "/>
    <m/>
    <s v="N"/>
    <s v="1143"/>
    <s v="MAINTENANCE FACILITY"/>
    <n v="11"/>
    <s v="Bus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WA95X090"/>
    <n v="95"/>
    <x v="52"/>
    <s v="49 USC 5307 - Urbanized Area Formula (FHWA xfer FY 2007 fwd)"/>
    <n v="5307"/>
    <x v="6"/>
    <m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n v="40000"/>
    <n v="533980"/>
    <s v="SMALL"/>
    <s v="50k - 200k"/>
    <s v="Bremerton, WA"/>
    <n v="198979"/>
    <s v="11400"/>
    <s v="  "/>
    <m/>
    <s v="N"/>
    <s v="1143"/>
    <s v="MAINTENANCE FACILITY"/>
    <n v="11"/>
    <s v="Bus"/>
    <s v="43"/>
    <s v="114"/>
    <s v="Construction"/>
    <s v="20"/>
    <s v="Miscellaneous"/>
    <m/>
    <m/>
    <n v="1"/>
    <s v="Capital"/>
    <s v="1"/>
    <m/>
    <s v="4"/>
    <m/>
    <s v="3"/>
    <s v="2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n v="30400"/>
    <n v="551030"/>
    <s v="MEDIUM"/>
    <s v="200k - 1m"/>
    <s v="Madison, WI"/>
    <n v="401661"/>
    <s v="64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n v="36800"/>
    <n v="551030"/>
    <s v="MEDIUM"/>
    <s v="200k - 1m"/>
    <s v="Madison, WI"/>
    <n v="401661"/>
    <s v="64100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n v="19237"/>
    <n v="551030"/>
    <s v="MEDIUM"/>
    <s v="200k - 1m"/>
    <s v="Madison, WI"/>
    <n v="401661"/>
    <s v="641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s v="MEDIUM"/>
    <s v="200k - 1m"/>
    <s v="Madison, WI"/>
    <n v="401661"/>
    <s v="64100"/>
    <s v="  "/>
    <m/>
    <s v="N"/>
    <s v="117D"/>
    <s v="BUS OTHER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s v="MEDIUM"/>
    <s v="200k - 1m"/>
    <s v="Madison, WI"/>
    <n v="401661"/>
    <s v="641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s v="MEDIUM"/>
    <s v="200k - 1m"/>
    <s v="Madison, WI"/>
    <n v="401661"/>
    <s v="641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s v="MEDIUM"/>
    <s v="200k - 1m"/>
    <s v="Madison, WI"/>
    <n v="401661"/>
    <s v="641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n v="0"/>
    <n v="551030"/>
    <s v="MEDIUM"/>
    <s v="200k - 1m"/>
    <s v="Madison, WI"/>
    <n v="401661"/>
    <s v="64100"/>
    <s v="  "/>
    <m/>
    <s v="N"/>
    <s v="1194"/>
    <s v="BUS OTHER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n v="41239"/>
    <n v="550000"/>
    <s v="STATE"/>
    <s v="Under 50k"/>
    <s v="WISCONSIN GOV APP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n v="78749"/>
    <n v="550000"/>
    <s v="STATE"/>
    <s v="Under 50k"/>
    <s v="WISCONSIN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n v="319075"/>
    <n v="550000"/>
    <s v="STATE"/>
    <s v="Under 50k"/>
    <s v="WISCONSIN GOV APP"/>
    <n v="0"/>
    <s v="111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n v="16261"/>
    <n v="550000"/>
    <s v="STATE"/>
    <s v="Under 50k"/>
    <s v="WISCONSIN GOV APP"/>
    <n v="0"/>
    <s v="1110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n v="-138947"/>
    <n v="550000"/>
    <s v="STATE"/>
    <s v="Under 50k"/>
    <s v="WISCONSIN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n v="138947"/>
    <n v="550000"/>
    <s v="STATE"/>
    <s v="Under 50k"/>
    <s v="WISCONSIN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n v="420516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s v="STATE"/>
    <s v="Under 50k"/>
    <s v="WISCONSIN GOV APP"/>
    <n v="0"/>
    <s v="111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132962"/>
    <n v="551470"/>
    <s v="SMALL"/>
    <s v="50k - 200k"/>
    <s v="Duluth, MN-WI"/>
    <n v="12037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38610"/>
    <n v="551640"/>
    <s v="SMALL"/>
    <s v="50k - 200k"/>
    <s v="Racine, WI"/>
    <n v="133700"/>
    <s v="111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41239"/>
    <n v="552060"/>
    <s v="SMALL"/>
    <s v="50k - 200k"/>
    <s v="Kenosha, WI-IL"/>
    <n v="124064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54354"/>
    <n v="552060"/>
    <s v="SMALL"/>
    <s v="50k - 200k"/>
    <s v="Kenosha, WI-IL"/>
    <n v="124064"/>
    <s v="111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273508"/>
    <n v="553220"/>
    <s v="SMALL"/>
    <s v="50k - 200k"/>
    <s v="Eau Claire, WI"/>
    <n v="10285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115782"/>
    <n v="553220"/>
    <s v="SMALL"/>
    <s v="50k - 200k"/>
    <s v="Eau Claire, WI"/>
    <n v="102852"/>
    <s v="111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35355"/>
    <n v="553450"/>
    <s v="SMALL"/>
    <s v="50k - 200k"/>
    <s v="Janesville, WI"/>
    <n v="69658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77088"/>
    <n v="553450"/>
    <s v="SMALL"/>
    <s v="50k - 200k"/>
    <s v="Janesville, WI"/>
    <n v="69658"/>
    <s v="111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n v="157225"/>
    <n v="554520"/>
    <s v="SMALL"/>
    <s v="50k - 200k"/>
    <s v="Fond du Lac, WI"/>
    <n v="54901"/>
    <s v="11100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7"/>
    <n v="16"/>
    <x v="33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n v="72482"/>
    <n v="551540"/>
    <s v="MEDIUM"/>
    <s v="200k - 1m"/>
    <s v="Appleton, WI"/>
    <n v="216154"/>
    <s v="641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6X007"/>
    <n v="16"/>
    <x v="33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s v="MEDIUM"/>
    <s v="200k - 1m"/>
    <s v="Appleton, WI"/>
    <n v="216154"/>
    <s v="641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7"/>
    <n v="16"/>
    <x v="33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n v="46528"/>
    <n v="551540"/>
    <s v="MEDIUM"/>
    <s v="200k - 1m"/>
    <s v="Appleton, WI"/>
    <n v="216154"/>
    <s v="641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8"/>
    <n v="16"/>
    <x v="33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n v="60303"/>
    <n v="551550"/>
    <s v="MEDIUM"/>
    <s v="200k - 1m"/>
    <s v="Green Bay, WI"/>
    <n v="206520"/>
    <s v="6410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WI16X008"/>
    <n v="16"/>
    <x v="33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n v="86400"/>
    <n v="551550"/>
    <s v="MEDIUM"/>
    <s v="200k - 1m"/>
    <s v="Green Bay, WI"/>
    <n v="206520"/>
    <s v="6410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WI16X008"/>
    <n v="16"/>
    <x v="33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n v="16300"/>
    <n v="551550"/>
    <s v="MEDIUM"/>
    <s v="200k - 1m"/>
    <s v="Green Bay, WI"/>
    <n v="206520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n v="50499"/>
    <n v="550160"/>
    <s v="LARGE"/>
    <s v="Over 1m"/>
    <s v="Milwaukee, WI"/>
    <n v="1376476"/>
    <s v="64100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n v="460599"/>
    <n v="550160"/>
    <s v="LARGE"/>
    <s v="Over 1m"/>
    <s v="Milwaukee, WI"/>
    <n v="1376476"/>
    <s v="641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n v="5600"/>
    <n v="550160"/>
    <s v="LARGE"/>
    <s v="Over 1m"/>
    <s v="Milwaukee, WI"/>
    <n v="1376476"/>
    <s v="641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s v="LARGE"/>
    <s v="Over 1m"/>
    <s v="Milwaukee, WI"/>
    <n v="1376476"/>
    <s v="641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n v="118794"/>
    <n v="550160"/>
    <s v="LARGE"/>
    <s v="Over 1m"/>
    <s v="Milwaukee, WI"/>
    <n v="1376476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n v="44136"/>
    <n v="550160"/>
    <s v="LARGE"/>
    <s v="Over 1m"/>
    <s v="Milwaukee, WI"/>
    <n v="1376476"/>
    <s v="641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1"/>
    <n v="18"/>
    <x v="33"/>
    <s v="49 USC 5311 - Nonurbanized Area Programs"/>
    <n v="5311"/>
    <x v="2"/>
    <m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n v="25000"/>
    <n v="550000"/>
    <s v="STATE"/>
    <s v="Under 50k"/>
    <s v="WISCONSIN GOV APP"/>
    <n v="0"/>
    <s v="99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WI18X054"/>
    <n v="18"/>
    <x v="33"/>
    <s v="49 USC 5311 - Nonurbanized Area Programs"/>
    <n v="5311"/>
    <x v="2"/>
    <m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n v="82690"/>
    <n v="550000"/>
    <s v="STATE"/>
    <s v="Under 50k"/>
    <s v="WISCONSIN GOV APP"/>
    <n v="0"/>
    <s v="992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n v="0"/>
    <n v="550000"/>
    <s v="STATE"/>
    <s v="Under 50k"/>
    <s v="WISCONSIN GOV APP"/>
    <n v="0"/>
    <s v="11700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n v="2740587"/>
    <n v="550000"/>
    <s v="STATE"/>
    <s v="Under 50k"/>
    <s v="WISCONSIN GOV APP"/>
    <n v="0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n v="590301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n v="391727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n v="274571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n v="311782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n v="257436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n v="662026"/>
    <n v="550000"/>
    <s v="STATE"/>
    <s v="Under 50k"/>
    <s v="WISCONSIN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n v="10012986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n v="140000"/>
    <n v="550000"/>
    <s v="STATE"/>
    <s v="Under 50k"/>
    <s v="WISCONSI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n v="118000"/>
    <n v="550000"/>
    <s v="STATE"/>
    <s v="Under 50k"/>
    <s v="WISCONSIN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n v="45000"/>
    <n v="550000"/>
    <s v="STATE"/>
    <s v="Under 50k"/>
    <s v="WISCONSIN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n v="8383"/>
    <n v="550000"/>
    <s v="STATE"/>
    <s v="Under 50k"/>
    <s v="WISCONSIN GOV APP"/>
    <n v="0"/>
    <s v="63500"/>
    <s v="  "/>
    <m/>
    <s v="N"/>
    <s v="4350"/>
    <s v="RTAP"/>
    <n v="43"/>
    <s v="Rural Transit Assistance Program"/>
    <s v="50"/>
    <s v="435"/>
    <s v="Rural Transit Assistance Program"/>
    <s v="05"/>
    <s v="Program Reserve"/>
    <m/>
    <m/>
    <n v="4"/>
    <s v="Planning"/>
    <s v="3"/>
    <m/>
    <s v="5"/>
    <m/>
    <s v="0"/>
    <s v="0"/>
    <s v="5"/>
  </r>
  <r>
    <s v="WI18X056"/>
    <n v="18"/>
    <x v="33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n v="70000"/>
    <n v="550000"/>
    <s v="STATE"/>
    <s v="Under 50k"/>
    <s v="WISCONSIN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8X056"/>
    <n v="18"/>
    <x v="33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n v="132557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7"/>
    <n v="18"/>
    <x v="33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n v="56233"/>
    <n v="550000"/>
    <s v="STATE"/>
    <s v="Under 50k"/>
    <s v="WISCONSIN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I18X057"/>
    <n v="18"/>
    <x v="33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n v="589455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8"/>
    <n v="18"/>
    <x v="33"/>
    <s v="49 USC 5311 - Nonurbanized Area Programs"/>
    <n v="5311"/>
    <x v="2"/>
    <m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n v="608609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340013"/>
    <n v="34"/>
    <x v="33"/>
    <s v="49 USC 5339 - Bus and Bus Facilities Formula (FY2013 and forward)"/>
    <n v="5339"/>
    <x v="4"/>
    <s v="CAPITAL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n v="1536000"/>
    <n v="550000"/>
    <s v="STATE"/>
    <s v="Under 50k"/>
    <s v="WISCONSIN GOV APP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380035"/>
    <n v="38"/>
    <x v="33"/>
    <s v="TEA-21 3038 - Over-the-Road Bus"/>
    <n v="3038"/>
    <x v="8"/>
    <m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n v="93167"/>
    <n v="550000"/>
    <s v="STATE"/>
    <s v="Under 50k"/>
    <s v="WISCONSIN GOV APP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WI380036"/>
    <n v="38"/>
    <x v="33"/>
    <s v="TEA-21 3038 - Over-the-Road Bus"/>
    <n v="3038"/>
    <x v="8"/>
    <m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n v="95284"/>
    <n v="550000"/>
    <s v="STATE"/>
    <s v="Under 50k"/>
    <s v="WISCONSIN GOV APP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WI74X001"/>
    <n v="74"/>
    <x v="33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n v="18022"/>
    <n v="550000"/>
    <s v="STATE"/>
    <s v="Under 50k"/>
    <s v="WISCONSIN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WI74X001"/>
    <n v="74"/>
    <x v="33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n v="20000"/>
    <n v="550000"/>
    <s v="STATE"/>
    <s v="Under 50k"/>
    <s v="WISCONSIN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WI74X001"/>
    <n v="74"/>
    <x v="33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n v="240000"/>
    <n v="550000"/>
    <s v="STATE"/>
    <s v="Under 50k"/>
    <s v="WISCONSIN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WI791001"/>
    <n v="79"/>
    <x v="33"/>
    <s v="TIGER"/>
    <s v="111-117"/>
    <x v="9"/>
    <m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n v="300000"/>
    <n v="551030"/>
    <s v="MEDIUM"/>
    <s v="200k - 1m"/>
    <s v="Madison, WI"/>
    <n v="401661"/>
    <s v="4420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I800007"/>
    <n v="80"/>
    <x v="33"/>
    <s v="49 USC 5305 - Planning Programs/5303/5313(b)"/>
    <n v="5305"/>
    <x v="14"/>
    <m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n v="301702"/>
    <n v="550000"/>
    <s v="STATE"/>
    <s v="Under 50k"/>
    <s v="WISCONSIN GOV APP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n v="0"/>
    <n v="550160"/>
    <s v="LARGE"/>
    <s v="Over 1m"/>
    <s v="Milwaukee, WI"/>
    <n v="1376476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n v="0"/>
    <n v="550160"/>
    <s v="LARGE"/>
    <s v="Over 1m"/>
    <s v="Milwaukee, WI"/>
    <n v="1376476"/>
    <s v="1110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n v="0"/>
    <n v="550160"/>
    <s v="LARGE"/>
    <s v="Over 1m"/>
    <s v="Milwaukee, WI"/>
    <n v="137647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n v="0"/>
    <n v="550160"/>
    <s v="LARGE"/>
    <s v="Over 1m"/>
    <s v="Milwaukee, WI"/>
    <n v="1376476"/>
    <s v="1130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n v="483348"/>
    <n v="550160"/>
    <s v="LARGE"/>
    <s v="Over 1m"/>
    <s v="Milwaukee, WI"/>
    <n v="1376476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s v="LARGE"/>
    <s v="Over 1m"/>
    <s v="Milwaukee, WI"/>
    <n v="137647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I90X780"/>
    <n v="90"/>
    <x v="33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n v="56000"/>
    <n v="553220"/>
    <s v="SMALL"/>
    <s v="50k - 200k"/>
    <s v="Eau Claire, WI"/>
    <n v="102852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0"/>
    <n v="90"/>
    <x v="33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n v="149934"/>
    <n v="553220"/>
    <s v="SMALL"/>
    <s v="50k - 200k"/>
    <s v="Eau Claire, WI"/>
    <n v="102852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1"/>
    <n v="90"/>
    <x v="33"/>
    <s v="49 USC 5307 - Urbanized Area Formula (FY2006 forward)"/>
    <n v="5307"/>
    <x v="6"/>
    <m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n v="672346"/>
    <n v="554520"/>
    <s v="SMALL"/>
    <s v="50k - 200k"/>
    <s v="Fond du Lac, WI"/>
    <n v="54901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2"/>
    <n v="90"/>
    <x v="33"/>
    <s v="49 USC 5307 - Urbanized Area Formula (FY2006 forward)"/>
    <n v="5307"/>
    <x v="6"/>
    <m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n v="112000"/>
    <n v="550160"/>
    <s v="LARGE"/>
    <s v="Over 1m"/>
    <s v="Milwaukee, WI"/>
    <n v="1376476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3"/>
    <n v="90"/>
    <x v="33"/>
    <s v="49 USC 5307 - Urbanized Area Formula (FY2006 forward)"/>
    <n v="5307"/>
    <x v="6"/>
    <m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n v="2628392"/>
    <n v="551640"/>
    <s v="SMALL"/>
    <s v="50k - 200k"/>
    <s v="Racine, WI"/>
    <n v="13370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4"/>
    <n v="90"/>
    <x v="33"/>
    <s v="49 USC 5307 - Urbanized Area Formula (FY2006 forward)"/>
    <n v="5307"/>
    <x v="6"/>
    <m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n v="1424530"/>
    <n v="552730"/>
    <s v="SMALL"/>
    <s v="50k - 200k"/>
    <s v="Oshkosh, WI"/>
    <n v="7449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5"/>
    <n v="90"/>
    <x v="33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n v="21200"/>
    <n v="559160"/>
    <s v="SMALL"/>
    <s v="50k - 200k"/>
    <s v="West Bend, WI"/>
    <n v="68444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5"/>
    <n v="90"/>
    <x v="33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n v="247432"/>
    <n v="559160"/>
    <s v="SMALL"/>
    <s v="50k - 200k"/>
    <s v="West Bend, WI"/>
    <n v="6844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6"/>
    <n v="90"/>
    <x v="33"/>
    <s v="49 USC 5307 - Urbanized Area Formula (FY2006 forward)"/>
    <n v="5307"/>
    <x v="6"/>
    <m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n v="2122107"/>
    <n v="552060"/>
    <s v="SMALL"/>
    <s v="50k - 200k"/>
    <s v="Kenosha, WI-IL"/>
    <n v="12406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7"/>
    <n v="90"/>
    <x v="33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n v="28000"/>
    <n v="559160"/>
    <s v="SMALL"/>
    <s v="50k - 200k"/>
    <s v="West Bend, WI"/>
    <n v="68444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7"/>
    <n v="90"/>
    <x v="33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n v="69809"/>
    <n v="559160"/>
    <s v="SMALL"/>
    <s v="50k - 200k"/>
    <s v="West Bend, WI"/>
    <n v="68444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8"/>
    <n v="90"/>
    <x v="33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n v="1779215"/>
    <n v="552550"/>
    <s v="SMALL"/>
    <s v="50k - 200k"/>
    <s v="La Crosse, WI-MN"/>
    <n v="10086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8"/>
    <n v="90"/>
    <x v="33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n v="20000"/>
    <n v="552550"/>
    <s v="SMALL"/>
    <s v="50k - 200k"/>
    <s v="La Crosse, WI-MN"/>
    <n v="100868"/>
    <s v="991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9"/>
    <n v="90"/>
    <x v="33"/>
    <s v="49 USC 5307 - Urbanized Area Formula (FY2006 forward)"/>
    <n v="5307"/>
    <x v="6"/>
    <m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n v="1699092"/>
    <n v="553220"/>
    <s v="SMALL"/>
    <s v="50k - 200k"/>
    <s v="Eau Claire, WI"/>
    <n v="10285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0"/>
    <n v="90"/>
    <x v="33"/>
    <s v="49 USC 5307 - Urbanized Area Formula (FY2006 forward)"/>
    <n v="5307"/>
    <x v="6"/>
    <m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n v="452811"/>
    <n v="551470"/>
    <s v="SMALL"/>
    <s v="50k - 200k"/>
    <s v="Duluth, MN-WI"/>
    <n v="12037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1"/>
    <n v="90"/>
    <x v="33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n v="985438"/>
    <n v="553900"/>
    <s v="SMALL"/>
    <s v="50k - 200k"/>
    <s v="Wausau, WI"/>
    <n v="74632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1"/>
    <n v="90"/>
    <x v="33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n v="89651"/>
    <n v="553900"/>
    <s v="SMALL"/>
    <s v="50k - 200k"/>
    <s v="Wausau, WI"/>
    <n v="74632"/>
    <s v="646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2"/>
    <n v="90"/>
    <x v="33"/>
    <s v="49 USC 5307 - Urbanized Area Formula (FY2006 forward)"/>
    <n v="5307"/>
    <x v="6"/>
    <m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n v="253625"/>
    <n v="552550"/>
    <s v="SMALL"/>
    <s v="50k - 200k"/>
    <s v="La Crosse, WI-MN"/>
    <n v="10086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3"/>
    <n v="90"/>
    <x v="33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n v="566510"/>
    <n v="550160"/>
    <s v="LARGE"/>
    <s v="Over 1m"/>
    <s v="Milwaukee, WI"/>
    <n v="1376476"/>
    <s v="11700"/>
    <s v="OR"/>
    <s v="OTHER"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3"/>
    <n v="90"/>
    <x v="33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n v="480679"/>
    <n v="550160"/>
    <s v="LARGE"/>
    <s v="Over 1m"/>
    <s v="Milwaukee, WI"/>
    <n v="1376476"/>
    <s v="11700"/>
    <s v="OR"/>
    <s v="OTHER"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3"/>
    <n v="90"/>
    <x v="33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n v="11349"/>
    <n v="559160"/>
    <s v="SMALL"/>
    <s v="50k - 200k"/>
    <s v="West Bend, WI"/>
    <n v="68444"/>
    <s v="11700"/>
    <s v="OR"/>
    <s v="OTHER"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4"/>
    <n v="90"/>
    <x v="33"/>
    <s v="49 USC 5307 - Urbanized Area Formula (FY2006 forward)"/>
    <n v="5307"/>
    <x v="6"/>
    <m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n v="605850"/>
    <n v="553070"/>
    <s v="SMALL"/>
    <s v="50k - 200k"/>
    <s v="Beloit, WI-IL"/>
    <n v="63835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5"/>
    <n v="90"/>
    <x v="33"/>
    <s v="49 USC 5307 - Urbanized Area Formula (FY2006 forward)"/>
    <n v="5307"/>
    <x v="6"/>
    <m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n v="1097979"/>
    <n v="553450"/>
    <s v="SMALL"/>
    <s v="50k - 200k"/>
    <s v="Janesville, WI"/>
    <n v="69658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n v="62439"/>
    <n v="551540"/>
    <s v="MEDIUM"/>
    <s v="200k - 1m"/>
    <s v="Appleton, WI"/>
    <n v="216154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n v="361280"/>
    <n v="551540"/>
    <s v="MEDIUM"/>
    <s v="200k - 1m"/>
    <s v="Appleton, WI"/>
    <n v="216154"/>
    <s v="11700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s v="MEDIUM"/>
    <s v="200k - 1m"/>
    <s v="Appleton, WI"/>
    <n v="216154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n v="1496729"/>
    <n v="551540"/>
    <s v="MEDIUM"/>
    <s v="200k - 1m"/>
    <s v="Appleton, WI"/>
    <n v="216154"/>
    <s v="30000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WI90X797"/>
    <n v="90"/>
    <x v="33"/>
    <s v="49 USC 5307 - Urbanized Area Formula (FY2006 forward)"/>
    <n v="5307"/>
    <x v="6"/>
    <m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n v="1247519"/>
    <n v="553830"/>
    <s v="SMALL"/>
    <s v="50k - 200k"/>
    <s v="Sheboygan, WI"/>
    <n v="71313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5X045"/>
    <n v="95"/>
    <x v="33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n v="748000"/>
    <n v="552060"/>
    <s v="SMALL"/>
    <s v="50k - 200k"/>
    <s v="Kenosha, WI-IL"/>
    <n v="124064"/>
    <s v="12200"/>
    <s v="  "/>
    <m/>
    <s v="N"/>
    <s v="1221"/>
    <s v="FIXED GUIDEWAY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WI95X045"/>
    <n v="95"/>
    <x v="33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n v="28000"/>
    <n v="552060"/>
    <s v="SMALL"/>
    <s v="50k - 200k"/>
    <s v="Kenosha, WI-IL"/>
    <n v="124064"/>
    <s v="12700"/>
    <s v="  "/>
    <m/>
    <s v="N"/>
    <s v="1271"/>
    <s v="FIXED GUIDEWAY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WI95X045"/>
    <n v="95"/>
    <x v="33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n v="64000"/>
    <n v="552060"/>
    <s v="SMALL"/>
    <s v="50k - 200k"/>
    <s v="Kenosha, WI-IL"/>
    <n v="124064"/>
    <s v="12700"/>
    <s v="  "/>
    <m/>
    <s v="N"/>
    <s v="1271"/>
    <s v="FIXED GUIDEWAY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WI95X046"/>
    <n v="95"/>
    <x v="33"/>
    <s v="49 USC 5307 - Urbanized Area Formula (FHWA xfer FY 2007 fwd)"/>
    <n v="5307"/>
    <x v="6"/>
    <m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n v="360000"/>
    <n v="552550"/>
    <s v="SMALL"/>
    <s v="50k - 200k"/>
    <s v="La Crosse, WI-MN"/>
    <n v="100868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95X047"/>
    <n v="95"/>
    <x v="33"/>
    <s v="49 USC 5307 - Urbanized Area Formula (FHWA xfer FY 2007 fwd)"/>
    <n v="5307"/>
    <x v="6"/>
    <m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n v="1312000"/>
    <n v="550160"/>
    <s v="LARGE"/>
    <s v="Over 1m"/>
    <s v="Milwaukee, WI"/>
    <n v="1376476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95X048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n v="2720000"/>
    <n v="550160"/>
    <s v="LARGE"/>
    <s v="Over 1m"/>
    <s v="Milwaukee, WI"/>
    <n v="1376476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I95X049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n v="2720000"/>
    <n v="550160"/>
    <s v="LARGE"/>
    <s v="Over 1m"/>
    <s v="Milwaukee, WI"/>
    <n v="1376476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I95X050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n v="2693536"/>
    <n v="550160"/>
    <s v="LARGE"/>
    <s v="Over 1m"/>
    <s v="Milwaukee, WI"/>
    <n v="1376476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I95X051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n v="3333695"/>
    <n v="550160"/>
    <s v="LARGE"/>
    <s v="Over 1m"/>
    <s v="Milwaukee, WI"/>
    <n v="1376476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I95X052"/>
    <n v="95"/>
    <x v="33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n v="132000"/>
    <n v="551030"/>
    <s v="MEDIUM"/>
    <s v="200k - 1m"/>
    <s v="Madison, WI"/>
    <n v="401661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5X052"/>
    <n v="95"/>
    <x v="33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n v="4305000"/>
    <n v="551030"/>
    <s v="MEDIUM"/>
    <s v="200k - 1m"/>
    <s v="Madison, WI"/>
    <n v="401661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n v="0"/>
    <n v="541180"/>
    <s v="MEDIUM"/>
    <s v="200k - 1m"/>
    <s v="Huntington, WV-KY-OH"/>
    <n v="202637"/>
    <s v="111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n v="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n v="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n v="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n v="0"/>
    <n v="541180"/>
    <s v="MEDIUM"/>
    <s v="200k - 1m"/>
    <s v="Huntington, WV-KY-OH"/>
    <n v="202637"/>
    <s v="111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n v="-6504"/>
    <n v="540000"/>
    <s v="STATE"/>
    <s v="Under 50k"/>
    <s v="WEST VIRGINIA GOV APP"/>
    <n v="0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n v="-8032"/>
    <n v="540000"/>
    <s v="STATE"/>
    <s v="Under 50k"/>
    <s v="WEST VIRGINIA GOV APP"/>
    <n v="0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s v="STATE"/>
    <s v="Under 50k"/>
    <s v="WEST VIRGINIA GOV APP"/>
    <n v="0"/>
    <s v="11700"/>
    <s v="  "/>
    <m/>
    <s v="N"/>
    <s v="1171"/>
    <s v="BUS OTHER"/>
    <s v="11"/>
    <s v="Bus"/>
    <s v="71"/>
    <s v="117"/>
    <s v="3rd party Contract"/>
    <s v="13"/>
    <s v="3rd party Contract"/>
    <m/>
    <m/>
    <s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n v="-14020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n v="-2278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n v="-3368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n v="-1147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n v="158054"/>
    <n v="544080"/>
    <s v="SMALL"/>
    <s v="50k - 200k"/>
    <s v="Morgantown, WV"/>
    <n v="7035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n v="-1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n v="780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n v="780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n v="185175"/>
    <n v="541260"/>
    <s v="SMALL"/>
    <s v="50k - 200k"/>
    <s v="Charleston, WV"/>
    <n v="153199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n v="13112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n v="-32481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n v="152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n v="57186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n v="53006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n v="-16753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n v="-40000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n v="77828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n v="98925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n v="0"/>
    <n v="540000"/>
    <s v="STATE"/>
    <s v="Under 50k"/>
    <s v="WEST VIRGINI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n v="332330"/>
    <n v="541390"/>
    <s v="SMALL"/>
    <s v="50k - 200k"/>
    <s v="Beckley, WV"/>
    <n v="64022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n v="139381"/>
    <n v="542510"/>
    <s v="SMALL"/>
    <s v="50k - 200k"/>
    <s v="Parkersburg, WV-OH"/>
    <n v="67229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n v="30023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n v="42306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n v="88645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n v="241929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n v="46143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n v="145296"/>
    <n v="541390"/>
    <s v="SMALL"/>
    <s v="50k - 200k"/>
    <s v="Beckley, WV"/>
    <n v="64022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n v="30023"/>
    <n v="544080"/>
    <s v="SMALL"/>
    <s v="50k - 200k"/>
    <s v="Morgantown, WV"/>
    <n v="7035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n v="40850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n v="287834"/>
    <n v="541390"/>
    <s v="SMALL"/>
    <s v="50k - 200k"/>
    <s v="Beckley, WV"/>
    <n v="64022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n v="160000"/>
    <n v="541260"/>
    <s v="SMALL"/>
    <s v="50k - 200k"/>
    <s v="Charleston, WV"/>
    <n v="153199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n v="28178"/>
    <n v="542510"/>
    <s v="SMALL"/>
    <s v="50k - 200k"/>
    <s v="Parkersburg, WV-OH"/>
    <n v="67229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n v="188104"/>
    <n v="540000"/>
    <s v="STATE"/>
    <s v="Under 50k"/>
    <s v="WEST VIRGINI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n v="4845"/>
    <n v="541180"/>
    <s v="MEDIUM"/>
    <s v="200k - 1m"/>
    <s v="Huntington, WV-KY-OH"/>
    <n v="202637"/>
    <s v="111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n v="4884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n v="6780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n v="9768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n v="24351"/>
    <n v="541180"/>
    <s v="MEDIUM"/>
    <s v="200k - 1m"/>
    <s v="Huntington, WV-KY-OH"/>
    <n v="202637"/>
    <s v="111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n v="2000"/>
    <n v="540000"/>
    <s v="STATE"/>
    <s v="Under 50k"/>
    <s v="WEST VIRGINIA GOV APP"/>
    <n v="0"/>
    <s v="11600"/>
    <s v="OR"/>
    <s v="OTHER"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n v="302264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n v="24000"/>
    <n v="541260"/>
    <s v="SMALL"/>
    <s v="50k - 200k"/>
    <s v="Charleston, WV"/>
    <n v="153199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n v="29600"/>
    <n v="541950"/>
    <s v="SMALL"/>
    <s v="50k - 200k"/>
    <s v="Wheeling, WV-OH"/>
    <n v="81249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n v="108000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n v="29600"/>
    <n v="542030"/>
    <s v="SMALL"/>
    <s v="50k - 200k"/>
    <s v="Weirton-Steubenville, WV-OH-PA"/>
    <n v="70889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n v="40000"/>
    <n v="542510"/>
    <s v="SMALL"/>
    <s v="50k - 200k"/>
    <s v="Parkersburg, WV-OH"/>
    <n v="67229"/>
    <s v="11100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n v="351840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n v="187770"/>
    <n v="540000"/>
    <s v="STATE"/>
    <s v="Under 50k"/>
    <s v="WEST VIRGINIA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n v="112000"/>
    <n v="540000"/>
    <s v="STATE"/>
    <s v="Under 50k"/>
    <s v="WEST VIRGINIA GOV APP"/>
    <n v="0"/>
    <s v="1140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n v="111680"/>
    <n v="540000"/>
    <s v="STATE"/>
    <s v="Under 50k"/>
    <s v="WEST VIRGINIA GOV APP"/>
    <n v="0"/>
    <s v="11101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n v="391200"/>
    <n v="540000"/>
    <s v="STATE"/>
    <s v="Under 50k"/>
    <s v="WEST VIRGINIA GOV APP"/>
    <n v="0"/>
    <s v="11101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n v="1702800"/>
    <n v="540000"/>
    <s v="STATE"/>
    <s v="Under 50k"/>
    <s v="WEST VIRGINIA GOV APP"/>
    <n v="0"/>
    <s v="648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s v="STATE"/>
    <s v="Under 50k"/>
    <s v="WEST VIRGINIA GOV APP"/>
    <n v="0"/>
    <s v="1170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n v="769465"/>
    <n v="540000"/>
    <s v="STATE"/>
    <s v="Under 50k"/>
    <s v="WEST VIRGINIA GOV APP"/>
    <n v="0"/>
    <s v="60001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n v="189200"/>
    <n v="540000"/>
    <s v="STATE"/>
    <s v="Under 50k"/>
    <s v="WEST VIRGINIA GOV APP"/>
    <n v="0"/>
    <s v="648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n v="4350000"/>
    <n v="540000"/>
    <s v="STATE"/>
    <s v="Under 50k"/>
    <s v="WEST VIRGINIA GOV APP"/>
    <n v="0"/>
    <s v="30001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n v="1154198"/>
    <n v="540000"/>
    <s v="STATE"/>
    <s v="Under 50k"/>
    <s v="WEST VIRGINIA GOV APP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n v="90000"/>
    <n v="540000"/>
    <s v="STATE"/>
    <s v="Under 50k"/>
    <s v="WEST VIRGINI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n v="71601"/>
    <n v="540000"/>
    <s v="STATE"/>
    <s v="Under 50k"/>
    <s v="WEST VIRGINI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n v="4000"/>
    <n v="540000"/>
    <s v="STATE"/>
    <s v="Under 50k"/>
    <s v="WEST VIRGINI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V340002"/>
    <n v="34"/>
    <x v="53"/>
    <s v="49 USC 5339 - Bus and Bus Facilities Formula (FY2013 and forward)"/>
    <n v="5339"/>
    <x v="4"/>
    <s v="CAPITAL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n v="190013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90X235"/>
    <n v="90"/>
    <x v="53"/>
    <s v="49 USC 5307 - Urbanized Area Formula (FY2006 forward)"/>
    <n v="5307"/>
    <x v="6"/>
    <m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n v="429761"/>
    <n v="541390"/>
    <s v="SMALL"/>
    <s v="50k - 200k"/>
    <s v="Beckley, WV"/>
    <n v="6402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36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n v="234670"/>
    <n v="544080"/>
    <s v="SMALL"/>
    <s v="50k - 200k"/>
    <s v="Morgantown, WV"/>
    <n v="7035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6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n v="433528"/>
    <n v="544080"/>
    <s v="SMALL"/>
    <s v="50k - 200k"/>
    <s v="Morgantown, WV"/>
    <n v="7035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7"/>
    <n v="90"/>
    <x v="53"/>
    <s v="49 USC 5307 - Urbanized Area Formula (FY2006 forward)"/>
    <n v="5307"/>
    <x v="6"/>
    <m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n v="285487"/>
    <n v="542510"/>
    <s v="SMALL"/>
    <s v="50k - 200k"/>
    <s v="Parkersburg, WV-OH"/>
    <n v="67229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n v="17293"/>
    <n v="541260"/>
    <s v="SMALL"/>
    <s v="50k - 200k"/>
    <s v="Charleston, WV"/>
    <n v="153199"/>
    <s v="11100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n v="175430"/>
    <n v="541260"/>
    <s v="SMALL"/>
    <s v="50k - 200k"/>
    <s v="Charleston, WV"/>
    <n v="153199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n v="950000"/>
    <n v="541260"/>
    <s v="SMALL"/>
    <s v="50k - 200k"/>
    <s v="Charleston, WV"/>
    <n v="153199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n v="275492"/>
    <n v="541260"/>
    <s v="SMALL"/>
    <s v="50k - 200k"/>
    <s v="Charleston, WV"/>
    <n v="15319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n v="9241"/>
    <n v="544080"/>
    <s v="SMALL"/>
    <s v="50k - 200k"/>
    <s v="Morgantown, WV"/>
    <n v="70350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s v="SMALL"/>
    <s v="50k - 200k"/>
    <s v="Morgantown, WV"/>
    <n v="70350"/>
    <s v="11700"/>
    <s v="  "/>
    <m/>
    <s v="N"/>
    <s v="117K"/>
    <s v="BUS OTHER"/>
    <n v="11"/>
    <s v="Bus"/>
    <s v="7K"/>
    <s v="117"/>
    <s v="Crime Prevention &amp; Security"/>
    <s v="01"/>
    <s v="Energebc"/>
    <m/>
    <m/>
    <n v="1"/>
    <s v="Capital"/>
    <s v="1"/>
    <m/>
    <s v="7"/>
    <m/>
    <s v="K"/>
    <s v="0"/>
    <s v="1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s v="SMALL"/>
    <s v="50k - 200k"/>
    <s v="Morgantown, WV"/>
    <n v="70350"/>
    <s v="11700"/>
    <s v="  "/>
    <m/>
    <s v="N"/>
    <s v="117K"/>
    <s v="BUS OTHER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n v="1038530"/>
    <n v="544080"/>
    <s v="SMALL"/>
    <s v="50k - 200k"/>
    <s v="Morgantown, WV"/>
    <n v="70350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0"/>
    <n v="90"/>
    <x v="53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n v="1054199"/>
    <n v="542510"/>
    <s v="SMALL"/>
    <s v="50k - 200k"/>
    <s v="Parkersburg, WV-OH"/>
    <n v="67229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0"/>
    <n v="90"/>
    <x v="53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n v="9638"/>
    <n v="542510"/>
    <s v="SMALL"/>
    <s v="50k - 200k"/>
    <s v="Parkersburg, WV-OH"/>
    <n v="6722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1"/>
    <n v="90"/>
    <x v="53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s v="SMALL"/>
    <s v="50k - 200k"/>
    <s v="Beckley, WV"/>
    <n v="64022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90X241"/>
    <n v="90"/>
    <x v="53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n v="372872"/>
    <n v="541390"/>
    <s v="SMALL"/>
    <s v="50k - 200k"/>
    <s v="Beckley, WV"/>
    <n v="64022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2"/>
    <n v="90"/>
    <x v="53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s v="SMALL"/>
    <s v="50k - 200k"/>
    <s v="Hagerstown, MD-WV-PA"/>
    <n v="182696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90X242"/>
    <n v="90"/>
    <x v="53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n v="451025"/>
    <n v="543360"/>
    <s v="SMALL"/>
    <s v="50k - 200k"/>
    <s v="Hagerstown, MD-WV-PA"/>
    <n v="182696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3"/>
    <n v="90"/>
    <x v="53"/>
    <s v="49 USC 5307 - Urbanized Area Formula (FY2006 forward)"/>
    <n v="5307"/>
    <x v="6"/>
    <m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n v="1086752"/>
    <n v="541590"/>
    <s v="SMALL"/>
    <s v="50k - 200k"/>
    <s v="Wheeling, WV-OH"/>
    <n v="81249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n v="56114"/>
    <n v="560000"/>
    <s v="STATE"/>
    <s v="Under 50k"/>
    <s v="WYOMING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n v="5800"/>
    <n v="560000"/>
    <s v="STATE"/>
    <s v="Under 50k"/>
    <s v="WYOMING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n v="76201"/>
    <n v="563130"/>
    <s v="SMALL"/>
    <s v="50k - 200k"/>
    <s v="Casper, WY"/>
    <n v="6454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s v="STATE"/>
    <s v="Under 50k"/>
    <s v="WYOMING GOV APP"/>
    <n v="0"/>
    <s v="64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s v="SMALL"/>
    <s v="50k - 200k"/>
    <s v="Casper, WY"/>
    <n v="64548"/>
    <s v="64700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n v="77920"/>
    <n v="560000"/>
    <s v="STATE"/>
    <s v="Under 50k"/>
    <s v="WYOMING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n v="86338"/>
    <n v="563130"/>
    <s v="SMALL"/>
    <s v="50k - 200k"/>
    <s v="Casper, WY"/>
    <n v="64548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n v="1142803"/>
    <n v="560000"/>
    <s v="STATE"/>
    <s v="Under 50k"/>
    <s v="WYOMING GOV APP"/>
    <n v="0"/>
    <s v="6200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s v="STATE"/>
    <s v="Under 50k"/>
    <s v="WYOMING GOV APP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n v="312140"/>
    <n v="560000"/>
    <s v="STATE"/>
    <s v="Under 50k"/>
    <s v="WYOMING GOV APP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n v="2765102"/>
    <n v="560000"/>
    <s v="STATE"/>
    <s v="Under 50k"/>
    <s v="WYOMING GOV APP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n v="936421"/>
    <n v="560000"/>
    <s v="STATE"/>
    <s v="Under 50k"/>
    <s v="WYOMING GOV APP"/>
    <n v="0"/>
    <s v="63400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n v="57715"/>
    <n v="560000"/>
    <s v="STATE"/>
    <s v="Under 50k"/>
    <s v="WYOMING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n v="13712"/>
    <n v="560000"/>
    <s v="STATE"/>
    <s v="Under 50k"/>
    <s v="WYOMING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n v="26816"/>
    <n v="560000"/>
    <s v="STATE"/>
    <s v="Under 50k"/>
    <s v="WYOMING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n v="6080"/>
    <n v="560000"/>
    <s v="STATE"/>
    <s v="Under 50k"/>
    <s v="WYOMING GOV APP"/>
    <n v="0"/>
    <s v="11400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n v="60000"/>
    <n v="560000"/>
    <s v="STATE"/>
    <s v="Under 50k"/>
    <s v="WYOMING GOV APP"/>
    <n v="0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n v="0"/>
    <n v="560000"/>
    <s v="STATE"/>
    <s v="Under 50k"/>
    <s v="WYOMING GOV APP"/>
    <n v="0"/>
    <s v="11600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n v="20036"/>
    <n v="560000"/>
    <s v="STATE"/>
    <s v="Under 50k"/>
    <s v="WYOMING GOV APP"/>
    <n v="0"/>
    <s v="11600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n v="0"/>
    <n v="560000"/>
    <s v="STATE"/>
    <s v="Under 50k"/>
    <s v="WYOMING GOV APP"/>
    <n v="0"/>
    <s v="11400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n v="24000"/>
    <n v="560000"/>
    <s v="STATE"/>
    <s v="Under 50k"/>
    <s v="WYOMING GOV APP"/>
    <n v="0"/>
    <s v="11900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n v="28800"/>
    <n v="560000"/>
    <s v="STATE"/>
    <s v="Under 50k"/>
    <s v="WYOMING GOV APP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n v="287000"/>
    <n v="560000"/>
    <s v="STATE"/>
    <s v="Under 50k"/>
    <s v="WYOMING GOV APP"/>
    <n v="0"/>
    <s v="11100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n v="6300"/>
    <n v="560000"/>
    <s v="STATE"/>
    <s v="Under 50k"/>
    <s v="WYOMING GOV APP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n v="200000"/>
    <n v="560000"/>
    <s v="STATE"/>
    <s v="Under 50k"/>
    <s v="WYOMING GOV APP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n v="10500"/>
    <n v="560000"/>
    <s v="STATE"/>
    <s v="Under 50k"/>
    <s v="WYOMING GOV APP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n v="0"/>
    <n v="560000"/>
    <s v="STATE"/>
    <s v="Under 50k"/>
    <s v="WYOMING GOV APP"/>
    <n v="0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n v="8000"/>
    <n v="560000"/>
    <s v="STATE"/>
    <s v="Under 50k"/>
    <s v="WYOMING GOV APP"/>
    <n v="0"/>
    <s v="11400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n v="0"/>
    <n v="560000"/>
    <s v="STATE"/>
    <s v="Under 50k"/>
    <s v="WYOMING GOV APP"/>
    <n v="0"/>
    <s v="44300"/>
    <s v="  "/>
    <m/>
    <s v="N"/>
    <s v="4432"/>
    <s v="PLANNING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n v="0"/>
    <n v="560000"/>
    <s v="STATE"/>
    <s v="Under 50k"/>
    <s v="WYOMING GOV APP"/>
    <n v="0"/>
    <s v="44300"/>
    <s v="  "/>
    <m/>
    <s v="N"/>
    <s v="4432"/>
    <s v="PLANNING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n v="955648"/>
    <n v="560000"/>
    <s v="STATE"/>
    <s v="Under 50k"/>
    <s v="WYOMING GOV APP"/>
    <n v="0"/>
    <s v="44300"/>
    <s v="  "/>
    <m/>
    <s v="N"/>
    <s v="4432"/>
    <s v="PLANNING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n v="0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n v="0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n v="424044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n v="110936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n v="114547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n v="110720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n v="119000"/>
    <n v="563130"/>
    <s v="SMALL"/>
    <s v="50k - 200k"/>
    <s v="Casper, WY"/>
    <n v="64548"/>
    <s v="1110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n v="0"/>
    <n v="563130"/>
    <s v="SMALL"/>
    <s v="50k - 200k"/>
    <s v="Casper, WY"/>
    <n v="6454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n v="0"/>
    <n v="563130"/>
    <s v="SMALL"/>
    <s v="50k - 200k"/>
    <s v="Casper, WY"/>
    <n v="6454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n v="26535"/>
    <n v="563130"/>
    <s v="SMALL"/>
    <s v="50k - 200k"/>
    <s v="Casper, WY"/>
    <n v="6454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n v="4800"/>
    <n v="563150"/>
    <s v="SMALL"/>
    <s v="50k - 200k"/>
    <s v="Cheyenne, WY"/>
    <n v="73588"/>
    <s v="1140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n v="56000"/>
    <n v="563150"/>
    <s v="SMALL"/>
    <s v="50k - 200k"/>
    <s v="Cheyenne, WY"/>
    <n v="73588"/>
    <s v="1140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n v="344250"/>
    <n v="563150"/>
    <s v="SMALL"/>
    <s v="50k - 200k"/>
    <s v="Cheyenne, WY"/>
    <n v="7358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n v="35200"/>
    <n v="563150"/>
    <s v="SMALL"/>
    <s v="50k - 200k"/>
    <s v="Cheyenne, WY"/>
    <n v="73588"/>
    <s v="11300"/>
    <s v="  "/>
    <m/>
    <s v="N"/>
    <s v="1131"/>
    <s v="BUS OTHER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n v="140800"/>
    <n v="563150"/>
    <s v="SMALL"/>
    <s v="50k - 200k"/>
    <s v="Cheyenne, WY"/>
    <n v="73588"/>
    <s v="1130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s v="SMALL"/>
    <s v="50k - 200k"/>
    <s v="Cheyenne, WY"/>
    <n v="7358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s v="SMALL"/>
    <s v="50k - 200k"/>
    <s v="Cheyenne, WY"/>
    <n v="7358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n v="643443"/>
    <n v="563150"/>
    <s v="SMALL"/>
    <s v="50k - 200k"/>
    <s v="Cheyenne, WY"/>
    <n v="7358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90X058"/>
    <n v="90"/>
    <x v="54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s v="SMALL"/>
    <s v="50k - 200k"/>
    <s v="Casper, WY"/>
    <n v="64548"/>
    <s v="1170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8"/>
    <n v="90"/>
    <x v="54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s v="SMALL"/>
    <s v="50k - 200k"/>
    <s v="Casper, WY"/>
    <n v="6454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8"/>
    <n v="90"/>
    <x v="54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n v="473990"/>
    <n v="563130"/>
    <s v="SMALL"/>
    <s v="50k - 200k"/>
    <s v="Casper, WY"/>
    <n v="64548"/>
    <s v="3000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m/>
    <m/>
    <x v="55"/>
    <m/>
    <m/>
    <x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2" cacheId="5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3:AC61" firstHeaderRow="1" firstDataRow="2" firstDataCol="1"/>
  <pivotFields count="50">
    <pivotField showAll="0"/>
    <pivotField showAll="0"/>
    <pivotField axis="axisRow">
      <items count="57">
        <item x="1"/>
        <item x="0"/>
        <item x="3"/>
        <item x="4"/>
        <item x="2"/>
        <item x="5"/>
        <item x="6"/>
        <item x="8"/>
        <item x="20"/>
        <item x="9"/>
        <item x="18"/>
        <item x="21"/>
        <item x="22"/>
        <item x="23"/>
        <item x="25"/>
        <item x="26"/>
        <item x="27"/>
        <item x="24"/>
        <item x="28"/>
        <item x="29"/>
        <item x="19"/>
        <item x="30"/>
        <item x="11"/>
        <item x="10"/>
        <item x="31"/>
        <item x="32"/>
        <item x="35"/>
        <item x="15"/>
        <item x="36"/>
        <item x="38"/>
        <item x="41"/>
        <item x="39"/>
        <item x="16"/>
        <item x="40"/>
        <item x="12"/>
        <item x="14"/>
        <item x="37"/>
        <item x="34"/>
        <item x="42"/>
        <item x="43"/>
        <item x="17"/>
        <item x="13"/>
        <item x="44"/>
        <item x="45"/>
        <item x="46"/>
        <item x="47"/>
        <item x="48"/>
        <item x="49"/>
        <item x="50"/>
        <item x="51"/>
        <item x="7"/>
        <item x="52"/>
        <item x="53"/>
        <item x="33"/>
        <item x="54"/>
        <item x="55"/>
        <item t="default"/>
      </items>
    </pivotField>
    <pivotField showAll="0"/>
    <pivotField showAll="0"/>
    <pivotField axis="axisCol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Fields count="1">
    <field x="5"/>
  </colFields>
  <col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dataFields count="1">
    <dataField name="Sum of ALI FTA Amt 2015" fld="20" baseField="2" baseItem="16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61"/>
  <sheetViews>
    <sheetView topLeftCell="U40" workbookViewId="0">
      <selection activeCell="L5" sqref="L5:L54"/>
    </sheetView>
  </sheetViews>
  <sheetFormatPr defaultRowHeight="14.4"/>
  <cols>
    <col min="1" max="1" width="22.44140625" bestFit="1" customWidth="1"/>
    <col min="2" max="2" width="17.6640625" bestFit="1" customWidth="1"/>
    <col min="3" max="3" width="18.77734375" bestFit="1" customWidth="1"/>
    <col min="4" max="4" width="16.77734375" bestFit="1" customWidth="1"/>
    <col min="5" max="5" width="33.88671875" bestFit="1" customWidth="1"/>
    <col min="6" max="6" width="23.5546875" bestFit="1" customWidth="1"/>
    <col min="7" max="7" width="14.21875" bestFit="1" customWidth="1"/>
    <col min="8" max="8" width="14.88671875" bestFit="1" customWidth="1"/>
    <col min="9" max="9" width="9.109375" bestFit="1" customWidth="1"/>
    <col min="10" max="10" width="28.77734375" bestFit="1" customWidth="1"/>
    <col min="11" max="11" width="27" bestFit="1" customWidth="1"/>
    <col min="12" max="12" width="36.88671875" bestFit="1" customWidth="1"/>
    <col min="13" max="13" width="16.21875" bestFit="1" customWidth="1"/>
    <col min="14" max="15" width="12.6640625" bestFit="1" customWidth="1"/>
    <col min="16" max="16" width="18.33203125" bestFit="1" customWidth="1"/>
    <col min="17" max="17" width="17.33203125" bestFit="1" customWidth="1"/>
    <col min="18" max="18" width="36.6640625" bestFit="1" customWidth="1"/>
    <col min="19" max="19" width="27.6640625" bestFit="1" customWidth="1"/>
    <col min="20" max="20" width="46.21875" bestFit="1" customWidth="1"/>
    <col min="21" max="21" width="22.109375" bestFit="1" customWidth="1"/>
    <col min="22" max="22" width="29.6640625" bestFit="1" customWidth="1"/>
    <col min="23" max="23" width="30.109375" bestFit="1" customWidth="1"/>
    <col min="24" max="24" width="18.5546875" bestFit="1" customWidth="1"/>
    <col min="25" max="25" width="19.77734375" bestFit="1" customWidth="1"/>
    <col min="26" max="26" width="11.109375" bestFit="1" customWidth="1"/>
    <col min="27" max="27" width="14" bestFit="1" customWidth="1"/>
    <col min="28" max="28" width="7" bestFit="1" customWidth="1"/>
    <col min="29" max="29" width="13.77734375" bestFit="1" customWidth="1"/>
  </cols>
  <sheetData>
    <row r="3" spans="1:29">
      <c r="A3" s="2" t="s">
        <v>64</v>
      </c>
      <c r="B3" s="2" t="s">
        <v>63</v>
      </c>
    </row>
    <row r="4" spans="1:29">
      <c r="A4" s="2" t="s">
        <v>62</v>
      </c>
      <c r="B4" t="s">
        <v>127</v>
      </c>
      <c r="C4" t="s">
        <v>61</v>
      </c>
      <c r="D4" t="s">
        <v>60</v>
      </c>
      <c r="E4" t="s">
        <v>128</v>
      </c>
      <c r="F4" t="s">
        <v>129</v>
      </c>
      <c r="G4" t="s">
        <v>59</v>
      </c>
      <c r="H4" t="s">
        <v>130</v>
      </c>
      <c r="I4" t="s">
        <v>131</v>
      </c>
      <c r="J4" t="s">
        <v>132</v>
      </c>
      <c r="K4" t="s">
        <v>133</v>
      </c>
      <c r="L4" t="s">
        <v>134</v>
      </c>
      <c r="M4" t="s">
        <v>135</v>
      </c>
      <c r="N4" t="s">
        <v>144</v>
      </c>
      <c r="O4" t="s">
        <v>58</v>
      </c>
      <c r="P4" t="s">
        <v>136</v>
      </c>
      <c r="Q4" t="s">
        <v>137</v>
      </c>
      <c r="R4" t="s">
        <v>138</v>
      </c>
      <c r="S4" t="s">
        <v>139</v>
      </c>
      <c r="T4" t="s">
        <v>140</v>
      </c>
      <c r="U4" t="s">
        <v>141</v>
      </c>
      <c r="V4" t="s">
        <v>142</v>
      </c>
      <c r="W4" t="s">
        <v>145</v>
      </c>
      <c r="X4" t="s">
        <v>57</v>
      </c>
      <c r="Y4" t="s">
        <v>146</v>
      </c>
      <c r="Z4" t="s">
        <v>56</v>
      </c>
      <c r="AA4" t="s">
        <v>143</v>
      </c>
      <c r="AB4" t="s">
        <v>126</v>
      </c>
      <c r="AC4" t="s">
        <v>0</v>
      </c>
    </row>
    <row r="5" spans="1:29">
      <c r="A5" s="1" t="s">
        <v>55</v>
      </c>
      <c r="B5" s="160">
        <v>0</v>
      </c>
      <c r="C5" s="160">
        <v>2441834</v>
      </c>
      <c r="D5" s="160">
        <v>0</v>
      </c>
      <c r="E5" s="160">
        <v>8749359</v>
      </c>
      <c r="F5" s="160">
        <v>0</v>
      </c>
      <c r="G5" s="160">
        <v>0</v>
      </c>
      <c r="H5" s="160">
        <v>0</v>
      </c>
      <c r="I5" s="160">
        <v>0</v>
      </c>
      <c r="J5" s="160">
        <v>0</v>
      </c>
      <c r="K5" s="160">
        <v>0</v>
      </c>
      <c r="L5" s="160">
        <v>0</v>
      </c>
      <c r="M5" s="160">
        <v>0</v>
      </c>
      <c r="N5" s="160">
        <v>0</v>
      </c>
      <c r="O5" s="160">
        <v>0</v>
      </c>
      <c r="P5" s="160">
        <v>15143644</v>
      </c>
      <c r="Q5" s="160">
        <v>0</v>
      </c>
      <c r="R5" s="160">
        <v>0</v>
      </c>
      <c r="S5" s="160">
        <v>0</v>
      </c>
      <c r="T5" s="160">
        <v>0</v>
      </c>
      <c r="U5" s="160">
        <v>0</v>
      </c>
      <c r="V5" s="160">
        <v>0</v>
      </c>
      <c r="W5" s="160">
        <v>0</v>
      </c>
      <c r="X5" s="160">
        <v>0</v>
      </c>
      <c r="Y5" s="160">
        <v>0</v>
      </c>
      <c r="Z5" s="160">
        <v>0</v>
      </c>
      <c r="AA5" s="160">
        <v>33751920</v>
      </c>
      <c r="AB5" s="160">
        <v>0</v>
      </c>
      <c r="AC5" s="160">
        <v>60086757</v>
      </c>
    </row>
    <row r="6" spans="1:29">
      <c r="A6" s="1" t="s">
        <v>54</v>
      </c>
      <c r="B6" s="160">
        <v>0</v>
      </c>
      <c r="C6" s="160">
        <v>793013</v>
      </c>
      <c r="D6" s="160">
        <v>0</v>
      </c>
      <c r="E6" s="160">
        <v>883490</v>
      </c>
      <c r="F6" s="160">
        <v>0</v>
      </c>
      <c r="G6" s="160">
        <v>0</v>
      </c>
      <c r="H6" s="160">
        <v>0</v>
      </c>
      <c r="I6" s="160">
        <v>0</v>
      </c>
      <c r="J6" s="160">
        <v>0</v>
      </c>
      <c r="K6" s="160">
        <v>0</v>
      </c>
      <c r="L6" s="160">
        <v>0</v>
      </c>
      <c r="M6" s="160">
        <v>280000</v>
      </c>
      <c r="N6" s="160">
        <v>0</v>
      </c>
      <c r="O6" s="160">
        <v>82318</v>
      </c>
      <c r="P6" s="160">
        <v>4880911</v>
      </c>
      <c r="Q6" s="160">
        <v>0</v>
      </c>
      <c r="R6" s="160">
        <v>0</v>
      </c>
      <c r="S6" s="160">
        <v>0</v>
      </c>
      <c r="T6" s="160">
        <v>0</v>
      </c>
      <c r="U6" s="160">
        <v>0</v>
      </c>
      <c r="V6" s="160">
        <v>0</v>
      </c>
      <c r="W6" s="160">
        <v>0</v>
      </c>
      <c r="X6" s="160">
        <v>18414851</v>
      </c>
      <c r="Y6" s="160">
        <v>0</v>
      </c>
      <c r="Z6" s="160">
        <v>0</v>
      </c>
      <c r="AA6" s="160">
        <v>38994040</v>
      </c>
      <c r="AB6" s="160">
        <v>0</v>
      </c>
      <c r="AC6" s="160">
        <v>64328623</v>
      </c>
    </row>
    <row r="7" spans="1:29">
      <c r="A7" s="1" t="s">
        <v>53</v>
      </c>
      <c r="B7" s="160">
        <v>0</v>
      </c>
      <c r="C7" s="160">
        <v>0</v>
      </c>
      <c r="D7" s="160">
        <v>0</v>
      </c>
      <c r="E7" s="160">
        <v>0</v>
      </c>
      <c r="F7" s="160">
        <v>0</v>
      </c>
      <c r="G7" s="160">
        <v>0</v>
      </c>
      <c r="H7" s="160">
        <v>0</v>
      </c>
      <c r="I7" s="160">
        <v>0</v>
      </c>
      <c r="J7" s="160">
        <v>0</v>
      </c>
      <c r="K7" s="160">
        <v>0</v>
      </c>
      <c r="L7" s="160">
        <v>0</v>
      </c>
      <c r="M7" s="160">
        <v>0</v>
      </c>
      <c r="N7" s="160">
        <v>0</v>
      </c>
      <c r="O7" s="160">
        <v>0</v>
      </c>
      <c r="P7" s="160">
        <v>2483911</v>
      </c>
      <c r="Q7" s="160">
        <v>0</v>
      </c>
      <c r="R7" s="160">
        <v>0</v>
      </c>
      <c r="S7" s="160">
        <v>0</v>
      </c>
      <c r="T7" s="160">
        <v>0</v>
      </c>
      <c r="U7" s="160">
        <v>0</v>
      </c>
      <c r="V7" s="160">
        <v>0</v>
      </c>
      <c r="W7" s="160">
        <v>0</v>
      </c>
      <c r="X7" s="160">
        <v>0</v>
      </c>
      <c r="Y7" s="160">
        <v>0</v>
      </c>
      <c r="Z7" s="160">
        <v>0</v>
      </c>
      <c r="AA7" s="160">
        <v>0</v>
      </c>
      <c r="AB7" s="160">
        <v>0</v>
      </c>
      <c r="AC7" s="160">
        <v>2483911</v>
      </c>
    </row>
    <row r="8" spans="1:29">
      <c r="A8" s="1" t="s">
        <v>52</v>
      </c>
      <c r="B8" s="160">
        <v>0</v>
      </c>
      <c r="C8" s="160">
        <v>1287318</v>
      </c>
      <c r="D8" s="160">
        <v>0</v>
      </c>
      <c r="E8" s="160">
        <v>5660419</v>
      </c>
      <c r="F8" s="160">
        <v>0</v>
      </c>
      <c r="G8" s="160">
        <v>3514570</v>
      </c>
      <c r="H8" s="160">
        <v>0</v>
      </c>
      <c r="I8" s="160">
        <v>0</v>
      </c>
      <c r="J8" s="160">
        <v>0</v>
      </c>
      <c r="K8" s="160">
        <v>0</v>
      </c>
      <c r="L8" s="160">
        <v>0</v>
      </c>
      <c r="M8" s="160">
        <v>0</v>
      </c>
      <c r="N8" s="160">
        <v>0</v>
      </c>
      <c r="O8" s="160">
        <v>0</v>
      </c>
      <c r="P8" s="160">
        <v>11415501</v>
      </c>
      <c r="Q8" s="160">
        <v>35468</v>
      </c>
      <c r="R8" s="160">
        <v>0</v>
      </c>
      <c r="S8" s="160">
        <v>0</v>
      </c>
      <c r="T8" s="160">
        <v>0</v>
      </c>
      <c r="U8" s="160">
        <v>0</v>
      </c>
      <c r="V8" s="160">
        <v>0</v>
      </c>
      <c r="W8" s="160">
        <v>0</v>
      </c>
      <c r="X8" s="160">
        <v>90</v>
      </c>
      <c r="Y8" s="160">
        <v>0</v>
      </c>
      <c r="Z8" s="160">
        <v>1600000</v>
      </c>
      <c r="AA8" s="160">
        <v>62715218</v>
      </c>
      <c r="AB8" s="160">
        <v>0</v>
      </c>
      <c r="AC8" s="160">
        <v>86228584</v>
      </c>
    </row>
    <row r="9" spans="1:29">
      <c r="A9" s="1" t="s">
        <v>51</v>
      </c>
      <c r="B9" s="160">
        <v>0</v>
      </c>
      <c r="C9" s="160">
        <v>2023137</v>
      </c>
      <c r="D9" s="160">
        <v>0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12150981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160">
        <v>0</v>
      </c>
      <c r="Y9" s="160">
        <v>0</v>
      </c>
      <c r="Z9" s="160">
        <v>0</v>
      </c>
      <c r="AA9" s="160">
        <v>8974807</v>
      </c>
      <c r="AB9" s="160">
        <v>0</v>
      </c>
      <c r="AC9" s="160">
        <v>23148925</v>
      </c>
    </row>
    <row r="10" spans="1:29">
      <c r="A10" s="1" t="s">
        <v>50</v>
      </c>
      <c r="B10" s="160">
        <v>0</v>
      </c>
      <c r="C10" s="160">
        <v>66111145</v>
      </c>
      <c r="D10" s="160">
        <v>0</v>
      </c>
      <c r="E10" s="160">
        <v>117797765</v>
      </c>
      <c r="F10" s="160">
        <v>0</v>
      </c>
      <c r="G10" s="160">
        <v>4536545</v>
      </c>
      <c r="H10" s="160">
        <v>0</v>
      </c>
      <c r="I10" s="160">
        <v>0</v>
      </c>
      <c r="J10" s="160">
        <v>63523451</v>
      </c>
      <c r="K10" s="160">
        <v>0</v>
      </c>
      <c r="L10" s="160">
        <v>1831313</v>
      </c>
      <c r="M10" s="160">
        <v>3767382.81</v>
      </c>
      <c r="N10" s="160">
        <v>0</v>
      </c>
      <c r="O10" s="160">
        <v>533054869</v>
      </c>
      <c r="P10" s="160">
        <v>5192379</v>
      </c>
      <c r="Q10" s="160">
        <v>65000</v>
      </c>
      <c r="R10" s="160">
        <v>0</v>
      </c>
      <c r="S10" s="160">
        <v>16847164.399999999</v>
      </c>
      <c r="T10" s="160">
        <v>-490.46000000000004</v>
      </c>
      <c r="U10" s="160">
        <v>0</v>
      </c>
      <c r="V10" s="160">
        <v>0</v>
      </c>
      <c r="W10" s="160">
        <v>800000</v>
      </c>
      <c r="X10" s="160">
        <v>210399215</v>
      </c>
      <c r="Y10" s="160">
        <v>5638355</v>
      </c>
      <c r="Z10" s="160">
        <v>12800000</v>
      </c>
      <c r="AA10" s="160">
        <v>871141791</v>
      </c>
      <c r="AB10" s="160">
        <v>0</v>
      </c>
      <c r="AC10" s="160">
        <v>1913505884.75</v>
      </c>
    </row>
    <row r="11" spans="1:29">
      <c r="A11" s="1" t="s">
        <v>49</v>
      </c>
      <c r="B11" s="160">
        <v>0</v>
      </c>
      <c r="C11" s="160">
        <v>1517568</v>
      </c>
      <c r="D11" s="160">
        <v>0</v>
      </c>
      <c r="E11" s="160">
        <v>754199</v>
      </c>
      <c r="F11" s="160">
        <v>0</v>
      </c>
      <c r="G11" s="160">
        <v>0</v>
      </c>
      <c r="H11" s="160">
        <v>0</v>
      </c>
      <c r="I11" s="160">
        <v>0</v>
      </c>
      <c r="J11" s="160">
        <v>0</v>
      </c>
      <c r="K11" s="160">
        <v>0</v>
      </c>
      <c r="L11" s="160">
        <v>663256</v>
      </c>
      <c r="M11" s="160">
        <v>1140000</v>
      </c>
      <c r="N11" s="160">
        <v>0</v>
      </c>
      <c r="O11" s="160">
        <v>150432000</v>
      </c>
      <c r="P11" s="160">
        <v>0</v>
      </c>
      <c r="Q11" s="160">
        <v>61405</v>
      </c>
      <c r="R11" s="160">
        <v>0</v>
      </c>
      <c r="S11" s="160">
        <v>4480053.9800000004</v>
      </c>
      <c r="T11" s="160">
        <v>0</v>
      </c>
      <c r="U11" s="160">
        <v>0</v>
      </c>
      <c r="V11" s="160">
        <v>0</v>
      </c>
      <c r="W11" s="160">
        <v>0</v>
      </c>
      <c r="X11" s="160">
        <v>7594603</v>
      </c>
      <c r="Y11" s="160">
        <v>0</v>
      </c>
      <c r="Z11" s="160">
        <v>1241617</v>
      </c>
      <c r="AA11" s="160">
        <v>56707921</v>
      </c>
      <c r="AB11" s="160">
        <v>0</v>
      </c>
      <c r="AC11" s="160">
        <v>224592622.97999999</v>
      </c>
    </row>
    <row r="12" spans="1:29">
      <c r="A12" s="1" t="s">
        <v>48</v>
      </c>
      <c r="B12" s="160">
        <v>0</v>
      </c>
      <c r="C12" s="160">
        <v>0</v>
      </c>
      <c r="D12" s="160">
        <v>0</v>
      </c>
      <c r="E12" s="160">
        <v>3577731</v>
      </c>
      <c r="F12" s="160">
        <v>0</v>
      </c>
      <c r="G12" s="160">
        <v>12951942</v>
      </c>
      <c r="H12" s="160">
        <v>40478750</v>
      </c>
      <c r="I12" s="160">
        <v>0</v>
      </c>
      <c r="J12" s="160">
        <v>0</v>
      </c>
      <c r="K12" s="160">
        <v>0</v>
      </c>
      <c r="L12" s="160">
        <v>0</v>
      </c>
      <c r="M12" s="160">
        <v>0</v>
      </c>
      <c r="N12" s="160">
        <v>0</v>
      </c>
      <c r="O12" s="160">
        <v>61938873</v>
      </c>
      <c r="P12" s="160">
        <v>0</v>
      </c>
      <c r="Q12" s="160">
        <v>0</v>
      </c>
      <c r="R12" s="160">
        <v>0</v>
      </c>
      <c r="S12" s="160">
        <v>0</v>
      </c>
      <c r="T12" s="160">
        <v>0</v>
      </c>
      <c r="U12" s="160">
        <v>0</v>
      </c>
      <c r="V12" s="160">
        <v>0</v>
      </c>
      <c r="W12" s="160">
        <v>0</v>
      </c>
      <c r="X12" s="160">
        <v>0</v>
      </c>
      <c r="Y12" s="160">
        <v>0</v>
      </c>
      <c r="Z12" s="160">
        <v>0</v>
      </c>
      <c r="AA12" s="160">
        <v>55423142</v>
      </c>
      <c r="AB12" s="160">
        <v>0</v>
      </c>
      <c r="AC12" s="160">
        <v>174370438</v>
      </c>
    </row>
    <row r="13" spans="1:29">
      <c r="A13" s="1" t="s">
        <v>47</v>
      </c>
      <c r="B13" s="160">
        <v>0</v>
      </c>
      <c r="C13" s="160">
        <v>0</v>
      </c>
      <c r="D13" s="160">
        <v>0</v>
      </c>
      <c r="E13" s="160">
        <v>1530048</v>
      </c>
      <c r="F13" s="160">
        <v>0</v>
      </c>
      <c r="G13" s="160">
        <v>720941</v>
      </c>
      <c r="H13" s="160">
        <v>0</v>
      </c>
      <c r="I13" s="160">
        <v>0</v>
      </c>
      <c r="J13" s="160">
        <v>668805</v>
      </c>
      <c r="K13" s="160">
        <v>0</v>
      </c>
      <c r="L13" s="160">
        <v>0</v>
      </c>
      <c r="M13" s="160">
        <v>0</v>
      </c>
      <c r="N13" s="160">
        <v>0</v>
      </c>
      <c r="O13" s="160">
        <v>0</v>
      </c>
      <c r="P13" s="160">
        <v>1832998</v>
      </c>
      <c r="Q13" s="160">
        <v>0</v>
      </c>
      <c r="R13" s="160">
        <v>0</v>
      </c>
      <c r="S13" s="160">
        <v>0</v>
      </c>
      <c r="T13" s="160">
        <v>0</v>
      </c>
      <c r="U13" s="160">
        <v>0</v>
      </c>
      <c r="V13" s="160">
        <v>0</v>
      </c>
      <c r="W13" s="160">
        <v>0</v>
      </c>
      <c r="X13" s="160">
        <v>2914409</v>
      </c>
      <c r="Y13" s="160">
        <v>0</v>
      </c>
      <c r="Z13" s="160">
        <v>0</v>
      </c>
      <c r="AA13" s="160">
        <v>8049403</v>
      </c>
      <c r="AB13" s="160">
        <v>0</v>
      </c>
      <c r="AC13" s="160">
        <v>15716604</v>
      </c>
    </row>
    <row r="14" spans="1:29">
      <c r="A14" s="1" t="s">
        <v>46</v>
      </c>
      <c r="B14" s="160">
        <v>0</v>
      </c>
      <c r="C14" s="160">
        <v>29136873</v>
      </c>
      <c r="D14" s="160">
        <v>0</v>
      </c>
      <c r="E14" s="160">
        <v>3116638</v>
      </c>
      <c r="F14" s="160">
        <v>844583.71</v>
      </c>
      <c r="G14" s="160">
        <v>0</v>
      </c>
      <c r="H14" s="160">
        <v>17139474</v>
      </c>
      <c r="I14" s="160">
        <v>0</v>
      </c>
      <c r="J14" s="160">
        <v>528299</v>
      </c>
      <c r="K14" s="160">
        <v>0</v>
      </c>
      <c r="L14" s="160">
        <v>3890000</v>
      </c>
      <c r="M14" s="160">
        <v>7985000</v>
      </c>
      <c r="N14" s="160">
        <v>0</v>
      </c>
      <c r="O14" s="160">
        <v>102155131</v>
      </c>
      <c r="P14" s="160">
        <v>0</v>
      </c>
      <c r="Q14" s="160">
        <v>0</v>
      </c>
      <c r="R14" s="160">
        <v>0</v>
      </c>
      <c r="S14" s="160">
        <v>10718697.199999999</v>
      </c>
      <c r="T14" s="160">
        <v>0</v>
      </c>
      <c r="U14" s="160">
        <v>281512500</v>
      </c>
      <c r="V14" s="160">
        <v>0</v>
      </c>
      <c r="W14" s="160">
        <v>0</v>
      </c>
      <c r="X14" s="160">
        <v>404976376</v>
      </c>
      <c r="Y14" s="160">
        <v>1771291</v>
      </c>
      <c r="Z14" s="160">
        <v>0</v>
      </c>
      <c r="AA14" s="160">
        <v>438334439</v>
      </c>
      <c r="AB14" s="160">
        <v>0</v>
      </c>
      <c r="AC14" s="160">
        <v>1302109301.9099998</v>
      </c>
    </row>
    <row r="15" spans="1:29">
      <c r="A15" s="1" t="s">
        <v>45</v>
      </c>
      <c r="B15" s="160">
        <v>0</v>
      </c>
      <c r="C15" s="160">
        <v>50500908</v>
      </c>
      <c r="D15" s="160">
        <v>0</v>
      </c>
      <c r="E15" s="160">
        <v>25770315</v>
      </c>
      <c r="F15" s="160">
        <v>0</v>
      </c>
      <c r="G15" s="160">
        <v>76716</v>
      </c>
      <c r="H15" s="160">
        <v>0</v>
      </c>
      <c r="I15" s="160">
        <v>0</v>
      </c>
      <c r="J15" s="160">
        <v>9199720</v>
      </c>
      <c r="K15" s="160">
        <v>0</v>
      </c>
      <c r="L15" s="160">
        <v>200000</v>
      </c>
      <c r="M15" s="160">
        <v>617173</v>
      </c>
      <c r="N15" s="160">
        <v>0</v>
      </c>
      <c r="O15" s="160">
        <v>4195379</v>
      </c>
      <c r="P15" s="160">
        <v>5042595</v>
      </c>
      <c r="Q15" s="160">
        <v>25834</v>
      </c>
      <c r="R15" s="160">
        <v>0</v>
      </c>
      <c r="S15" s="160">
        <v>2210000</v>
      </c>
      <c r="T15" s="160">
        <v>0</v>
      </c>
      <c r="U15" s="160">
        <v>0</v>
      </c>
      <c r="V15" s="160">
        <v>0</v>
      </c>
      <c r="W15" s="160">
        <v>0</v>
      </c>
      <c r="X15" s="160">
        <v>61529171</v>
      </c>
      <c r="Y15" s="160">
        <v>766817</v>
      </c>
      <c r="Z15" s="160">
        <v>0</v>
      </c>
      <c r="AA15" s="160">
        <v>323596097</v>
      </c>
      <c r="AB15" s="160">
        <v>0</v>
      </c>
      <c r="AC15" s="160">
        <v>483730725</v>
      </c>
    </row>
    <row r="16" spans="1:29">
      <c r="A16" s="1" t="s">
        <v>44</v>
      </c>
      <c r="B16" s="160">
        <v>0</v>
      </c>
      <c r="C16" s="160">
        <v>3186767</v>
      </c>
      <c r="D16" s="160">
        <v>0</v>
      </c>
      <c r="E16" s="160">
        <v>6894298</v>
      </c>
      <c r="F16" s="160">
        <v>0</v>
      </c>
      <c r="G16" s="160">
        <v>7997970</v>
      </c>
      <c r="H16" s="160">
        <v>0</v>
      </c>
      <c r="I16" s="160">
        <v>0</v>
      </c>
      <c r="J16" s="160">
        <v>3403470</v>
      </c>
      <c r="K16" s="160">
        <v>0</v>
      </c>
      <c r="L16" s="160">
        <v>0</v>
      </c>
      <c r="M16" s="160">
        <v>6538406</v>
      </c>
      <c r="N16" s="160">
        <v>0</v>
      </c>
      <c r="O16" s="160">
        <v>0</v>
      </c>
      <c r="P16" s="160">
        <v>14636594</v>
      </c>
      <c r="Q16" s="160">
        <v>0</v>
      </c>
      <c r="R16" s="160">
        <v>0</v>
      </c>
      <c r="S16" s="160">
        <v>0</v>
      </c>
      <c r="T16" s="160">
        <v>0</v>
      </c>
      <c r="U16" s="160">
        <v>0</v>
      </c>
      <c r="V16" s="160">
        <v>0</v>
      </c>
      <c r="W16" s="160">
        <v>0</v>
      </c>
      <c r="X16" s="160">
        <v>37922000</v>
      </c>
      <c r="Y16" s="160">
        <v>0</v>
      </c>
      <c r="Z16" s="160">
        <v>0</v>
      </c>
      <c r="AA16" s="160">
        <v>138780372</v>
      </c>
      <c r="AB16" s="160">
        <v>0</v>
      </c>
      <c r="AC16" s="160">
        <v>219359877</v>
      </c>
    </row>
    <row r="17" spans="1:29">
      <c r="A17" s="1" t="s">
        <v>43</v>
      </c>
      <c r="B17" s="160">
        <v>0</v>
      </c>
      <c r="C17" s="160">
        <v>0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60">
        <v>0</v>
      </c>
      <c r="J17" s="160">
        <v>0</v>
      </c>
      <c r="K17" s="160">
        <v>0</v>
      </c>
      <c r="L17" s="160">
        <v>0</v>
      </c>
      <c r="M17" s="160">
        <v>0</v>
      </c>
      <c r="N17" s="160">
        <v>0</v>
      </c>
      <c r="O17" s="160">
        <v>0</v>
      </c>
      <c r="P17" s="160">
        <v>1136189</v>
      </c>
      <c r="Q17" s="160">
        <v>0</v>
      </c>
      <c r="R17" s="160">
        <v>0</v>
      </c>
      <c r="S17" s="160">
        <v>0</v>
      </c>
      <c r="T17" s="160">
        <v>0</v>
      </c>
      <c r="U17" s="160">
        <v>0</v>
      </c>
      <c r="V17" s="160">
        <v>0</v>
      </c>
      <c r="W17" s="160">
        <v>0</v>
      </c>
      <c r="X17" s="160">
        <v>0</v>
      </c>
      <c r="Y17" s="160">
        <v>0</v>
      </c>
      <c r="Z17" s="160">
        <v>0</v>
      </c>
      <c r="AA17" s="160">
        <v>0</v>
      </c>
      <c r="AB17" s="160">
        <v>0</v>
      </c>
      <c r="AC17" s="160">
        <v>1136189</v>
      </c>
    </row>
    <row r="18" spans="1:29">
      <c r="A18" s="1" t="s">
        <v>42</v>
      </c>
      <c r="B18" s="160">
        <v>0</v>
      </c>
      <c r="C18" s="160">
        <v>7038467</v>
      </c>
      <c r="D18" s="160">
        <v>0</v>
      </c>
      <c r="E18" s="160">
        <v>324650</v>
      </c>
      <c r="F18" s="160">
        <v>0</v>
      </c>
      <c r="G18" s="160">
        <v>1923615</v>
      </c>
      <c r="H18" s="160">
        <v>0</v>
      </c>
      <c r="I18" s="160">
        <v>0</v>
      </c>
      <c r="J18" s="160">
        <v>663408</v>
      </c>
      <c r="K18" s="160">
        <v>0</v>
      </c>
      <c r="L18" s="160">
        <v>0</v>
      </c>
      <c r="M18" s="160">
        <v>0</v>
      </c>
      <c r="N18" s="160">
        <v>0</v>
      </c>
      <c r="O18" s="160">
        <v>0</v>
      </c>
      <c r="P18" s="160">
        <v>2737944</v>
      </c>
      <c r="Q18" s="160">
        <v>0</v>
      </c>
      <c r="R18" s="160">
        <v>0</v>
      </c>
      <c r="S18" s="160">
        <v>0</v>
      </c>
      <c r="T18" s="160">
        <v>0</v>
      </c>
      <c r="U18" s="160">
        <v>0</v>
      </c>
      <c r="V18" s="160">
        <v>0</v>
      </c>
      <c r="W18" s="160">
        <v>0</v>
      </c>
      <c r="X18" s="160">
        <v>2157322</v>
      </c>
      <c r="Y18" s="160">
        <v>0</v>
      </c>
      <c r="Z18" s="160">
        <v>0</v>
      </c>
      <c r="AA18" s="160">
        <v>39792974</v>
      </c>
      <c r="AB18" s="160">
        <v>0</v>
      </c>
      <c r="AC18" s="160">
        <v>54638380</v>
      </c>
    </row>
    <row r="19" spans="1:29">
      <c r="A19" s="1" t="s">
        <v>41</v>
      </c>
      <c r="B19" s="160">
        <v>0</v>
      </c>
      <c r="C19" s="160">
        <v>1954278</v>
      </c>
      <c r="D19" s="160">
        <v>0</v>
      </c>
      <c r="E19" s="160">
        <v>1404253</v>
      </c>
      <c r="F19" s="160">
        <v>0</v>
      </c>
      <c r="G19" s="160">
        <v>0</v>
      </c>
      <c r="H19" s="160">
        <v>0</v>
      </c>
      <c r="I19" s="160">
        <v>0</v>
      </c>
      <c r="J19" s="160">
        <v>225267</v>
      </c>
      <c r="K19" s="160">
        <v>0</v>
      </c>
      <c r="L19" s="160">
        <v>0</v>
      </c>
      <c r="M19" s="160">
        <v>0</v>
      </c>
      <c r="N19" s="160">
        <v>0</v>
      </c>
      <c r="O19" s="160">
        <v>0</v>
      </c>
      <c r="P19" s="160">
        <v>9996416</v>
      </c>
      <c r="Q19" s="160">
        <v>0</v>
      </c>
      <c r="R19" s="160">
        <v>0</v>
      </c>
      <c r="S19" s="160">
        <v>0</v>
      </c>
      <c r="T19" s="160">
        <v>0</v>
      </c>
      <c r="U19" s="160">
        <v>0</v>
      </c>
      <c r="V19" s="160">
        <v>0</v>
      </c>
      <c r="W19" s="160">
        <v>0</v>
      </c>
      <c r="X19" s="160">
        <v>0</v>
      </c>
      <c r="Y19" s="160">
        <v>0</v>
      </c>
      <c r="Z19" s="160">
        <v>0</v>
      </c>
      <c r="AA19" s="160">
        <v>10847481</v>
      </c>
      <c r="AB19" s="160">
        <v>0</v>
      </c>
      <c r="AC19" s="160">
        <v>24427695</v>
      </c>
    </row>
    <row r="20" spans="1:29">
      <c r="A20" s="1" t="s">
        <v>40</v>
      </c>
      <c r="B20" s="160">
        <v>0</v>
      </c>
      <c r="C20" s="160">
        <v>15290703</v>
      </c>
      <c r="D20" s="160">
        <v>0</v>
      </c>
      <c r="E20" s="160">
        <v>8510578</v>
      </c>
      <c r="F20" s="160">
        <v>0</v>
      </c>
      <c r="G20" s="160">
        <v>0</v>
      </c>
      <c r="H20" s="160">
        <v>0</v>
      </c>
      <c r="I20" s="160">
        <v>0</v>
      </c>
      <c r="J20" s="160">
        <v>6030865</v>
      </c>
      <c r="K20" s="160">
        <v>0</v>
      </c>
      <c r="L20" s="160">
        <v>750000</v>
      </c>
      <c r="M20" s="160">
        <v>5287581</v>
      </c>
      <c r="N20" s="160">
        <v>0</v>
      </c>
      <c r="O20" s="160">
        <v>0</v>
      </c>
      <c r="P20" s="160">
        <v>9312025</v>
      </c>
      <c r="Q20" s="160">
        <v>29896</v>
      </c>
      <c r="R20" s="160">
        <v>0</v>
      </c>
      <c r="S20" s="160">
        <v>0</v>
      </c>
      <c r="T20" s="160">
        <v>0</v>
      </c>
      <c r="U20" s="160">
        <v>0</v>
      </c>
      <c r="V20" s="160">
        <v>0</v>
      </c>
      <c r="W20" s="160">
        <v>0</v>
      </c>
      <c r="X20" s="160">
        <v>149015421</v>
      </c>
      <c r="Y20" s="160">
        <v>0</v>
      </c>
      <c r="Z20" s="160">
        <v>0</v>
      </c>
      <c r="AA20" s="160">
        <v>277601142</v>
      </c>
      <c r="AB20" s="160">
        <v>0</v>
      </c>
      <c r="AC20" s="160">
        <v>471828211</v>
      </c>
    </row>
    <row r="21" spans="1:29">
      <c r="A21" s="1" t="s">
        <v>39</v>
      </c>
      <c r="B21" s="160">
        <v>0</v>
      </c>
      <c r="C21" s="160">
        <v>2052784</v>
      </c>
      <c r="D21" s="160">
        <v>0</v>
      </c>
      <c r="E21" s="160">
        <v>4455216</v>
      </c>
      <c r="F21" s="160">
        <v>0</v>
      </c>
      <c r="G21" s="160">
        <v>0</v>
      </c>
      <c r="H21" s="160">
        <v>0</v>
      </c>
      <c r="I21" s="160">
        <v>0</v>
      </c>
      <c r="J21" s="160">
        <v>0</v>
      </c>
      <c r="K21" s="160">
        <v>0</v>
      </c>
      <c r="L21" s="160">
        <v>0</v>
      </c>
      <c r="M21" s="160">
        <v>0</v>
      </c>
      <c r="N21" s="160">
        <v>0</v>
      </c>
      <c r="O21" s="160">
        <v>0</v>
      </c>
      <c r="P21" s="160">
        <v>32289364</v>
      </c>
      <c r="Q21" s="160">
        <v>215851</v>
      </c>
      <c r="R21" s="160">
        <v>0</v>
      </c>
      <c r="S21" s="160">
        <v>0</v>
      </c>
      <c r="T21" s="160">
        <v>0</v>
      </c>
      <c r="U21" s="160">
        <v>0</v>
      </c>
      <c r="V21" s="160">
        <v>0</v>
      </c>
      <c r="W21" s="160">
        <v>0</v>
      </c>
      <c r="X21" s="160">
        <v>14989614</v>
      </c>
      <c r="Y21" s="160">
        <v>0</v>
      </c>
      <c r="Z21" s="160">
        <v>2073200</v>
      </c>
      <c r="AA21" s="160">
        <v>58083201</v>
      </c>
      <c r="AB21" s="160">
        <v>0</v>
      </c>
      <c r="AC21" s="160">
        <v>114159230</v>
      </c>
    </row>
    <row r="22" spans="1:29">
      <c r="A22" s="1" t="s">
        <v>38</v>
      </c>
      <c r="B22" s="160">
        <v>0</v>
      </c>
      <c r="C22" s="160">
        <v>701148</v>
      </c>
      <c r="D22" s="160">
        <v>0</v>
      </c>
      <c r="E22" s="160">
        <v>1840649</v>
      </c>
      <c r="F22" s="160">
        <v>0</v>
      </c>
      <c r="G22" s="160">
        <v>0</v>
      </c>
      <c r="H22" s="160">
        <v>0</v>
      </c>
      <c r="I22" s="160">
        <v>0</v>
      </c>
      <c r="J22" s="160">
        <v>1468820</v>
      </c>
      <c r="K22" s="160">
        <v>0</v>
      </c>
      <c r="L22" s="160">
        <v>0</v>
      </c>
      <c r="M22" s="160">
        <v>0</v>
      </c>
      <c r="N22" s="160">
        <v>0</v>
      </c>
      <c r="O22" s="160">
        <v>2550000</v>
      </c>
      <c r="P22" s="160">
        <v>11179298</v>
      </c>
      <c r="Q22" s="160">
        <v>0</v>
      </c>
      <c r="R22" s="160">
        <v>0</v>
      </c>
      <c r="S22" s="160">
        <v>0</v>
      </c>
      <c r="T22" s="160">
        <v>0</v>
      </c>
      <c r="U22" s="160">
        <v>0</v>
      </c>
      <c r="V22" s="160">
        <v>0</v>
      </c>
      <c r="W22" s="160">
        <v>0</v>
      </c>
      <c r="X22" s="160">
        <v>0</v>
      </c>
      <c r="Y22" s="160">
        <v>0</v>
      </c>
      <c r="Z22" s="160">
        <v>0</v>
      </c>
      <c r="AA22" s="160">
        <v>23337929</v>
      </c>
      <c r="AB22" s="160">
        <v>0</v>
      </c>
      <c r="AC22" s="160">
        <v>41077844</v>
      </c>
    </row>
    <row r="23" spans="1:29">
      <c r="A23" s="1" t="s">
        <v>37</v>
      </c>
      <c r="B23" s="160">
        <v>0</v>
      </c>
      <c r="C23" s="160">
        <v>1777552</v>
      </c>
      <c r="D23" s="160">
        <v>0</v>
      </c>
      <c r="E23" s="160">
        <v>1750538</v>
      </c>
      <c r="F23" s="160">
        <v>0</v>
      </c>
      <c r="G23" s="160">
        <v>0</v>
      </c>
      <c r="H23" s="160">
        <v>0</v>
      </c>
      <c r="I23" s="160">
        <v>0</v>
      </c>
      <c r="J23" s="160">
        <v>3288200</v>
      </c>
      <c r="K23" s="160">
        <v>0</v>
      </c>
      <c r="L23" s="160">
        <v>0</v>
      </c>
      <c r="M23" s="160">
        <v>0</v>
      </c>
      <c r="N23" s="160">
        <v>0</v>
      </c>
      <c r="O23" s="160">
        <v>0</v>
      </c>
      <c r="P23" s="160">
        <v>8650950</v>
      </c>
      <c r="Q23" s="160">
        <v>0</v>
      </c>
      <c r="R23" s="160">
        <v>0</v>
      </c>
      <c r="S23" s="160">
        <v>0</v>
      </c>
      <c r="T23" s="160">
        <v>0</v>
      </c>
      <c r="U23" s="160">
        <v>0</v>
      </c>
      <c r="V23" s="160">
        <v>0</v>
      </c>
      <c r="W23" s="160">
        <v>0</v>
      </c>
      <c r="X23" s="160">
        <v>0</v>
      </c>
      <c r="Y23" s="160">
        <v>0</v>
      </c>
      <c r="Z23" s="160">
        <v>0</v>
      </c>
      <c r="AA23" s="160">
        <v>15335728</v>
      </c>
      <c r="AB23" s="160">
        <v>0</v>
      </c>
      <c r="AC23" s="160">
        <v>30802968</v>
      </c>
    </row>
    <row r="24" spans="1:29">
      <c r="A24" s="1" t="s">
        <v>36</v>
      </c>
      <c r="B24" s="160">
        <v>0</v>
      </c>
      <c r="C24" s="160">
        <v>14882053</v>
      </c>
      <c r="D24" s="160">
        <v>0</v>
      </c>
      <c r="E24" s="160">
        <v>2993014</v>
      </c>
      <c r="F24" s="160">
        <v>0</v>
      </c>
      <c r="G24" s="160">
        <v>0</v>
      </c>
      <c r="H24" s="160">
        <v>0</v>
      </c>
      <c r="I24" s="160">
        <v>0</v>
      </c>
      <c r="J24" s="160">
        <v>881242</v>
      </c>
      <c r="K24" s="160">
        <v>0</v>
      </c>
      <c r="L24" s="160">
        <v>0</v>
      </c>
      <c r="M24" s="160">
        <v>9324784</v>
      </c>
      <c r="N24" s="160">
        <v>0</v>
      </c>
      <c r="O24" s="160">
        <v>0</v>
      </c>
      <c r="P24" s="160">
        <v>15535109</v>
      </c>
      <c r="Q24" s="160">
        <v>0</v>
      </c>
      <c r="R24" s="160">
        <v>0</v>
      </c>
      <c r="S24" s="160">
        <v>0</v>
      </c>
      <c r="T24" s="160">
        <v>0</v>
      </c>
      <c r="U24" s="160">
        <v>0</v>
      </c>
      <c r="V24" s="160">
        <v>0</v>
      </c>
      <c r="W24" s="160">
        <v>0</v>
      </c>
      <c r="X24" s="160">
        <v>0</v>
      </c>
      <c r="Y24" s="160">
        <v>0</v>
      </c>
      <c r="Z24" s="160">
        <v>0</v>
      </c>
      <c r="AA24" s="160">
        <v>29043810</v>
      </c>
      <c r="AB24" s="160">
        <v>0</v>
      </c>
      <c r="AC24" s="160">
        <v>72660012</v>
      </c>
    </row>
    <row r="25" spans="1:29">
      <c r="A25" s="1" t="s">
        <v>35</v>
      </c>
      <c r="B25" s="160">
        <v>0</v>
      </c>
      <c r="C25" s="160">
        <v>2386347</v>
      </c>
      <c r="D25" s="160">
        <v>0</v>
      </c>
      <c r="E25" s="160">
        <v>3392073</v>
      </c>
      <c r="F25" s="160">
        <v>0</v>
      </c>
      <c r="G25" s="160">
        <v>0</v>
      </c>
      <c r="H25" s="160">
        <v>0</v>
      </c>
      <c r="I25" s="160">
        <v>0</v>
      </c>
      <c r="J25" s="160">
        <v>1274253</v>
      </c>
      <c r="K25" s="160">
        <v>0</v>
      </c>
      <c r="L25" s="160">
        <v>0</v>
      </c>
      <c r="M25" s="160">
        <v>500329</v>
      </c>
      <c r="N25" s="160">
        <v>0</v>
      </c>
      <c r="O25" s="160">
        <v>0</v>
      </c>
      <c r="P25" s="160">
        <v>9211173</v>
      </c>
      <c r="Q25" s="160">
        <v>0</v>
      </c>
      <c r="R25" s="160">
        <v>0</v>
      </c>
      <c r="S25" s="160">
        <v>3686000</v>
      </c>
      <c r="T25" s="160">
        <v>0</v>
      </c>
      <c r="U25" s="160">
        <v>0</v>
      </c>
      <c r="V25" s="160">
        <v>0</v>
      </c>
      <c r="W25" s="160">
        <v>0</v>
      </c>
      <c r="X25" s="160">
        <v>177485</v>
      </c>
      <c r="Y25" s="160">
        <v>0</v>
      </c>
      <c r="Z25" s="160">
        <v>2400171</v>
      </c>
      <c r="AA25" s="160">
        <v>47317697</v>
      </c>
      <c r="AB25" s="160">
        <v>0</v>
      </c>
      <c r="AC25" s="160">
        <v>70345528</v>
      </c>
    </row>
    <row r="26" spans="1:29">
      <c r="A26" s="1" t="s">
        <v>34</v>
      </c>
      <c r="B26" s="160">
        <v>0</v>
      </c>
      <c r="C26" s="160">
        <v>350000</v>
      </c>
      <c r="D26" s="160">
        <v>0</v>
      </c>
      <c r="E26" s="160">
        <v>730252</v>
      </c>
      <c r="F26" s="160">
        <v>0</v>
      </c>
      <c r="G26" s="160">
        <v>0</v>
      </c>
      <c r="H26" s="160">
        <v>0</v>
      </c>
      <c r="I26" s="160">
        <v>0</v>
      </c>
      <c r="J26" s="160">
        <v>110720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  <c r="P26" s="160">
        <v>5104885</v>
      </c>
      <c r="Q26" s="160">
        <v>0</v>
      </c>
      <c r="R26" s="160">
        <v>0</v>
      </c>
      <c r="S26" s="160">
        <v>0</v>
      </c>
      <c r="T26" s="160">
        <v>0</v>
      </c>
      <c r="U26" s="160">
        <v>0</v>
      </c>
      <c r="V26" s="160">
        <v>0</v>
      </c>
      <c r="W26" s="160">
        <v>0</v>
      </c>
      <c r="X26" s="160">
        <v>4280247</v>
      </c>
      <c r="Y26" s="160">
        <v>0</v>
      </c>
      <c r="Z26" s="160">
        <v>0</v>
      </c>
      <c r="AA26" s="160">
        <v>10364441</v>
      </c>
      <c r="AB26" s="160">
        <v>0</v>
      </c>
      <c r="AC26" s="160">
        <v>20940545</v>
      </c>
    </row>
    <row r="27" spans="1:29">
      <c r="A27" s="1" t="s">
        <v>33</v>
      </c>
      <c r="B27" s="160">
        <v>0</v>
      </c>
      <c r="C27" s="160">
        <v>4150601</v>
      </c>
      <c r="D27" s="160">
        <v>0</v>
      </c>
      <c r="E27" s="160">
        <v>5535961</v>
      </c>
      <c r="F27" s="160">
        <v>0</v>
      </c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1324182</v>
      </c>
      <c r="M27" s="160">
        <v>1487455</v>
      </c>
      <c r="N27" s="160">
        <v>0</v>
      </c>
      <c r="O27" s="160">
        <v>0</v>
      </c>
      <c r="P27" s="160">
        <v>11986792</v>
      </c>
      <c r="Q27" s="160">
        <v>0</v>
      </c>
      <c r="R27" s="160">
        <v>0</v>
      </c>
      <c r="S27" s="160">
        <v>4308343.7700000014</v>
      </c>
      <c r="T27" s="160">
        <v>0</v>
      </c>
      <c r="U27" s="160">
        <v>0</v>
      </c>
      <c r="V27" s="160">
        <v>0</v>
      </c>
      <c r="W27" s="160">
        <v>0</v>
      </c>
      <c r="X27" s="160">
        <v>45855666</v>
      </c>
      <c r="Y27" s="160">
        <v>1211161</v>
      </c>
      <c r="Z27" s="160">
        <v>0</v>
      </c>
      <c r="AA27" s="160">
        <v>99170056</v>
      </c>
      <c r="AB27" s="160">
        <v>0</v>
      </c>
      <c r="AC27" s="160">
        <v>175030217.77000001</v>
      </c>
    </row>
    <row r="28" spans="1:29">
      <c r="A28" s="1" t="s">
        <v>32</v>
      </c>
      <c r="B28" s="160">
        <v>0</v>
      </c>
      <c r="C28" s="160">
        <v>3937505</v>
      </c>
      <c r="D28" s="160">
        <v>0</v>
      </c>
      <c r="E28" s="160">
        <v>5692071</v>
      </c>
      <c r="F28" s="160">
        <v>0</v>
      </c>
      <c r="G28" s="160">
        <v>662154</v>
      </c>
      <c r="H28" s="160">
        <v>35065132</v>
      </c>
      <c r="I28" s="160">
        <v>0</v>
      </c>
      <c r="J28" s="160">
        <v>3393423</v>
      </c>
      <c r="K28" s="160">
        <v>0</v>
      </c>
      <c r="L28" s="160">
        <v>0</v>
      </c>
      <c r="M28" s="160">
        <v>6043447.6200000001</v>
      </c>
      <c r="N28" s="160">
        <v>0</v>
      </c>
      <c r="O28" s="160">
        <v>0</v>
      </c>
      <c r="P28" s="160">
        <v>3475596</v>
      </c>
      <c r="Q28" s="160">
        <v>0</v>
      </c>
      <c r="R28" s="160">
        <v>550000</v>
      </c>
      <c r="S28" s="160">
        <v>6228091</v>
      </c>
      <c r="T28" s="160">
        <v>0</v>
      </c>
      <c r="U28" s="160">
        <v>0</v>
      </c>
      <c r="V28" s="160">
        <v>0</v>
      </c>
      <c r="W28" s="160">
        <v>0</v>
      </c>
      <c r="X28" s="160">
        <v>31865349</v>
      </c>
      <c r="Y28" s="160">
        <v>0</v>
      </c>
      <c r="Z28" s="160">
        <v>20000000</v>
      </c>
      <c r="AA28" s="160">
        <v>247043781</v>
      </c>
      <c r="AB28" s="160">
        <v>0</v>
      </c>
      <c r="AC28" s="160">
        <v>363956549.62</v>
      </c>
    </row>
    <row r="29" spans="1:29">
      <c r="A29" s="1" t="s">
        <v>31</v>
      </c>
      <c r="B29" s="160">
        <v>0</v>
      </c>
      <c r="C29" s="160">
        <v>14452765</v>
      </c>
      <c r="D29" s="160">
        <v>0</v>
      </c>
      <c r="E29" s="160">
        <v>12057742</v>
      </c>
      <c r="F29" s="160">
        <v>0</v>
      </c>
      <c r="G29" s="160">
        <v>0</v>
      </c>
      <c r="H29" s="160">
        <v>0</v>
      </c>
      <c r="I29" s="160">
        <v>2176592</v>
      </c>
      <c r="J29" s="160">
        <v>1573842</v>
      </c>
      <c r="K29" s="160">
        <v>0</v>
      </c>
      <c r="L29" s="160">
        <v>0</v>
      </c>
      <c r="M29" s="160">
        <v>0</v>
      </c>
      <c r="N29" s="160">
        <v>0</v>
      </c>
      <c r="O29" s="160">
        <v>25925548</v>
      </c>
      <c r="P29" s="160">
        <v>24803365</v>
      </c>
      <c r="Q29" s="160">
        <v>0</v>
      </c>
      <c r="R29" s="160">
        <v>0</v>
      </c>
      <c r="S29" s="160">
        <v>0</v>
      </c>
      <c r="T29" s="160">
        <v>0</v>
      </c>
      <c r="U29" s="160">
        <v>0</v>
      </c>
      <c r="V29" s="160">
        <v>0</v>
      </c>
      <c r="W29" s="160">
        <v>0</v>
      </c>
      <c r="X29" s="160">
        <v>1070772</v>
      </c>
      <c r="Y29" s="160">
        <v>290796</v>
      </c>
      <c r="Z29" s="160">
        <v>37200000</v>
      </c>
      <c r="AA29" s="160">
        <v>99519345</v>
      </c>
      <c r="AB29" s="160">
        <v>0</v>
      </c>
      <c r="AC29" s="160">
        <v>219070767</v>
      </c>
    </row>
    <row r="30" spans="1:29">
      <c r="A30" s="1" t="s">
        <v>30</v>
      </c>
      <c r="B30" s="160">
        <v>0</v>
      </c>
      <c r="C30" s="160">
        <v>6209269</v>
      </c>
      <c r="D30" s="160">
        <v>0</v>
      </c>
      <c r="E30" s="160">
        <v>3957118</v>
      </c>
      <c r="F30" s="160">
        <v>0</v>
      </c>
      <c r="G30" s="160">
        <v>0</v>
      </c>
      <c r="H30" s="160">
        <v>0</v>
      </c>
      <c r="I30" s="160">
        <v>0</v>
      </c>
      <c r="J30" s="160">
        <v>5962145</v>
      </c>
      <c r="K30" s="160">
        <v>0</v>
      </c>
      <c r="L30" s="160">
        <v>203210</v>
      </c>
      <c r="M30" s="160">
        <v>8153904</v>
      </c>
      <c r="N30" s="160">
        <v>0</v>
      </c>
      <c r="O30" s="160">
        <v>109147017</v>
      </c>
      <c r="P30" s="160">
        <v>19378951</v>
      </c>
      <c r="Q30" s="160">
        <v>131862</v>
      </c>
      <c r="R30" s="160">
        <v>0</v>
      </c>
      <c r="S30" s="160">
        <v>0</v>
      </c>
      <c r="T30" s="160">
        <v>0</v>
      </c>
      <c r="U30" s="160">
        <v>0</v>
      </c>
      <c r="V30" s="160">
        <v>0</v>
      </c>
      <c r="W30" s="160">
        <v>0</v>
      </c>
      <c r="X30" s="160">
        <v>12567139</v>
      </c>
      <c r="Y30" s="160">
        <v>240000</v>
      </c>
      <c r="Z30" s="160">
        <v>0</v>
      </c>
      <c r="AA30" s="160">
        <v>83205900</v>
      </c>
      <c r="AB30" s="160">
        <v>0</v>
      </c>
      <c r="AC30" s="160">
        <v>249156515</v>
      </c>
    </row>
    <row r="31" spans="1:29">
      <c r="A31" s="1" t="s">
        <v>29</v>
      </c>
      <c r="B31" s="160">
        <v>0</v>
      </c>
      <c r="C31" s="160">
        <v>1786481</v>
      </c>
      <c r="D31" s="160">
        <v>0</v>
      </c>
      <c r="E31" s="160">
        <v>2017674</v>
      </c>
      <c r="F31" s="160">
        <v>0</v>
      </c>
      <c r="G31" s="160">
        <v>0</v>
      </c>
      <c r="H31" s="160">
        <v>0</v>
      </c>
      <c r="I31" s="160">
        <v>0</v>
      </c>
      <c r="J31" s="160">
        <v>0</v>
      </c>
      <c r="K31" s="160">
        <v>0</v>
      </c>
      <c r="L31" s="160">
        <v>0</v>
      </c>
      <c r="M31" s="160">
        <v>0</v>
      </c>
      <c r="N31" s="160">
        <v>0</v>
      </c>
      <c r="O31" s="160">
        <v>0</v>
      </c>
      <c r="P31" s="160">
        <v>11662158</v>
      </c>
      <c r="Q31" s="160">
        <v>0</v>
      </c>
      <c r="R31" s="160">
        <v>0</v>
      </c>
      <c r="S31" s="160">
        <v>0</v>
      </c>
      <c r="T31" s="160">
        <v>0</v>
      </c>
      <c r="U31" s="160">
        <v>0</v>
      </c>
      <c r="V31" s="160">
        <v>0</v>
      </c>
      <c r="W31" s="160">
        <v>0</v>
      </c>
      <c r="X31" s="160">
        <v>0</v>
      </c>
      <c r="Y31" s="160">
        <v>0</v>
      </c>
      <c r="Z31" s="160">
        <v>0</v>
      </c>
      <c r="AA31" s="160">
        <v>13977263</v>
      </c>
      <c r="AB31" s="160">
        <v>0</v>
      </c>
      <c r="AC31" s="160">
        <v>29443576</v>
      </c>
    </row>
    <row r="32" spans="1:29">
      <c r="A32" s="1" t="s">
        <v>28</v>
      </c>
      <c r="B32" s="160">
        <v>0</v>
      </c>
      <c r="C32" s="160">
        <v>5482583</v>
      </c>
      <c r="D32" s="160">
        <v>0</v>
      </c>
      <c r="E32" s="160">
        <v>11754117.999999998</v>
      </c>
      <c r="F32" s="160">
        <v>0</v>
      </c>
      <c r="G32" s="160">
        <v>0</v>
      </c>
      <c r="H32" s="160">
        <v>0</v>
      </c>
      <c r="I32" s="160">
        <v>0</v>
      </c>
      <c r="J32" s="160">
        <v>332770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  <c r="P32" s="160">
        <v>17655826</v>
      </c>
      <c r="Q32" s="160">
        <v>0</v>
      </c>
      <c r="R32" s="160">
        <v>0</v>
      </c>
      <c r="S32" s="160">
        <v>3225269</v>
      </c>
      <c r="T32" s="160">
        <v>0</v>
      </c>
      <c r="U32" s="160">
        <v>0</v>
      </c>
      <c r="V32" s="160">
        <v>0</v>
      </c>
      <c r="W32" s="160">
        <v>0</v>
      </c>
      <c r="X32" s="160">
        <v>10994274</v>
      </c>
      <c r="Y32" s="160">
        <v>0</v>
      </c>
      <c r="Z32" s="160">
        <v>11523480</v>
      </c>
      <c r="AA32" s="160">
        <v>65742968</v>
      </c>
      <c r="AB32" s="160">
        <v>0</v>
      </c>
      <c r="AC32" s="160">
        <v>126711288</v>
      </c>
    </row>
    <row r="33" spans="1:29">
      <c r="A33" s="1" t="s">
        <v>27</v>
      </c>
      <c r="B33" s="160">
        <v>0</v>
      </c>
      <c r="C33" s="160">
        <v>829013</v>
      </c>
      <c r="D33" s="160">
        <v>0</v>
      </c>
      <c r="E33" s="160">
        <v>516029</v>
      </c>
      <c r="F33" s="160">
        <v>0</v>
      </c>
      <c r="G33" s="160">
        <v>0</v>
      </c>
      <c r="H33" s="160">
        <v>0</v>
      </c>
      <c r="I33" s="160">
        <v>0</v>
      </c>
      <c r="J33" s="160">
        <v>548006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11535918</v>
      </c>
      <c r="Q33" s="160">
        <v>0</v>
      </c>
      <c r="R33" s="160">
        <v>0</v>
      </c>
      <c r="S33" s="160">
        <v>0</v>
      </c>
      <c r="T33" s="160">
        <v>0</v>
      </c>
      <c r="U33" s="160">
        <v>0</v>
      </c>
      <c r="V33" s="160">
        <v>0</v>
      </c>
      <c r="W33" s="160">
        <v>0</v>
      </c>
      <c r="X33" s="160">
        <v>0</v>
      </c>
      <c r="Y33" s="160">
        <v>0</v>
      </c>
      <c r="Z33" s="160">
        <v>0</v>
      </c>
      <c r="AA33" s="160">
        <v>4297837</v>
      </c>
      <c r="AB33" s="160">
        <v>0</v>
      </c>
      <c r="AC33" s="160">
        <v>17726803</v>
      </c>
    </row>
    <row r="34" spans="1:29">
      <c r="A34" s="1" t="s">
        <v>26</v>
      </c>
      <c r="B34" s="160">
        <v>0</v>
      </c>
      <c r="C34" s="160">
        <v>1522254</v>
      </c>
      <c r="D34" s="160">
        <v>0</v>
      </c>
      <c r="E34" s="160">
        <v>1738674</v>
      </c>
      <c r="F34" s="160">
        <v>0</v>
      </c>
      <c r="G34" s="160">
        <v>0</v>
      </c>
      <c r="H34" s="160">
        <v>0</v>
      </c>
      <c r="I34" s="160">
        <v>0</v>
      </c>
      <c r="J34" s="160">
        <v>540831</v>
      </c>
      <c r="K34" s="160">
        <v>0</v>
      </c>
      <c r="L34" s="160">
        <v>0</v>
      </c>
      <c r="M34" s="160">
        <v>0</v>
      </c>
      <c r="N34" s="160">
        <v>0</v>
      </c>
      <c r="O34" s="160">
        <v>2014496</v>
      </c>
      <c r="P34" s="160">
        <v>8531110</v>
      </c>
      <c r="Q34" s="160">
        <v>258111</v>
      </c>
      <c r="R34" s="160">
        <v>0</v>
      </c>
      <c r="S34" s="160">
        <v>0</v>
      </c>
      <c r="T34" s="160">
        <v>0</v>
      </c>
      <c r="U34" s="160">
        <v>0</v>
      </c>
      <c r="V34" s="160">
        <v>0</v>
      </c>
      <c r="W34" s="160">
        <v>0</v>
      </c>
      <c r="X34" s="160">
        <v>0</v>
      </c>
      <c r="Y34" s="160">
        <v>0</v>
      </c>
      <c r="Z34" s="160">
        <v>0</v>
      </c>
      <c r="AA34" s="160">
        <v>11780160</v>
      </c>
      <c r="AB34" s="160">
        <v>0</v>
      </c>
      <c r="AC34" s="160">
        <v>26385636</v>
      </c>
    </row>
    <row r="35" spans="1:29">
      <c r="A35" s="1" t="s">
        <v>25</v>
      </c>
      <c r="B35" s="160">
        <v>0</v>
      </c>
      <c r="C35" s="160">
        <v>710540</v>
      </c>
      <c r="D35" s="160">
        <v>0</v>
      </c>
      <c r="E35" s="160">
        <v>1272193</v>
      </c>
      <c r="F35" s="160">
        <v>0</v>
      </c>
      <c r="G35" s="160">
        <v>0</v>
      </c>
      <c r="H35" s="160">
        <v>0</v>
      </c>
      <c r="I35" s="160">
        <v>0</v>
      </c>
      <c r="J35" s="160">
        <v>161080</v>
      </c>
      <c r="K35" s="160">
        <v>0</v>
      </c>
      <c r="L35" s="160">
        <v>0</v>
      </c>
      <c r="M35" s="160">
        <v>0</v>
      </c>
      <c r="N35" s="160">
        <v>0</v>
      </c>
      <c r="O35" s="160">
        <v>0</v>
      </c>
      <c r="P35" s="160">
        <v>5508604</v>
      </c>
      <c r="Q35" s="160">
        <v>0</v>
      </c>
      <c r="R35" s="160">
        <v>0</v>
      </c>
      <c r="S35" s="160">
        <v>0</v>
      </c>
      <c r="T35" s="160">
        <v>0</v>
      </c>
      <c r="U35" s="160">
        <v>0</v>
      </c>
      <c r="V35" s="160">
        <v>0</v>
      </c>
      <c r="W35" s="160">
        <v>0</v>
      </c>
      <c r="X35" s="160">
        <v>0</v>
      </c>
      <c r="Y35" s="160">
        <v>0</v>
      </c>
      <c r="Z35" s="160">
        <v>29300000</v>
      </c>
      <c r="AA35" s="160">
        <v>55880640</v>
      </c>
      <c r="AB35" s="160">
        <v>0</v>
      </c>
      <c r="AC35" s="160">
        <v>92833057</v>
      </c>
    </row>
    <row r="36" spans="1:29">
      <c r="A36" s="1" t="s">
        <v>24</v>
      </c>
      <c r="B36" s="160">
        <v>0</v>
      </c>
      <c r="C36" s="160">
        <v>2596934</v>
      </c>
      <c r="D36" s="160">
        <v>0</v>
      </c>
      <c r="E36" s="160">
        <v>3225889</v>
      </c>
      <c r="F36" s="160">
        <v>0</v>
      </c>
      <c r="G36" s="160">
        <v>0</v>
      </c>
      <c r="H36" s="160">
        <v>25781</v>
      </c>
      <c r="I36" s="160">
        <v>0</v>
      </c>
      <c r="J36" s="160">
        <v>0</v>
      </c>
      <c r="K36" s="160">
        <v>0</v>
      </c>
      <c r="L36" s="160">
        <v>0</v>
      </c>
      <c r="M36" s="160">
        <v>0</v>
      </c>
      <c r="N36" s="160">
        <v>0</v>
      </c>
      <c r="O36" s="160">
        <v>0</v>
      </c>
      <c r="P36" s="160">
        <v>3741251</v>
      </c>
      <c r="Q36" s="160">
        <v>0</v>
      </c>
      <c r="R36" s="160">
        <v>0</v>
      </c>
      <c r="S36" s="160">
        <v>0</v>
      </c>
      <c r="T36" s="160">
        <v>0</v>
      </c>
      <c r="U36" s="160">
        <v>0</v>
      </c>
      <c r="V36" s="160">
        <v>0</v>
      </c>
      <c r="W36" s="160">
        <v>0</v>
      </c>
      <c r="X36" s="160">
        <v>0</v>
      </c>
      <c r="Y36" s="160">
        <v>0</v>
      </c>
      <c r="Z36" s="160">
        <v>0</v>
      </c>
      <c r="AA36" s="160">
        <v>8914141</v>
      </c>
      <c r="AB36" s="160">
        <v>0</v>
      </c>
      <c r="AC36" s="160">
        <v>18503996</v>
      </c>
    </row>
    <row r="37" spans="1:29">
      <c r="A37" s="1" t="s">
        <v>23</v>
      </c>
      <c r="B37" s="160">
        <v>0</v>
      </c>
      <c r="C37" s="160">
        <v>-1772320</v>
      </c>
      <c r="D37" s="160">
        <v>0</v>
      </c>
      <c r="E37" s="160">
        <v>8215799</v>
      </c>
      <c r="F37" s="160">
        <v>0</v>
      </c>
      <c r="G37" s="160">
        <v>7364549</v>
      </c>
      <c r="H37" s="160">
        <v>758023773</v>
      </c>
      <c r="I37" s="160">
        <v>0</v>
      </c>
      <c r="J37" s="160">
        <v>0</v>
      </c>
      <c r="K37" s="160">
        <v>0</v>
      </c>
      <c r="L37" s="160">
        <v>604896</v>
      </c>
      <c r="M37" s="160">
        <v>843750</v>
      </c>
      <c r="N37" s="160">
        <v>0</v>
      </c>
      <c r="O37" s="160">
        <v>0</v>
      </c>
      <c r="P37" s="160">
        <v>4127611</v>
      </c>
      <c r="Q37" s="160">
        <v>37250</v>
      </c>
      <c r="R37" s="160">
        <v>0</v>
      </c>
      <c r="S37" s="160">
        <v>8916691</v>
      </c>
      <c r="T37" s="160">
        <v>0</v>
      </c>
      <c r="U37" s="160">
        <v>0</v>
      </c>
      <c r="V37" s="160">
        <v>0</v>
      </c>
      <c r="W37" s="160">
        <v>0</v>
      </c>
      <c r="X37" s="160">
        <v>112245659</v>
      </c>
      <c r="Y37" s="160">
        <v>897116</v>
      </c>
      <c r="Z37" s="160">
        <v>221217</v>
      </c>
      <c r="AA37" s="160">
        <v>391042852</v>
      </c>
      <c r="AB37" s="160">
        <v>0</v>
      </c>
      <c r="AC37" s="160">
        <v>1290768843</v>
      </c>
    </row>
    <row r="38" spans="1:29">
      <c r="A38" s="1" t="s">
        <v>22</v>
      </c>
      <c r="B38" s="160">
        <v>0</v>
      </c>
      <c r="C38" s="160">
        <v>2665340.7400000002</v>
      </c>
      <c r="D38" s="160">
        <v>0</v>
      </c>
      <c r="E38" s="160">
        <v>430560</v>
      </c>
      <c r="F38" s="160">
        <v>0</v>
      </c>
      <c r="G38" s="160">
        <v>0</v>
      </c>
      <c r="H38" s="160">
        <v>0</v>
      </c>
      <c r="I38" s="160">
        <v>0</v>
      </c>
      <c r="J38" s="160">
        <v>0</v>
      </c>
      <c r="K38" s="160">
        <v>0</v>
      </c>
      <c r="L38" s="160">
        <v>0</v>
      </c>
      <c r="M38" s="160">
        <v>0</v>
      </c>
      <c r="N38" s="160">
        <v>0</v>
      </c>
      <c r="O38" s="160">
        <v>0</v>
      </c>
      <c r="P38" s="160">
        <v>9456449</v>
      </c>
      <c r="Q38" s="160">
        <v>0</v>
      </c>
      <c r="R38" s="160">
        <v>-225100</v>
      </c>
      <c r="S38" s="160">
        <v>0</v>
      </c>
      <c r="T38" s="160">
        <v>0</v>
      </c>
      <c r="U38" s="160">
        <v>0</v>
      </c>
      <c r="V38" s="160">
        <v>0</v>
      </c>
      <c r="W38" s="160">
        <v>0</v>
      </c>
      <c r="X38" s="160">
        <v>2556280</v>
      </c>
      <c r="Y38" s="160">
        <v>0</v>
      </c>
      <c r="Z38" s="160">
        <v>0</v>
      </c>
      <c r="AA38" s="160">
        <v>34473769</v>
      </c>
      <c r="AB38" s="160">
        <v>0</v>
      </c>
      <c r="AC38" s="160">
        <v>49357298.740000002</v>
      </c>
    </row>
    <row r="39" spans="1:29">
      <c r="A39" s="1" t="s">
        <v>21</v>
      </c>
      <c r="B39" s="160">
        <v>0</v>
      </c>
      <c r="C39" s="160">
        <v>6877827</v>
      </c>
      <c r="D39" s="160">
        <v>0</v>
      </c>
      <c r="E39" s="160">
        <v>34027535</v>
      </c>
      <c r="F39" s="160">
        <v>0</v>
      </c>
      <c r="G39" s="160">
        <v>0</v>
      </c>
      <c r="H39" s="160">
        <v>1284729121</v>
      </c>
      <c r="I39" s="160">
        <v>0</v>
      </c>
      <c r="J39" s="160">
        <v>9271071</v>
      </c>
      <c r="K39" s="160">
        <v>0</v>
      </c>
      <c r="L39" s="160">
        <v>0</v>
      </c>
      <c r="M39" s="160">
        <v>3692948</v>
      </c>
      <c r="N39" s="160">
        <v>0</v>
      </c>
      <c r="O39" s="160">
        <v>0</v>
      </c>
      <c r="P39" s="160">
        <v>16772584</v>
      </c>
      <c r="Q39" s="160">
        <v>0</v>
      </c>
      <c r="R39" s="160">
        <v>0</v>
      </c>
      <c r="S39" s="160">
        <v>4332419.17</v>
      </c>
      <c r="T39" s="160">
        <v>0</v>
      </c>
      <c r="U39" s="160">
        <v>0</v>
      </c>
      <c r="V39" s="160">
        <v>244862</v>
      </c>
      <c r="W39" s="160">
        <v>0</v>
      </c>
      <c r="X39" s="160">
        <v>532208960</v>
      </c>
      <c r="Y39" s="160">
        <v>2308000</v>
      </c>
      <c r="Z39" s="160">
        <v>15050000</v>
      </c>
      <c r="AA39" s="160">
        <v>649637258</v>
      </c>
      <c r="AB39" s="160">
        <v>0</v>
      </c>
      <c r="AC39" s="160">
        <v>2559152585.1700001</v>
      </c>
    </row>
    <row r="40" spans="1:29">
      <c r="A40" s="1" t="s">
        <v>20</v>
      </c>
      <c r="B40" s="160">
        <v>0</v>
      </c>
      <c r="C40" s="160">
        <v>7702726</v>
      </c>
      <c r="D40" s="160">
        <v>0</v>
      </c>
      <c r="E40" s="160">
        <v>9055319</v>
      </c>
      <c r="F40" s="160">
        <v>0</v>
      </c>
      <c r="G40" s="160">
        <v>0</v>
      </c>
      <c r="H40" s="160">
        <v>321501</v>
      </c>
      <c r="I40" s="160">
        <v>0</v>
      </c>
      <c r="J40" s="160">
        <v>2248928</v>
      </c>
      <c r="K40" s="160">
        <v>0</v>
      </c>
      <c r="L40" s="160">
        <v>0</v>
      </c>
      <c r="M40" s="160">
        <v>0</v>
      </c>
      <c r="N40" s="160">
        <v>0</v>
      </c>
      <c r="O40" s="160">
        <v>100000000</v>
      </c>
      <c r="P40" s="160">
        <v>28613106</v>
      </c>
      <c r="Q40" s="160">
        <v>0</v>
      </c>
      <c r="R40" s="160">
        <v>0</v>
      </c>
      <c r="S40" s="160">
        <v>2208920</v>
      </c>
      <c r="T40" s="160">
        <v>0</v>
      </c>
      <c r="U40" s="160">
        <v>0</v>
      </c>
      <c r="V40" s="160">
        <v>0</v>
      </c>
      <c r="W40" s="160">
        <v>0</v>
      </c>
      <c r="X40" s="160">
        <v>0</v>
      </c>
      <c r="Y40" s="160">
        <v>674946</v>
      </c>
      <c r="Z40" s="160">
        <v>0</v>
      </c>
      <c r="AA40" s="160">
        <v>97430125</v>
      </c>
      <c r="AB40" s="160">
        <v>0</v>
      </c>
      <c r="AC40" s="160">
        <v>248255571</v>
      </c>
    </row>
    <row r="41" spans="1:29">
      <c r="A41" s="1" t="s">
        <v>19</v>
      </c>
      <c r="B41" s="160">
        <v>0</v>
      </c>
      <c r="C41" s="160">
        <v>1516605</v>
      </c>
      <c r="D41" s="160">
        <v>0</v>
      </c>
      <c r="E41" s="160">
        <v>952279</v>
      </c>
      <c r="F41" s="160">
        <v>0</v>
      </c>
      <c r="G41" s="160">
        <v>0</v>
      </c>
      <c r="H41" s="160">
        <v>0</v>
      </c>
      <c r="I41" s="160">
        <v>0</v>
      </c>
      <c r="J41" s="160">
        <v>0</v>
      </c>
      <c r="K41" s="160">
        <v>0</v>
      </c>
      <c r="L41" s="160">
        <v>0</v>
      </c>
      <c r="M41" s="160">
        <v>0</v>
      </c>
      <c r="N41" s="160">
        <v>0</v>
      </c>
      <c r="O41" s="160">
        <v>0</v>
      </c>
      <c r="P41" s="160">
        <v>9242329</v>
      </c>
      <c r="Q41" s="160">
        <v>0</v>
      </c>
      <c r="R41" s="160">
        <v>0</v>
      </c>
      <c r="S41" s="160">
        <v>0</v>
      </c>
      <c r="T41" s="160">
        <v>0</v>
      </c>
      <c r="U41" s="160">
        <v>0</v>
      </c>
      <c r="V41" s="160">
        <v>0</v>
      </c>
      <c r="W41" s="160">
        <v>0</v>
      </c>
      <c r="X41" s="160">
        <v>0</v>
      </c>
      <c r="Y41" s="160">
        <v>0</v>
      </c>
      <c r="Z41" s="160">
        <v>0</v>
      </c>
      <c r="AA41" s="160">
        <v>3656102</v>
      </c>
      <c r="AB41" s="160">
        <v>0</v>
      </c>
      <c r="AC41" s="160">
        <v>15367315</v>
      </c>
    </row>
    <row r="42" spans="1:29">
      <c r="A42" s="1" t="s">
        <v>18</v>
      </c>
      <c r="B42" s="160">
        <v>0</v>
      </c>
      <c r="C42" s="160">
        <v>0</v>
      </c>
      <c r="D42" s="160">
        <v>0</v>
      </c>
      <c r="E42" s="160">
        <v>0</v>
      </c>
      <c r="F42" s="160">
        <v>0</v>
      </c>
      <c r="G42" s="160">
        <v>0</v>
      </c>
      <c r="H42" s="160">
        <v>0</v>
      </c>
      <c r="I42" s="160">
        <v>0</v>
      </c>
      <c r="J42" s="160">
        <v>0</v>
      </c>
      <c r="K42" s="160">
        <v>0</v>
      </c>
      <c r="L42" s="160">
        <v>0</v>
      </c>
      <c r="M42" s="160">
        <v>0</v>
      </c>
      <c r="N42" s="160">
        <v>0</v>
      </c>
      <c r="O42" s="160">
        <v>0</v>
      </c>
      <c r="P42" s="160">
        <v>678226</v>
      </c>
      <c r="Q42" s="160">
        <v>0</v>
      </c>
      <c r="R42" s="160">
        <v>0</v>
      </c>
      <c r="S42" s="160">
        <v>0</v>
      </c>
      <c r="T42" s="160">
        <v>0</v>
      </c>
      <c r="U42" s="160">
        <v>0</v>
      </c>
      <c r="V42" s="160">
        <v>0</v>
      </c>
      <c r="W42" s="160">
        <v>0</v>
      </c>
      <c r="X42" s="160">
        <v>0</v>
      </c>
      <c r="Y42" s="160">
        <v>0</v>
      </c>
      <c r="Z42" s="160">
        <v>0</v>
      </c>
      <c r="AA42" s="160">
        <v>0</v>
      </c>
      <c r="AB42" s="160">
        <v>0</v>
      </c>
      <c r="AC42" s="160">
        <v>678226</v>
      </c>
    </row>
    <row r="43" spans="1:29">
      <c r="A43" s="1" t="s">
        <v>17</v>
      </c>
      <c r="B43" s="160">
        <v>0</v>
      </c>
      <c r="C43" s="160">
        <v>8677295</v>
      </c>
      <c r="D43" s="160">
        <v>0</v>
      </c>
      <c r="E43" s="160">
        <v>14714867</v>
      </c>
      <c r="F43" s="160">
        <v>0</v>
      </c>
      <c r="G43" s="160">
        <v>0</v>
      </c>
      <c r="H43" s="160">
        <v>0</v>
      </c>
      <c r="I43" s="160">
        <v>0</v>
      </c>
      <c r="J43" s="160">
        <v>475978</v>
      </c>
      <c r="K43" s="160">
        <v>0</v>
      </c>
      <c r="L43" s="160">
        <v>407780</v>
      </c>
      <c r="M43" s="160">
        <v>11619022</v>
      </c>
      <c r="N43" s="160">
        <v>0</v>
      </c>
      <c r="O43" s="160">
        <v>250466</v>
      </c>
      <c r="P43" s="160">
        <v>17412463</v>
      </c>
      <c r="Q43" s="160">
        <v>82602</v>
      </c>
      <c r="R43" s="160">
        <v>0</v>
      </c>
      <c r="S43" s="160">
        <v>0</v>
      </c>
      <c r="T43" s="160">
        <v>0</v>
      </c>
      <c r="U43" s="160">
        <v>0</v>
      </c>
      <c r="V43" s="160">
        <v>0</v>
      </c>
      <c r="W43" s="160">
        <v>0</v>
      </c>
      <c r="X43" s="160">
        <v>10336163</v>
      </c>
      <c r="Y43" s="160">
        <v>1460344</v>
      </c>
      <c r="Z43" s="160">
        <v>0</v>
      </c>
      <c r="AA43" s="160">
        <v>150985179</v>
      </c>
      <c r="AB43" s="160">
        <v>0</v>
      </c>
      <c r="AC43" s="160">
        <v>216422159</v>
      </c>
    </row>
    <row r="44" spans="1:29">
      <c r="A44" s="1" t="s">
        <v>16</v>
      </c>
      <c r="B44" s="160">
        <v>0</v>
      </c>
      <c r="C44" s="160">
        <v>4082400</v>
      </c>
      <c r="D44" s="160">
        <v>0</v>
      </c>
      <c r="E44" s="160">
        <v>5185361</v>
      </c>
      <c r="F44" s="160">
        <v>0</v>
      </c>
      <c r="G44" s="160">
        <v>0</v>
      </c>
      <c r="H44" s="160">
        <v>0</v>
      </c>
      <c r="I44" s="160">
        <v>0</v>
      </c>
      <c r="J44" s="160">
        <v>524054</v>
      </c>
      <c r="K44" s="160">
        <v>0</v>
      </c>
      <c r="L44" s="160">
        <v>399933</v>
      </c>
      <c r="M44" s="160">
        <v>0</v>
      </c>
      <c r="N44" s="160">
        <v>0</v>
      </c>
      <c r="O44" s="160">
        <v>0</v>
      </c>
      <c r="P44" s="160">
        <v>19835679</v>
      </c>
      <c r="Q44" s="160">
        <v>0</v>
      </c>
      <c r="R44" s="160">
        <v>0</v>
      </c>
      <c r="S44" s="160">
        <v>0</v>
      </c>
      <c r="T44" s="160">
        <v>0</v>
      </c>
      <c r="U44" s="160">
        <v>0</v>
      </c>
      <c r="V44" s="160">
        <v>0</v>
      </c>
      <c r="W44" s="160">
        <v>0</v>
      </c>
      <c r="X44" s="160">
        <v>0</v>
      </c>
      <c r="Y44" s="160">
        <v>0</v>
      </c>
      <c r="Z44" s="160">
        <v>0</v>
      </c>
      <c r="AA44" s="160">
        <v>9202117</v>
      </c>
      <c r="AB44" s="160">
        <v>0</v>
      </c>
      <c r="AC44" s="160">
        <v>39229544</v>
      </c>
    </row>
    <row r="45" spans="1:29">
      <c r="A45" s="1" t="s">
        <v>15</v>
      </c>
      <c r="B45" s="160">
        <v>16834000</v>
      </c>
      <c r="C45" s="160">
        <v>12303243</v>
      </c>
      <c r="D45" s="160">
        <v>0</v>
      </c>
      <c r="E45" s="160">
        <v>27839879</v>
      </c>
      <c r="F45" s="160">
        <v>4000000</v>
      </c>
      <c r="G45" s="160">
        <v>0</v>
      </c>
      <c r="H45" s="160">
        <v>634806.40999999992</v>
      </c>
      <c r="I45" s="160">
        <v>0</v>
      </c>
      <c r="J45" s="160">
        <v>0</v>
      </c>
      <c r="K45" s="160">
        <v>0</v>
      </c>
      <c r="L45" s="160">
        <v>0</v>
      </c>
      <c r="M45" s="160">
        <v>943984</v>
      </c>
      <c r="N45" s="160">
        <v>0</v>
      </c>
      <c r="O45" s="160">
        <v>152944339</v>
      </c>
      <c r="P45" s="160">
        <v>11826687</v>
      </c>
      <c r="Q45" s="160">
        <v>0</v>
      </c>
      <c r="R45" s="160">
        <v>30600</v>
      </c>
      <c r="S45" s="160">
        <v>2520707</v>
      </c>
      <c r="T45" s="160">
        <v>0</v>
      </c>
      <c r="U45" s="160">
        <v>0</v>
      </c>
      <c r="V45" s="160">
        <v>0</v>
      </c>
      <c r="W45" s="160">
        <v>0</v>
      </c>
      <c r="X45" s="160">
        <v>11711641</v>
      </c>
      <c r="Y45" s="160">
        <v>0</v>
      </c>
      <c r="Z45" s="160">
        <v>351556</v>
      </c>
      <c r="AA45" s="160">
        <v>62972162.000000007</v>
      </c>
      <c r="AB45" s="160">
        <v>0</v>
      </c>
      <c r="AC45" s="160">
        <v>304913604.41000003</v>
      </c>
    </row>
    <row r="46" spans="1:29">
      <c r="A46" s="1" t="s">
        <v>14</v>
      </c>
      <c r="B46" s="160">
        <v>0</v>
      </c>
      <c r="C46" s="160">
        <v>7822002</v>
      </c>
      <c r="D46" s="160">
        <v>8994000</v>
      </c>
      <c r="E46" s="160">
        <v>24168391</v>
      </c>
      <c r="F46" s="160">
        <v>0</v>
      </c>
      <c r="G46" s="160">
        <v>7429649</v>
      </c>
      <c r="H46" s="160">
        <v>66422683.870000005</v>
      </c>
      <c r="I46" s="160">
        <v>0</v>
      </c>
      <c r="J46" s="160">
        <v>0</v>
      </c>
      <c r="K46" s="160">
        <v>0</v>
      </c>
      <c r="L46" s="160">
        <v>0</v>
      </c>
      <c r="M46" s="160">
        <v>0</v>
      </c>
      <c r="N46" s="160">
        <v>0</v>
      </c>
      <c r="O46" s="160">
        <v>0</v>
      </c>
      <c r="P46" s="160">
        <v>30574834</v>
      </c>
      <c r="Q46" s="160">
        <v>72250</v>
      </c>
      <c r="R46" s="160">
        <v>0</v>
      </c>
      <c r="S46" s="160">
        <v>20613986.419999998</v>
      </c>
      <c r="T46" s="160">
        <v>-15966.57</v>
      </c>
      <c r="U46" s="160">
        <v>0</v>
      </c>
      <c r="V46" s="160">
        <v>0</v>
      </c>
      <c r="W46" s="160">
        <v>0</v>
      </c>
      <c r="X46" s="160">
        <v>78967421</v>
      </c>
      <c r="Y46" s="160">
        <v>1431437</v>
      </c>
      <c r="Z46" s="160">
        <v>348068</v>
      </c>
      <c r="AA46" s="160">
        <v>202055090</v>
      </c>
      <c r="AB46" s="160">
        <v>0</v>
      </c>
      <c r="AC46" s="160">
        <v>448883845.72000003</v>
      </c>
    </row>
    <row r="47" spans="1:29">
      <c r="A47" s="1" t="s">
        <v>13</v>
      </c>
      <c r="B47" s="160">
        <v>0</v>
      </c>
      <c r="C47" s="160">
        <v>823200</v>
      </c>
      <c r="D47" s="160">
        <v>0</v>
      </c>
      <c r="E47" s="160">
        <v>5240695</v>
      </c>
      <c r="F47" s="160">
        <v>0</v>
      </c>
      <c r="G47" s="160">
        <v>2464458</v>
      </c>
      <c r="H47" s="160">
        <v>0</v>
      </c>
      <c r="I47" s="160">
        <v>0</v>
      </c>
      <c r="J47" s="160">
        <v>0</v>
      </c>
      <c r="K47" s="160">
        <v>0</v>
      </c>
      <c r="L47" s="160">
        <v>0</v>
      </c>
      <c r="M47" s="160">
        <v>0</v>
      </c>
      <c r="N47" s="160">
        <v>0</v>
      </c>
      <c r="O47" s="160">
        <v>0</v>
      </c>
      <c r="P47" s="160">
        <v>1827293</v>
      </c>
      <c r="Q47" s="160">
        <v>0</v>
      </c>
      <c r="R47" s="160">
        <v>0</v>
      </c>
      <c r="S47" s="160">
        <v>0</v>
      </c>
      <c r="T47" s="160">
        <v>0</v>
      </c>
      <c r="U47" s="160">
        <v>0</v>
      </c>
      <c r="V47" s="160">
        <v>0</v>
      </c>
      <c r="W47" s="160">
        <v>0</v>
      </c>
      <c r="X47" s="160">
        <v>0</v>
      </c>
      <c r="Y47" s="160">
        <v>299327</v>
      </c>
      <c r="Z47" s="160">
        <v>0</v>
      </c>
      <c r="AA47" s="160">
        <v>54000623</v>
      </c>
      <c r="AB47" s="160">
        <v>0</v>
      </c>
      <c r="AC47" s="160">
        <v>64655596</v>
      </c>
    </row>
    <row r="48" spans="1:29">
      <c r="A48" s="1" t="s">
        <v>12</v>
      </c>
      <c r="B48" s="160">
        <v>0</v>
      </c>
      <c r="C48" s="160">
        <v>0</v>
      </c>
      <c r="D48" s="160">
        <v>0</v>
      </c>
      <c r="E48" s="160">
        <v>0</v>
      </c>
      <c r="F48" s="160">
        <v>0</v>
      </c>
      <c r="G48" s="160">
        <v>2000000</v>
      </c>
      <c r="H48" s="160">
        <v>0</v>
      </c>
      <c r="I48" s="160">
        <v>0</v>
      </c>
      <c r="J48" s="160">
        <v>0</v>
      </c>
      <c r="K48" s="160">
        <v>0</v>
      </c>
      <c r="L48" s="160">
        <v>0</v>
      </c>
      <c r="M48" s="160">
        <v>0</v>
      </c>
      <c r="N48" s="160">
        <v>0</v>
      </c>
      <c r="O48" s="160">
        <v>0</v>
      </c>
      <c r="P48" s="160">
        <v>1493378</v>
      </c>
      <c r="Q48" s="160">
        <v>0</v>
      </c>
      <c r="R48" s="160">
        <v>0</v>
      </c>
      <c r="S48" s="160">
        <v>0</v>
      </c>
      <c r="T48" s="160">
        <v>0</v>
      </c>
      <c r="U48" s="160">
        <v>0</v>
      </c>
      <c r="V48" s="160">
        <v>0</v>
      </c>
      <c r="W48" s="160">
        <v>0</v>
      </c>
      <c r="X48" s="160">
        <v>0</v>
      </c>
      <c r="Y48" s="160">
        <v>0</v>
      </c>
      <c r="Z48" s="160">
        <v>650000</v>
      </c>
      <c r="AA48" s="160">
        <v>32205127</v>
      </c>
      <c r="AB48" s="160">
        <v>0</v>
      </c>
      <c r="AC48" s="160">
        <v>36348505</v>
      </c>
    </row>
    <row r="49" spans="1:29">
      <c r="A49" s="1" t="s">
        <v>11</v>
      </c>
      <c r="B49" s="160">
        <v>0</v>
      </c>
      <c r="C49" s="160">
        <v>4237869</v>
      </c>
      <c r="D49" s="160">
        <v>0</v>
      </c>
      <c r="E49" s="160">
        <v>5068724</v>
      </c>
      <c r="F49" s="160">
        <v>0</v>
      </c>
      <c r="G49" s="160">
        <v>0</v>
      </c>
      <c r="H49" s="160">
        <v>0</v>
      </c>
      <c r="I49" s="160">
        <v>0</v>
      </c>
      <c r="J49" s="160">
        <v>0</v>
      </c>
      <c r="K49" s="160">
        <v>0</v>
      </c>
      <c r="L49" s="160">
        <v>0</v>
      </c>
      <c r="M49" s="160">
        <v>0</v>
      </c>
      <c r="N49" s="160">
        <v>0</v>
      </c>
      <c r="O49" s="160">
        <v>0</v>
      </c>
      <c r="P49" s="160">
        <v>9487459</v>
      </c>
      <c r="Q49" s="160">
        <v>0</v>
      </c>
      <c r="R49" s="160">
        <v>0</v>
      </c>
      <c r="S49" s="160">
        <v>0</v>
      </c>
      <c r="T49" s="160">
        <v>0</v>
      </c>
      <c r="U49" s="160">
        <v>0</v>
      </c>
      <c r="V49" s="160">
        <v>0</v>
      </c>
      <c r="W49" s="160">
        <v>0</v>
      </c>
      <c r="X49" s="160">
        <v>0</v>
      </c>
      <c r="Y49" s="160">
        <v>0</v>
      </c>
      <c r="Z49" s="160">
        <v>0</v>
      </c>
      <c r="AA49" s="160">
        <v>16935434</v>
      </c>
      <c r="AB49" s="160">
        <v>0</v>
      </c>
      <c r="AC49" s="160">
        <v>35729486</v>
      </c>
    </row>
    <row r="50" spans="1:29">
      <c r="A50" s="1" t="s">
        <v>10</v>
      </c>
      <c r="B50" s="160">
        <v>0</v>
      </c>
      <c r="C50" s="160">
        <v>3689011</v>
      </c>
      <c r="D50" s="160">
        <v>0</v>
      </c>
      <c r="E50" s="160">
        <v>659459</v>
      </c>
      <c r="F50" s="160">
        <v>0</v>
      </c>
      <c r="G50" s="160">
        <v>0</v>
      </c>
      <c r="H50" s="160">
        <v>0</v>
      </c>
      <c r="I50" s="160">
        <v>0</v>
      </c>
      <c r="J50" s="160">
        <v>98570</v>
      </c>
      <c r="K50" s="160">
        <v>0</v>
      </c>
      <c r="L50" s="160">
        <v>0</v>
      </c>
      <c r="M50" s="160">
        <v>0</v>
      </c>
      <c r="N50" s="160">
        <v>0</v>
      </c>
      <c r="O50" s="160">
        <v>0</v>
      </c>
      <c r="P50" s="160">
        <v>8961436</v>
      </c>
      <c r="Q50" s="160">
        <v>0</v>
      </c>
      <c r="R50" s="160">
        <v>0</v>
      </c>
      <c r="S50" s="160">
        <v>0</v>
      </c>
      <c r="T50" s="160">
        <v>0</v>
      </c>
      <c r="U50" s="160">
        <v>0</v>
      </c>
      <c r="V50" s="160">
        <v>0</v>
      </c>
      <c r="W50" s="160">
        <v>0</v>
      </c>
      <c r="X50" s="160">
        <v>0</v>
      </c>
      <c r="Y50" s="160">
        <v>0</v>
      </c>
      <c r="Z50" s="160">
        <v>0</v>
      </c>
      <c r="AA50" s="160">
        <v>4349826</v>
      </c>
      <c r="AB50" s="160">
        <v>0</v>
      </c>
      <c r="AC50" s="160">
        <v>17758302</v>
      </c>
    </row>
    <row r="51" spans="1:29">
      <c r="A51" s="1" t="s">
        <v>9</v>
      </c>
      <c r="B51" s="160">
        <v>0</v>
      </c>
      <c r="C51" s="160">
        <v>2738976</v>
      </c>
      <c r="D51" s="160">
        <v>0</v>
      </c>
      <c r="E51" s="160">
        <v>6086402</v>
      </c>
      <c r="F51" s="160">
        <v>0</v>
      </c>
      <c r="G51" s="160">
        <v>0</v>
      </c>
      <c r="H51" s="160">
        <v>0</v>
      </c>
      <c r="I51" s="160">
        <v>0</v>
      </c>
      <c r="J51" s="160">
        <v>1620493</v>
      </c>
      <c r="K51" s="160">
        <v>0</v>
      </c>
      <c r="L51" s="160">
        <v>0</v>
      </c>
      <c r="M51" s="160">
        <v>0</v>
      </c>
      <c r="N51" s="160">
        <v>0</v>
      </c>
      <c r="O51" s="160">
        <v>0</v>
      </c>
      <c r="P51" s="160">
        <v>11300250</v>
      </c>
      <c r="Q51" s="160">
        <v>0</v>
      </c>
      <c r="R51" s="160">
        <v>0</v>
      </c>
      <c r="S51" s="160">
        <v>0</v>
      </c>
      <c r="T51" s="160">
        <v>0</v>
      </c>
      <c r="U51" s="160">
        <v>0</v>
      </c>
      <c r="V51" s="160">
        <v>0</v>
      </c>
      <c r="W51" s="160">
        <v>0</v>
      </c>
      <c r="X51" s="160">
        <v>993572</v>
      </c>
      <c r="Y51" s="160">
        <v>305164</v>
      </c>
      <c r="Z51" s="160">
        <v>400000</v>
      </c>
      <c r="AA51" s="160">
        <v>64000664</v>
      </c>
      <c r="AB51" s="160">
        <v>0</v>
      </c>
      <c r="AC51" s="160">
        <v>87445521</v>
      </c>
    </row>
    <row r="52" spans="1:29">
      <c r="A52" s="1" t="s">
        <v>8</v>
      </c>
      <c r="B52" s="160">
        <v>10000000</v>
      </c>
      <c r="C52" s="160">
        <v>18468231</v>
      </c>
      <c r="D52" s="160">
        <v>0</v>
      </c>
      <c r="E52" s="160">
        <v>15752607</v>
      </c>
      <c r="F52" s="160">
        <v>0</v>
      </c>
      <c r="G52" s="160">
        <v>0</v>
      </c>
      <c r="H52" s="160">
        <v>0</v>
      </c>
      <c r="I52" s="160">
        <v>0</v>
      </c>
      <c r="J52" s="160">
        <v>1797923</v>
      </c>
      <c r="K52" s="160">
        <v>0</v>
      </c>
      <c r="L52" s="160">
        <v>0</v>
      </c>
      <c r="M52" s="160">
        <v>7637111</v>
      </c>
      <c r="N52" s="160">
        <v>0</v>
      </c>
      <c r="O52" s="160">
        <v>10400000</v>
      </c>
      <c r="P52" s="160">
        <v>35015342</v>
      </c>
      <c r="Q52" s="160">
        <v>0</v>
      </c>
      <c r="R52" s="160">
        <v>0</v>
      </c>
      <c r="S52" s="160">
        <v>0</v>
      </c>
      <c r="T52" s="160">
        <v>0</v>
      </c>
      <c r="U52" s="160">
        <v>0</v>
      </c>
      <c r="V52" s="160">
        <v>0</v>
      </c>
      <c r="W52" s="160">
        <v>0</v>
      </c>
      <c r="X52" s="160">
        <v>45319186</v>
      </c>
      <c r="Y52" s="160">
        <v>0</v>
      </c>
      <c r="Z52" s="160">
        <v>0</v>
      </c>
      <c r="AA52" s="160">
        <v>275606259</v>
      </c>
      <c r="AB52" s="160">
        <v>0</v>
      </c>
      <c r="AC52" s="160">
        <v>419996659</v>
      </c>
    </row>
    <row r="53" spans="1:29">
      <c r="A53" s="1" t="s">
        <v>7</v>
      </c>
      <c r="B53" s="160">
        <v>0</v>
      </c>
      <c r="C53" s="160">
        <v>6195430</v>
      </c>
      <c r="D53" s="160">
        <v>0</v>
      </c>
      <c r="E53" s="160">
        <v>1601144</v>
      </c>
      <c r="F53" s="160">
        <v>0</v>
      </c>
      <c r="G53" s="160">
        <v>0</v>
      </c>
      <c r="H53" s="160">
        <v>0</v>
      </c>
      <c r="I53" s="160">
        <v>0</v>
      </c>
      <c r="J53" s="160">
        <v>0</v>
      </c>
      <c r="K53" s="160">
        <v>0</v>
      </c>
      <c r="L53" s="160">
        <v>0</v>
      </c>
      <c r="M53" s="160">
        <v>0</v>
      </c>
      <c r="N53" s="160">
        <v>0</v>
      </c>
      <c r="O53" s="160">
        <v>4018000</v>
      </c>
      <c r="P53" s="160">
        <v>6848563</v>
      </c>
      <c r="Q53" s="160">
        <v>0</v>
      </c>
      <c r="R53" s="160">
        <v>0</v>
      </c>
      <c r="S53" s="160">
        <v>0</v>
      </c>
      <c r="T53" s="160">
        <v>0</v>
      </c>
      <c r="U53" s="160">
        <v>0</v>
      </c>
      <c r="V53" s="160">
        <v>0</v>
      </c>
      <c r="W53" s="160">
        <v>0</v>
      </c>
      <c r="X53" s="160">
        <v>0</v>
      </c>
      <c r="Y53" s="160">
        <v>0</v>
      </c>
      <c r="Z53" s="160">
        <v>0</v>
      </c>
      <c r="AA53" s="160">
        <v>43163582</v>
      </c>
      <c r="AB53" s="160">
        <v>0</v>
      </c>
      <c r="AC53" s="160">
        <v>61826719</v>
      </c>
    </row>
    <row r="54" spans="1:29">
      <c r="A54" s="1" t="s">
        <v>6</v>
      </c>
      <c r="B54" s="160">
        <v>0</v>
      </c>
      <c r="C54" s="160">
        <v>2394132</v>
      </c>
      <c r="D54" s="160">
        <v>0</v>
      </c>
      <c r="E54" s="160">
        <v>1047582</v>
      </c>
      <c r="F54" s="160">
        <v>0</v>
      </c>
      <c r="G54" s="160">
        <v>0</v>
      </c>
      <c r="H54" s="160">
        <v>0</v>
      </c>
      <c r="I54" s="160">
        <v>0</v>
      </c>
      <c r="J54" s="160">
        <v>330372</v>
      </c>
      <c r="K54" s="160">
        <v>0</v>
      </c>
      <c r="L54" s="160">
        <v>0</v>
      </c>
      <c r="M54" s="160">
        <v>0</v>
      </c>
      <c r="N54" s="160">
        <v>0</v>
      </c>
      <c r="O54" s="160">
        <v>0</v>
      </c>
      <c r="P54" s="160">
        <v>13765994</v>
      </c>
      <c r="Q54" s="160">
        <v>0</v>
      </c>
      <c r="R54" s="160">
        <v>0</v>
      </c>
      <c r="S54" s="160">
        <v>0</v>
      </c>
      <c r="T54" s="160">
        <v>0</v>
      </c>
      <c r="U54" s="160">
        <v>0</v>
      </c>
      <c r="V54" s="160">
        <v>0</v>
      </c>
      <c r="W54" s="160">
        <v>0</v>
      </c>
      <c r="X54" s="160">
        <v>0</v>
      </c>
      <c r="Y54" s="160">
        <v>0</v>
      </c>
      <c r="Z54" s="160">
        <v>0</v>
      </c>
      <c r="AA54" s="160">
        <v>3811462</v>
      </c>
      <c r="AB54" s="160">
        <v>0</v>
      </c>
      <c r="AC54" s="160">
        <v>21349542</v>
      </c>
    </row>
    <row r="55" spans="1:29">
      <c r="A55" s="1" t="s">
        <v>5</v>
      </c>
      <c r="B55" s="160">
        <v>0</v>
      </c>
      <c r="C55" s="160">
        <v>9579937</v>
      </c>
      <c r="D55" s="160">
        <v>0</v>
      </c>
      <c r="E55" s="160">
        <v>4955002</v>
      </c>
      <c r="F55" s="160">
        <v>0</v>
      </c>
      <c r="G55" s="160">
        <v>2452918</v>
      </c>
      <c r="H55" s="160">
        <v>203191</v>
      </c>
      <c r="I55" s="160">
        <v>0</v>
      </c>
      <c r="J55" s="160">
        <v>3137428</v>
      </c>
      <c r="K55" s="160">
        <v>0</v>
      </c>
      <c r="L55" s="160">
        <v>0</v>
      </c>
      <c r="M55" s="160">
        <v>7232777</v>
      </c>
      <c r="N55" s="160">
        <v>0</v>
      </c>
      <c r="O55" s="160">
        <v>0</v>
      </c>
      <c r="P55" s="160">
        <v>16560447</v>
      </c>
      <c r="Q55" s="160">
        <v>99700</v>
      </c>
      <c r="R55" s="160">
        <v>545000</v>
      </c>
      <c r="S55" s="160">
        <v>22312360.680000003</v>
      </c>
      <c r="T55" s="160">
        <v>0</v>
      </c>
      <c r="U55" s="160">
        <v>0</v>
      </c>
      <c r="V55" s="160">
        <v>0</v>
      </c>
      <c r="W55" s="160">
        <v>0</v>
      </c>
      <c r="X55" s="160">
        <v>4227879</v>
      </c>
      <c r="Y55" s="160">
        <v>0</v>
      </c>
      <c r="Z55" s="160">
        <v>24900000</v>
      </c>
      <c r="AA55" s="160">
        <v>132816736</v>
      </c>
      <c r="AB55" s="160">
        <v>0</v>
      </c>
      <c r="AC55" s="160">
        <v>229023375.68000001</v>
      </c>
    </row>
    <row r="56" spans="1:29">
      <c r="A56" s="1" t="s">
        <v>4</v>
      </c>
      <c r="B56" s="160">
        <v>0</v>
      </c>
      <c r="C56" s="160">
        <v>33815108</v>
      </c>
      <c r="D56" s="160">
        <v>0</v>
      </c>
      <c r="E56" s="160">
        <v>11333328</v>
      </c>
      <c r="F56" s="160">
        <v>0</v>
      </c>
      <c r="G56" s="160">
        <v>1092998</v>
      </c>
      <c r="H56" s="160">
        <v>0</v>
      </c>
      <c r="I56" s="160">
        <v>0</v>
      </c>
      <c r="J56" s="160">
        <v>0</v>
      </c>
      <c r="K56" s="160">
        <v>68309</v>
      </c>
      <c r="L56" s="160">
        <v>476776</v>
      </c>
      <c r="M56" s="160">
        <v>0</v>
      </c>
      <c r="N56" s="160">
        <v>0</v>
      </c>
      <c r="O56" s="160">
        <v>100407326</v>
      </c>
      <c r="P56" s="160">
        <v>18529855</v>
      </c>
      <c r="Q56" s="160">
        <v>0</v>
      </c>
      <c r="R56" s="160">
        <v>0</v>
      </c>
      <c r="S56" s="160">
        <v>191974.81</v>
      </c>
      <c r="T56" s="160">
        <v>0</v>
      </c>
      <c r="U56" s="160">
        <v>0</v>
      </c>
      <c r="V56" s="160">
        <v>0</v>
      </c>
      <c r="W56" s="160">
        <v>0</v>
      </c>
      <c r="X56" s="160">
        <v>42253098</v>
      </c>
      <c r="Y56" s="160">
        <v>0</v>
      </c>
      <c r="Z56" s="160">
        <v>0</v>
      </c>
      <c r="AA56" s="160">
        <v>126571525</v>
      </c>
      <c r="AB56" s="160">
        <v>0</v>
      </c>
      <c r="AC56" s="160">
        <v>334740297.81</v>
      </c>
    </row>
    <row r="57" spans="1:29">
      <c r="A57" s="1" t="s">
        <v>3</v>
      </c>
      <c r="B57" s="160">
        <v>0</v>
      </c>
      <c r="C57" s="160">
        <v>190013</v>
      </c>
      <c r="D57" s="160">
        <v>0</v>
      </c>
      <c r="E57" s="160">
        <v>3600046</v>
      </c>
      <c r="F57" s="160">
        <v>0</v>
      </c>
      <c r="G57" s="160">
        <v>0</v>
      </c>
      <c r="H57" s="160">
        <v>0</v>
      </c>
      <c r="I57" s="160">
        <v>0</v>
      </c>
      <c r="J57" s="160">
        <v>0</v>
      </c>
      <c r="K57" s="160">
        <v>0</v>
      </c>
      <c r="L57" s="160">
        <v>0</v>
      </c>
      <c r="M57" s="160">
        <v>0</v>
      </c>
      <c r="N57" s="160">
        <v>0</v>
      </c>
      <c r="O57" s="160">
        <v>0</v>
      </c>
      <c r="P57" s="160">
        <v>9752260</v>
      </c>
      <c r="Q57" s="160">
        <v>0</v>
      </c>
      <c r="R57" s="160">
        <v>0</v>
      </c>
      <c r="S57" s="160">
        <v>0</v>
      </c>
      <c r="T57" s="160">
        <v>0</v>
      </c>
      <c r="U57" s="160">
        <v>0</v>
      </c>
      <c r="V57" s="160">
        <v>0</v>
      </c>
      <c r="W57" s="160">
        <v>0</v>
      </c>
      <c r="X57" s="160">
        <v>0</v>
      </c>
      <c r="Y57" s="160">
        <v>0</v>
      </c>
      <c r="Z57" s="160">
        <v>0</v>
      </c>
      <c r="AA57" s="160">
        <v>7056988</v>
      </c>
      <c r="AB57" s="160">
        <v>0</v>
      </c>
      <c r="AC57" s="160">
        <v>20599307</v>
      </c>
    </row>
    <row r="58" spans="1:29">
      <c r="A58" s="1" t="s">
        <v>2</v>
      </c>
      <c r="B58" s="160">
        <v>0</v>
      </c>
      <c r="C58" s="160">
        <v>1536000</v>
      </c>
      <c r="D58" s="160">
        <v>0</v>
      </c>
      <c r="E58" s="160">
        <v>3780191</v>
      </c>
      <c r="F58" s="160">
        <v>0</v>
      </c>
      <c r="G58" s="160">
        <v>0</v>
      </c>
      <c r="H58" s="160">
        <v>0</v>
      </c>
      <c r="I58" s="160">
        <v>0</v>
      </c>
      <c r="J58" s="160">
        <v>301702</v>
      </c>
      <c r="K58" s="160">
        <v>0</v>
      </c>
      <c r="L58" s="160">
        <v>0</v>
      </c>
      <c r="M58" s="160">
        <v>0</v>
      </c>
      <c r="N58" s="160">
        <v>0</v>
      </c>
      <c r="O58" s="160">
        <v>0</v>
      </c>
      <c r="P58" s="160">
        <v>17117343</v>
      </c>
      <c r="Q58" s="160">
        <v>188451</v>
      </c>
      <c r="R58" s="160">
        <v>0</v>
      </c>
      <c r="S58" s="160">
        <v>0</v>
      </c>
      <c r="T58" s="160">
        <v>0</v>
      </c>
      <c r="U58" s="160">
        <v>0</v>
      </c>
      <c r="V58" s="160">
        <v>0</v>
      </c>
      <c r="W58" s="160">
        <v>0</v>
      </c>
      <c r="X58" s="160">
        <v>0</v>
      </c>
      <c r="Y58" s="160">
        <v>278022</v>
      </c>
      <c r="Z58" s="160">
        <v>300000</v>
      </c>
      <c r="AA58" s="160">
        <v>38365495</v>
      </c>
      <c r="AB58" s="160">
        <v>0</v>
      </c>
      <c r="AC58" s="160">
        <v>61867204</v>
      </c>
    </row>
    <row r="59" spans="1:29">
      <c r="A59" s="1" t="s">
        <v>1</v>
      </c>
      <c r="B59" s="160">
        <v>0</v>
      </c>
      <c r="C59" s="160">
        <v>650716</v>
      </c>
      <c r="D59" s="160">
        <v>0</v>
      </c>
      <c r="E59" s="160">
        <v>420828</v>
      </c>
      <c r="F59" s="160">
        <v>0</v>
      </c>
      <c r="G59" s="160">
        <v>0</v>
      </c>
      <c r="H59" s="160">
        <v>0</v>
      </c>
      <c r="I59" s="160">
        <v>0</v>
      </c>
      <c r="J59" s="160">
        <v>1715895</v>
      </c>
      <c r="K59" s="160">
        <v>0</v>
      </c>
      <c r="L59" s="160">
        <v>0</v>
      </c>
      <c r="M59" s="160">
        <v>0</v>
      </c>
      <c r="N59" s="160">
        <v>0</v>
      </c>
      <c r="O59" s="160">
        <v>0</v>
      </c>
      <c r="P59" s="160">
        <v>6181047</v>
      </c>
      <c r="Q59" s="160">
        <v>0</v>
      </c>
      <c r="R59" s="160">
        <v>0</v>
      </c>
      <c r="S59" s="160">
        <v>0</v>
      </c>
      <c r="T59" s="160">
        <v>0</v>
      </c>
      <c r="U59" s="160">
        <v>0</v>
      </c>
      <c r="V59" s="160">
        <v>0</v>
      </c>
      <c r="W59" s="160">
        <v>0</v>
      </c>
      <c r="X59" s="160">
        <v>0</v>
      </c>
      <c r="Y59" s="160">
        <v>0</v>
      </c>
      <c r="Z59" s="160">
        <v>0</v>
      </c>
      <c r="AA59" s="160">
        <v>2340626</v>
      </c>
      <c r="AB59" s="160">
        <v>0</v>
      </c>
      <c r="AC59" s="160">
        <v>11309112</v>
      </c>
    </row>
    <row r="60" spans="1:29">
      <c r="A60" s="1" t="s">
        <v>126</v>
      </c>
      <c r="B60" s="160">
        <v>0</v>
      </c>
      <c r="C60" s="160">
        <v>0</v>
      </c>
      <c r="D60" s="160">
        <v>0</v>
      </c>
      <c r="E60" s="160">
        <v>0</v>
      </c>
      <c r="F60" s="160">
        <v>0</v>
      </c>
      <c r="G60" s="160">
        <v>0</v>
      </c>
      <c r="H60" s="160">
        <v>0</v>
      </c>
      <c r="I60" s="160">
        <v>0</v>
      </c>
      <c r="J60" s="160">
        <v>0</v>
      </c>
      <c r="K60" s="160">
        <v>0</v>
      </c>
      <c r="L60" s="160">
        <v>0</v>
      </c>
      <c r="M60" s="160">
        <v>0</v>
      </c>
      <c r="N60" s="160">
        <v>0</v>
      </c>
      <c r="O60" s="160">
        <v>0</v>
      </c>
      <c r="P60" s="160">
        <v>0</v>
      </c>
      <c r="Q60" s="160">
        <v>0</v>
      </c>
      <c r="R60" s="160">
        <v>0</v>
      </c>
      <c r="S60" s="160">
        <v>0</v>
      </c>
      <c r="T60" s="160">
        <v>0</v>
      </c>
      <c r="U60" s="160">
        <v>0</v>
      </c>
      <c r="V60" s="160">
        <v>0</v>
      </c>
      <c r="W60" s="160">
        <v>0</v>
      </c>
      <c r="X60" s="160">
        <v>0</v>
      </c>
      <c r="Y60" s="160">
        <v>0</v>
      </c>
      <c r="Z60" s="160">
        <v>0</v>
      </c>
      <c r="AA60" s="160">
        <v>0</v>
      </c>
      <c r="AB60" s="160">
        <v>0</v>
      </c>
      <c r="AC60" s="160">
        <v>0</v>
      </c>
    </row>
    <row r="61" spans="1:29">
      <c r="A61" s="1" t="s">
        <v>0</v>
      </c>
      <c r="B61" s="160">
        <v>26834000</v>
      </c>
      <c r="C61" s="160">
        <v>379303581.74000001</v>
      </c>
      <c r="D61" s="160">
        <v>8994000</v>
      </c>
      <c r="E61" s="160">
        <v>432038952</v>
      </c>
      <c r="F61" s="160">
        <v>4844583.71</v>
      </c>
      <c r="G61" s="160">
        <v>55189025</v>
      </c>
      <c r="H61" s="160">
        <v>2203044213.2800002</v>
      </c>
      <c r="I61" s="160">
        <v>2176592</v>
      </c>
      <c r="J61" s="160">
        <v>125301031</v>
      </c>
      <c r="K61" s="160">
        <v>68309</v>
      </c>
      <c r="L61" s="160">
        <v>10751346</v>
      </c>
      <c r="M61" s="160">
        <v>83095054.430000007</v>
      </c>
      <c r="N61" s="160">
        <v>0</v>
      </c>
      <c r="O61" s="160">
        <v>1359515762</v>
      </c>
      <c r="P61" s="160">
        <v>601593073</v>
      </c>
      <c r="Q61" s="160">
        <v>1303680</v>
      </c>
      <c r="R61" s="160">
        <v>900500</v>
      </c>
      <c r="S61" s="160">
        <v>112800678.43000002</v>
      </c>
      <c r="T61" s="160">
        <v>-16457.03</v>
      </c>
      <c r="U61" s="160">
        <v>281512500</v>
      </c>
      <c r="V61" s="160">
        <v>244862</v>
      </c>
      <c r="W61" s="160">
        <v>800000</v>
      </c>
      <c r="X61" s="160">
        <v>1857543863</v>
      </c>
      <c r="Y61" s="160">
        <v>17572776</v>
      </c>
      <c r="Z61" s="160">
        <v>160359309</v>
      </c>
      <c r="AA61" s="160">
        <v>5640404645</v>
      </c>
      <c r="AB61" s="160">
        <v>0</v>
      </c>
      <c r="AC61" s="160">
        <v>13366175879.559998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6"/>
  <sheetViews>
    <sheetView tabSelected="1" zoomScale="60" zoomScaleNormal="60" workbookViewId="0">
      <pane ySplit="7" topLeftCell="A50" activePane="bottomLeft" state="frozen"/>
      <selection pane="bottomLeft" activeCell="H26" sqref="H26"/>
    </sheetView>
  </sheetViews>
  <sheetFormatPr defaultColWidth="16.33203125" defaultRowHeight="14.4"/>
  <cols>
    <col min="3" max="3" width="27.44140625" customWidth="1"/>
    <col min="4" max="4" width="18.33203125" bestFit="1" customWidth="1"/>
    <col min="6" max="6" width="19" bestFit="1" customWidth="1"/>
    <col min="10" max="10" width="21.33203125" bestFit="1" customWidth="1"/>
    <col min="12" max="12" width="20.44140625" bestFit="1" customWidth="1"/>
    <col min="14" max="14" width="20.44140625" bestFit="1" customWidth="1"/>
    <col min="22" max="22" width="18.5546875" bestFit="1" customWidth="1"/>
    <col min="28" max="28" width="18.44140625" bestFit="1" customWidth="1"/>
    <col min="34" max="34" width="19.109375" bestFit="1" customWidth="1"/>
    <col min="36" max="36" width="23.88671875" bestFit="1" customWidth="1"/>
    <col min="38" max="38" width="19.6640625" bestFit="1" customWidth="1"/>
    <col min="43" max="43" width="4.44140625" bestFit="1" customWidth="1"/>
    <col min="46" max="46" width="18" bestFit="1" customWidth="1"/>
    <col min="48" max="48" width="19.6640625" bestFit="1" customWidth="1"/>
    <col min="50" max="50" width="21.33203125" bestFit="1" customWidth="1"/>
  </cols>
  <sheetData>
    <row r="1" spans="1:59">
      <c r="A1" s="117"/>
      <c r="B1" s="118"/>
      <c r="C1" s="163" t="s">
        <v>65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18"/>
      <c r="O1" s="118"/>
      <c r="P1" s="117"/>
      <c r="Q1" s="118"/>
      <c r="R1" s="118"/>
      <c r="S1" s="118"/>
      <c r="T1" s="118"/>
      <c r="U1" s="118"/>
      <c r="V1" s="118"/>
      <c r="W1" s="118"/>
      <c r="X1" s="119" t="s">
        <v>65</v>
      </c>
      <c r="Y1" s="117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9" t="s">
        <v>65</v>
      </c>
      <c r="AV1" s="119"/>
      <c r="AW1" s="119"/>
      <c r="AX1" s="119"/>
      <c r="AY1" s="119"/>
      <c r="AZ1" s="119"/>
      <c r="BA1" s="117"/>
      <c r="BB1" s="117"/>
      <c r="BC1" s="117"/>
      <c r="BD1" s="117"/>
      <c r="BE1" s="117"/>
      <c r="BF1" s="117"/>
      <c r="BG1" s="117"/>
    </row>
    <row r="2" spans="1:59">
      <c r="C2" s="163" t="s">
        <v>125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18"/>
      <c r="O2" s="118"/>
      <c r="P2" s="117"/>
      <c r="Q2" s="118"/>
      <c r="R2" s="118"/>
      <c r="S2" s="118"/>
      <c r="T2" s="117"/>
      <c r="U2" s="117"/>
      <c r="V2" s="117"/>
      <c r="W2" s="117"/>
      <c r="X2" s="119" t="s">
        <v>125</v>
      </c>
      <c r="Y2" s="117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9" t="s">
        <v>125</v>
      </c>
      <c r="AV2" s="119"/>
      <c r="AW2" s="119"/>
      <c r="AX2" s="119"/>
      <c r="AY2" s="119"/>
      <c r="AZ2" s="119"/>
      <c r="BA2" s="117"/>
      <c r="BB2" s="117"/>
      <c r="BC2" s="117"/>
      <c r="BD2" s="117"/>
      <c r="BE2" s="117"/>
      <c r="BF2" s="117"/>
      <c r="BG2" s="117"/>
    </row>
    <row r="3" spans="1:59" ht="16.2" thickBot="1">
      <c r="A3" s="13"/>
      <c r="B3" s="13"/>
      <c r="C3" s="27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13"/>
      <c r="AY3" s="13"/>
      <c r="AZ3" s="13"/>
      <c r="BA3" s="13"/>
      <c r="BB3" s="13"/>
      <c r="BC3" s="13"/>
      <c r="BD3" s="13"/>
      <c r="BE3" s="13"/>
      <c r="BF3" s="13"/>
      <c r="BG3" s="13"/>
    </row>
    <row r="4" spans="1:59" ht="15.6">
      <c r="A4" s="13"/>
      <c r="B4" s="14"/>
      <c r="C4" s="20"/>
      <c r="D4" s="88"/>
      <c r="E4" s="79"/>
      <c r="F4" s="79"/>
      <c r="G4" s="79"/>
      <c r="H4" s="79"/>
      <c r="I4" s="79"/>
      <c r="J4" s="79"/>
      <c r="K4" s="79"/>
      <c r="L4" s="79"/>
      <c r="M4" s="89"/>
      <c r="N4" s="79"/>
      <c r="O4" s="79"/>
      <c r="P4" s="114"/>
      <c r="Q4" s="79"/>
      <c r="R4" s="79"/>
      <c r="S4" s="79"/>
      <c r="T4" s="79"/>
      <c r="U4" s="79"/>
      <c r="V4" s="79"/>
      <c r="W4" s="79"/>
      <c r="X4" s="88"/>
      <c r="Y4" s="70"/>
      <c r="Z4" s="70"/>
      <c r="AA4" s="70"/>
      <c r="AB4" s="70"/>
      <c r="AC4" s="9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91"/>
      <c r="BB4" s="13"/>
      <c r="BC4" s="13"/>
      <c r="BD4" s="13"/>
      <c r="BE4" s="13"/>
      <c r="BF4" s="13"/>
      <c r="BG4" s="13"/>
    </row>
    <row r="5" spans="1:59">
      <c r="A5" s="35"/>
      <c r="B5" s="34"/>
      <c r="C5" s="44"/>
      <c r="D5" s="131"/>
      <c r="E5" s="33"/>
      <c r="F5" s="32"/>
      <c r="G5" s="31"/>
      <c r="H5" s="32"/>
      <c r="I5" s="33"/>
      <c r="J5" s="32" t="s">
        <v>66</v>
      </c>
      <c r="K5" s="33"/>
      <c r="L5" s="32"/>
      <c r="M5" s="33"/>
      <c r="N5" s="31"/>
      <c r="O5" s="31"/>
      <c r="P5" s="32"/>
      <c r="Q5" s="33"/>
      <c r="R5" s="31" t="s">
        <v>67</v>
      </c>
      <c r="S5" s="33"/>
      <c r="T5" s="32"/>
      <c r="U5" s="33"/>
      <c r="V5" s="31" t="s">
        <v>68</v>
      </c>
      <c r="W5" s="31"/>
      <c r="X5" s="32"/>
      <c r="Y5" s="33"/>
      <c r="Z5" s="32"/>
      <c r="AA5" s="33"/>
      <c r="AB5" s="32" t="s">
        <v>69</v>
      </c>
      <c r="AC5" s="33"/>
      <c r="AD5" s="32"/>
      <c r="AE5" s="33"/>
      <c r="AF5" s="32" t="s">
        <v>70</v>
      </c>
      <c r="AG5" s="33"/>
      <c r="AH5" s="31" t="s">
        <v>71</v>
      </c>
      <c r="AI5" s="33"/>
      <c r="AJ5" s="31" t="s">
        <v>71</v>
      </c>
      <c r="AK5" s="33"/>
      <c r="AL5" s="31" t="s">
        <v>72</v>
      </c>
      <c r="AM5" s="33"/>
      <c r="AN5" s="31" t="s">
        <v>73</v>
      </c>
      <c r="AO5" s="33"/>
      <c r="AP5" s="31" t="s">
        <v>74</v>
      </c>
      <c r="AQ5" s="33"/>
      <c r="AR5" s="31" t="s">
        <v>75</v>
      </c>
      <c r="AS5" s="33"/>
      <c r="AT5" s="31"/>
      <c r="AU5" s="31"/>
      <c r="AV5" s="32"/>
      <c r="AW5" s="33"/>
      <c r="AX5" s="35"/>
      <c r="AY5" s="34"/>
      <c r="AZ5" s="35"/>
      <c r="BA5" s="44"/>
      <c r="BB5" s="35"/>
      <c r="BC5" s="35"/>
      <c r="BD5" s="35"/>
      <c r="BE5" s="35"/>
      <c r="BF5" s="35"/>
      <c r="BG5" s="35"/>
    </row>
    <row r="6" spans="1:59">
      <c r="A6" s="35"/>
      <c r="B6" s="34"/>
      <c r="C6" s="44" t="s">
        <v>76</v>
      </c>
      <c r="D6" s="34" t="s">
        <v>77</v>
      </c>
      <c r="E6" s="40"/>
      <c r="F6" s="39"/>
      <c r="G6" s="38"/>
      <c r="H6" s="39"/>
      <c r="I6" s="40"/>
      <c r="J6" s="39" t="s">
        <v>78</v>
      </c>
      <c r="K6" s="40"/>
      <c r="L6" s="39" t="s">
        <v>79</v>
      </c>
      <c r="M6" s="40"/>
      <c r="N6" s="38" t="s">
        <v>80</v>
      </c>
      <c r="O6" s="38"/>
      <c r="P6" s="39" t="s">
        <v>81</v>
      </c>
      <c r="Q6" s="40"/>
      <c r="R6" s="38" t="s">
        <v>82</v>
      </c>
      <c r="S6" s="40"/>
      <c r="T6" s="39" t="s">
        <v>83</v>
      </c>
      <c r="U6" s="40"/>
      <c r="V6" s="38" t="s">
        <v>84</v>
      </c>
      <c r="W6" s="38"/>
      <c r="X6" s="39" t="s">
        <v>85</v>
      </c>
      <c r="Y6" s="40"/>
      <c r="Z6" s="39" t="s">
        <v>86</v>
      </c>
      <c r="AA6" s="40"/>
      <c r="AB6" s="39" t="s">
        <v>87</v>
      </c>
      <c r="AC6" s="40"/>
      <c r="AD6" s="39" t="s">
        <v>88</v>
      </c>
      <c r="AE6" s="40"/>
      <c r="AF6" s="39" t="s">
        <v>89</v>
      </c>
      <c r="AG6" s="40"/>
      <c r="AH6" s="38" t="s">
        <v>90</v>
      </c>
      <c r="AI6" s="40"/>
      <c r="AJ6" s="38" t="s">
        <v>124</v>
      </c>
      <c r="AK6" s="40"/>
      <c r="AL6" s="38" t="s">
        <v>91</v>
      </c>
      <c r="AM6" s="40"/>
      <c r="AN6" s="38" t="s">
        <v>92</v>
      </c>
      <c r="AO6" s="40"/>
      <c r="AP6" s="38" t="s">
        <v>93</v>
      </c>
      <c r="AQ6" s="40"/>
      <c r="AR6" s="38" t="s">
        <v>91</v>
      </c>
      <c r="AS6" s="40"/>
      <c r="AT6" s="38"/>
      <c r="AU6" s="38"/>
      <c r="AV6" s="39" t="s">
        <v>87</v>
      </c>
      <c r="AW6" s="40"/>
      <c r="AX6" s="38" t="s">
        <v>94</v>
      </c>
      <c r="AY6" s="34" t="s">
        <v>95</v>
      </c>
      <c r="AZ6" s="38" t="s">
        <v>96</v>
      </c>
      <c r="BA6" s="44"/>
      <c r="BB6" s="35"/>
      <c r="BC6" s="35"/>
      <c r="BD6" s="35"/>
      <c r="BE6" s="35"/>
      <c r="BF6" s="35"/>
      <c r="BG6" s="35"/>
    </row>
    <row r="7" spans="1:59" ht="15" thickBot="1">
      <c r="A7" s="35"/>
      <c r="B7" s="45"/>
      <c r="C7" s="46"/>
      <c r="D7" s="45" t="s">
        <v>97</v>
      </c>
      <c r="E7" s="92" t="s">
        <v>98</v>
      </c>
      <c r="F7" s="93" t="s">
        <v>99</v>
      </c>
      <c r="G7" s="42" t="s">
        <v>98</v>
      </c>
      <c r="H7" s="93" t="s">
        <v>100</v>
      </c>
      <c r="I7" s="92" t="s">
        <v>98</v>
      </c>
      <c r="J7" s="93" t="s">
        <v>101</v>
      </c>
      <c r="K7" s="92" t="s">
        <v>98</v>
      </c>
      <c r="L7" s="93" t="s">
        <v>102</v>
      </c>
      <c r="M7" s="92" t="s">
        <v>98</v>
      </c>
      <c r="N7" s="42" t="s">
        <v>103</v>
      </c>
      <c r="O7" s="42" t="s">
        <v>98</v>
      </c>
      <c r="P7" s="93" t="s">
        <v>104</v>
      </c>
      <c r="Q7" s="92" t="s">
        <v>98</v>
      </c>
      <c r="R7" s="42" t="s">
        <v>105</v>
      </c>
      <c r="S7" s="92" t="s">
        <v>98</v>
      </c>
      <c r="T7" s="93" t="s">
        <v>106</v>
      </c>
      <c r="U7" s="92" t="s">
        <v>98</v>
      </c>
      <c r="V7" s="42" t="s">
        <v>90</v>
      </c>
      <c r="W7" s="42" t="s">
        <v>98</v>
      </c>
      <c r="X7" s="93" t="s">
        <v>107</v>
      </c>
      <c r="Y7" s="92" t="s">
        <v>98</v>
      </c>
      <c r="Z7" s="93" t="s">
        <v>108</v>
      </c>
      <c r="AA7" s="92" t="s">
        <v>98</v>
      </c>
      <c r="AB7" s="93" t="s">
        <v>109</v>
      </c>
      <c r="AC7" s="92" t="s">
        <v>98</v>
      </c>
      <c r="AD7" s="93" t="s">
        <v>110</v>
      </c>
      <c r="AE7" s="92" t="s">
        <v>98</v>
      </c>
      <c r="AF7" s="93" t="s">
        <v>111</v>
      </c>
      <c r="AG7" s="92" t="s">
        <v>98</v>
      </c>
      <c r="AH7" s="42" t="s">
        <v>112</v>
      </c>
      <c r="AI7" s="92" t="s">
        <v>98</v>
      </c>
      <c r="AJ7" s="42" t="s">
        <v>123</v>
      </c>
      <c r="AK7" s="92" t="s">
        <v>98</v>
      </c>
      <c r="AL7" s="42" t="s">
        <v>113</v>
      </c>
      <c r="AM7" s="92" t="s">
        <v>98</v>
      </c>
      <c r="AN7" s="42" t="s">
        <v>114</v>
      </c>
      <c r="AO7" s="92" t="s">
        <v>98</v>
      </c>
      <c r="AP7" s="42" t="s">
        <v>114</v>
      </c>
      <c r="AQ7" s="92" t="s">
        <v>98</v>
      </c>
      <c r="AR7" s="42" t="s">
        <v>112</v>
      </c>
      <c r="AS7" s="92" t="s">
        <v>98</v>
      </c>
      <c r="AT7" s="42" t="s">
        <v>56</v>
      </c>
      <c r="AU7" s="92" t="s">
        <v>98</v>
      </c>
      <c r="AV7" s="93" t="s">
        <v>109</v>
      </c>
      <c r="AW7" s="92" t="s">
        <v>98</v>
      </c>
      <c r="AX7" s="42" t="s">
        <v>115</v>
      </c>
      <c r="AY7" s="45" t="s">
        <v>116</v>
      </c>
      <c r="AZ7" s="42"/>
      <c r="BA7" s="46"/>
      <c r="BB7" s="35"/>
      <c r="BC7" s="35"/>
      <c r="BD7" s="35"/>
      <c r="BE7" s="35"/>
      <c r="BF7" s="35"/>
      <c r="BG7" s="35"/>
    </row>
    <row r="8" spans="1:59" ht="15.6">
      <c r="A8" s="13"/>
      <c r="B8" s="15"/>
      <c r="C8" s="18"/>
      <c r="D8" s="29"/>
      <c r="E8" s="94"/>
      <c r="F8" s="43"/>
      <c r="G8" s="30"/>
      <c r="H8" s="43"/>
      <c r="I8" s="94"/>
      <c r="J8" s="43"/>
      <c r="K8" s="94"/>
      <c r="L8" s="43"/>
      <c r="M8" s="94"/>
      <c r="N8" s="30"/>
      <c r="O8" s="30"/>
      <c r="P8" s="43"/>
      <c r="Q8" s="94"/>
      <c r="R8" s="30"/>
      <c r="S8" s="94"/>
      <c r="T8" s="43"/>
      <c r="U8" s="94"/>
      <c r="V8" s="30"/>
      <c r="W8" s="30"/>
      <c r="X8" s="43"/>
      <c r="Y8" s="94"/>
      <c r="Z8" s="43"/>
      <c r="AA8" s="94"/>
      <c r="AB8" s="43"/>
      <c r="AC8" s="94"/>
      <c r="AD8" s="43"/>
      <c r="AE8" s="94"/>
      <c r="AF8" s="43"/>
      <c r="AG8" s="94"/>
      <c r="AH8" s="30"/>
      <c r="AI8" s="94"/>
      <c r="AJ8" s="30"/>
      <c r="AK8" s="30"/>
      <c r="AL8" s="30"/>
      <c r="AM8" s="94"/>
      <c r="AN8" s="30"/>
      <c r="AO8" s="94"/>
      <c r="AP8" s="30"/>
      <c r="AQ8" s="94"/>
      <c r="AR8" s="30"/>
      <c r="AS8" s="94"/>
      <c r="AT8" s="30"/>
      <c r="AU8" s="30"/>
      <c r="AV8" s="43"/>
      <c r="AW8" s="94"/>
      <c r="AX8" s="95"/>
      <c r="AY8" s="13"/>
      <c r="AZ8" s="13"/>
      <c r="BA8" s="96"/>
      <c r="BB8" s="13"/>
      <c r="BC8" s="13"/>
      <c r="BD8" s="13"/>
      <c r="BE8" s="13"/>
      <c r="BF8" s="13"/>
      <c r="BG8" s="13"/>
    </row>
    <row r="9" spans="1:59" ht="15.6">
      <c r="A9" s="22"/>
      <c r="B9" s="15"/>
      <c r="C9" s="6" t="s">
        <v>55</v>
      </c>
      <c r="D9" s="151">
        <v>0</v>
      </c>
      <c r="E9" s="122">
        <f>(D9/$AX9)*100</f>
        <v>0</v>
      </c>
      <c r="F9" s="121">
        <v>2441834</v>
      </c>
      <c r="G9" s="120">
        <f>(F9/$AX9)*100</f>
        <v>4.0638472134550376</v>
      </c>
      <c r="H9" s="121">
        <v>0</v>
      </c>
      <c r="I9" s="122">
        <f>(H9/$AX9)*100</f>
        <v>0</v>
      </c>
      <c r="J9" s="121">
        <v>8749359</v>
      </c>
      <c r="K9" s="122">
        <f t="shared" ref="K9:K40" si="0">(J9/$AX9)*100</f>
        <v>14.56121021808516</v>
      </c>
      <c r="L9" s="121">
        <v>0</v>
      </c>
      <c r="M9" s="122">
        <f t="shared" ref="M9:M40" si="1">(L9/$AX9)*100</f>
        <v>0</v>
      </c>
      <c r="N9" s="145">
        <v>0</v>
      </c>
      <c r="O9" s="122">
        <f t="shared" ref="O9:O40" si="2">(N9/$AX9)*100</f>
        <v>0</v>
      </c>
      <c r="P9" s="121">
        <v>0</v>
      </c>
      <c r="Q9" s="122">
        <f t="shared" ref="Q9:Q40" si="3">(P9/$AX9)*100</f>
        <v>0</v>
      </c>
      <c r="R9" s="123">
        <v>0</v>
      </c>
      <c r="S9" s="122">
        <f t="shared" ref="S9:S40" si="4">(R9/$AX9)*100</f>
        <v>0</v>
      </c>
      <c r="T9" s="121">
        <v>0</v>
      </c>
      <c r="U9" s="122">
        <f t="shared" ref="U9:U40" si="5">(T9/$AX9)*100</f>
        <v>0</v>
      </c>
      <c r="V9" s="145">
        <v>0</v>
      </c>
      <c r="W9" s="122">
        <f t="shared" ref="W9:W40" si="6">(V9/$AX9)*100</f>
        <v>0</v>
      </c>
      <c r="X9" s="121">
        <v>0</v>
      </c>
      <c r="Y9" s="122">
        <f t="shared" ref="Y9:Y40" si="7">(X9/$AX9)*100</f>
        <v>0</v>
      </c>
      <c r="Z9" s="121">
        <v>0</v>
      </c>
      <c r="AA9" s="122">
        <f t="shared" ref="AA9:AA40" si="8">(Z9/$AX9)*100</f>
        <v>0</v>
      </c>
      <c r="AB9" s="121">
        <v>15143644</v>
      </c>
      <c r="AC9" s="122">
        <f t="shared" ref="AC9:AC40" si="9">(AB9/$AX9)*100</f>
        <v>25.202964440234311</v>
      </c>
      <c r="AD9" s="121">
        <v>0</v>
      </c>
      <c r="AE9" s="122">
        <f t="shared" ref="AE9:AE40" si="10">(AD9/$AX9)*100</f>
        <v>0</v>
      </c>
      <c r="AF9" s="121">
        <v>0</v>
      </c>
      <c r="AG9" s="122">
        <f t="shared" ref="AG9:AG40" si="11">(AF9/$AX9)*100</f>
        <v>0</v>
      </c>
      <c r="AH9" s="145">
        <v>0</v>
      </c>
      <c r="AI9" s="122">
        <f t="shared" ref="AI9:AI40" si="12">(AH9/$AX9)*100</f>
        <v>0</v>
      </c>
      <c r="AJ9" s="145">
        <v>0</v>
      </c>
      <c r="AK9" s="120">
        <f>(AJ9/$AX9)*100</f>
        <v>0</v>
      </c>
      <c r="AL9" s="154">
        <v>0</v>
      </c>
      <c r="AM9" s="122">
        <f>(AL9/$AX9)*100</f>
        <v>0</v>
      </c>
      <c r="AN9" s="145">
        <v>0</v>
      </c>
      <c r="AO9" s="122">
        <f>(AN9/$AX9)*100</f>
        <v>0</v>
      </c>
      <c r="AP9" s="145">
        <v>0</v>
      </c>
      <c r="AQ9" s="122">
        <f>(AP9/$AX9)*100</f>
        <v>0</v>
      </c>
      <c r="AR9" s="145">
        <v>0</v>
      </c>
      <c r="AS9" s="122">
        <f>(AR9/$AX9)*100</f>
        <v>0</v>
      </c>
      <c r="AT9" s="145">
        <v>0</v>
      </c>
      <c r="AU9" s="122">
        <f>(AT9/$AX9)*100</f>
        <v>0</v>
      </c>
      <c r="AV9" s="121">
        <v>33751920</v>
      </c>
      <c r="AW9" s="122">
        <f>(AV9/$AX9)*100</f>
        <v>56.171978128225497</v>
      </c>
      <c r="AX9" s="124">
        <f>SUM(D9,F9,H9,J9,L9,N9,P9,R9,T9,V9,X9,Z9,AB9,AD9,AF9,AH9,AJ9,AL9,AN9,AP9,AR9,AT9,AV9)</f>
        <v>60086757</v>
      </c>
      <c r="AY9" s="125">
        <f>(AX9/AX$67)*100</f>
        <v>0.44954336634075476</v>
      </c>
      <c r="AZ9" s="11">
        <f>RANK(AX9,AX$9:AX$64,)</f>
        <v>32</v>
      </c>
      <c r="BA9" s="126"/>
      <c r="BB9" s="71"/>
      <c r="BC9" s="30"/>
      <c r="BD9" s="53"/>
      <c r="BE9" s="30"/>
      <c r="BF9" s="30"/>
      <c r="BG9" s="30"/>
    </row>
    <row r="10" spans="1:59" ht="15.6">
      <c r="A10" s="13"/>
      <c r="B10" s="15"/>
      <c r="C10" s="8" t="s">
        <v>54</v>
      </c>
      <c r="D10" s="152">
        <v>0</v>
      </c>
      <c r="E10" s="97">
        <f t="shared" ref="E10:E41" si="13">(D10/AX10)*100</f>
        <v>0</v>
      </c>
      <c r="F10" s="50">
        <v>19290182</v>
      </c>
      <c r="G10" s="80">
        <v>42.297962370861129</v>
      </c>
      <c r="H10" s="50">
        <v>0</v>
      </c>
      <c r="I10" s="97">
        <v>0</v>
      </c>
      <c r="J10" s="50">
        <v>883490</v>
      </c>
      <c r="K10" s="97">
        <f t="shared" si="0"/>
        <v>1.3734010752880565</v>
      </c>
      <c r="L10" s="50">
        <v>0</v>
      </c>
      <c r="M10" s="97">
        <f t="shared" si="1"/>
        <v>0</v>
      </c>
      <c r="N10" s="146">
        <v>0</v>
      </c>
      <c r="O10" s="80">
        <f t="shared" si="2"/>
        <v>0</v>
      </c>
      <c r="P10" s="50">
        <v>0</v>
      </c>
      <c r="Q10" s="97">
        <f t="shared" si="3"/>
        <v>0</v>
      </c>
      <c r="R10" s="53">
        <v>0</v>
      </c>
      <c r="S10" s="97">
        <f t="shared" si="4"/>
        <v>0</v>
      </c>
      <c r="T10" s="50">
        <v>0</v>
      </c>
      <c r="U10" s="97">
        <f t="shared" si="5"/>
        <v>0</v>
      </c>
      <c r="V10" s="146">
        <v>0</v>
      </c>
      <c r="W10" s="80">
        <f t="shared" si="6"/>
        <v>0</v>
      </c>
      <c r="X10" s="50">
        <v>280000</v>
      </c>
      <c r="Y10" s="97">
        <f t="shared" si="7"/>
        <v>0.43526502968981629</v>
      </c>
      <c r="Z10" s="50">
        <v>0</v>
      </c>
      <c r="AA10" s="97">
        <f t="shared" si="8"/>
        <v>0</v>
      </c>
      <c r="AB10" s="50">
        <v>4880911</v>
      </c>
      <c r="AC10" s="97">
        <f t="shared" si="9"/>
        <v>7.5874638261726819</v>
      </c>
      <c r="AD10" s="50">
        <v>0</v>
      </c>
      <c r="AE10" s="97">
        <f t="shared" si="10"/>
        <v>0</v>
      </c>
      <c r="AF10" s="50">
        <v>0</v>
      </c>
      <c r="AG10" s="97">
        <f t="shared" si="11"/>
        <v>0</v>
      </c>
      <c r="AH10" s="146">
        <v>0</v>
      </c>
      <c r="AI10" s="97">
        <f t="shared" si="12"/>
        <v>0</v>
      </c>
      <c r="AJ10" s="146">
        <v>0</v>
      </c>
      <c r="AK10" s="80">
        <f t="shared" ref="AK10:AK64" si="14">(AJ10/$AX10)*100</f>
        <v>0</v>
      </c>
      <c r="AL10" s="155">
        <v>0</v>
      </c>
      <c r="AM10" s="97">
        <f t="shared" ref="AM10:AM64" si="15">(AL10/$AX10)*100</f>
        <v>0</v>
      </c>
      <c r="AN10" s="146">
        <v>0</v>
      </c>
      <c r="AO10" s="97">
        <f t="shared" ref="AO10:AO64" si="16">(AN10/$AX10)*100</f>
        <v>0</v>
      </c>
      <c r="AP10" s="146">
        <v>0</v>
      </c>
      <c r="AQ10" s="97">
        <f t="shared" ref="AQ10:AQ64" si="17">(AP10/$AX10)*100</f>
        <v>0</v>
      </c>
      <c r="AR10" s="146">
        <v>0</v>
      </c>
      <c r="AS10" s="97">
        <f t="shared" ref="AS10:AS64" si="18">(AR10/$AX10)*100</f>
        <v>0</v>
      </c>
      <c r="AT10" s="146">
        <v>0</v>
      </c>
      <c r="AU10" s="80">
        <f t="shared" ref="AU10:AU64" si="19">(AT10/$AX10)*100</f>
        <v>0</v>
      </c>
      <c r="AV10" s="50">
        <v>38994040</v>
      </c>
      <c r="AW10" s="97">
        <f t="shared" ref="AW10:AW64" si="20">(AV10/$AX10)*100</f>
        <v>60.616935636878154</v>
      </c>
      <c r="AX10" s="56">
        <f t="shared" ref="AX10:AX64" si="21">SUM(D10,F10,H10,J10,L10,N10,P10,R10,T10,V10,X10,Z10,AB10,AD10,AF10,AH10,AJ10,AL10,AN10,AP10,AR10,AT10,AV10)</f>
        <v>64328623</v>
      </c>
      <c r="AY10" s="72">
        <f t="shared" ref="AY10:AY64" si="22">(AX10/AX$67)*100</f>
        <v>0.48127918994671826</v>
      </c>
      <c r="AZ10" s="66">
        <f t="shared" ref="AZ10:AZ64" si="23">RANK(AX10,AX$9:AX$64,)</f>
        <v>29</v>
      </c>
      <c r="BA10" s="65"/>
      <c r="BB10" s="66"/>
      <c r="BC10" s="13"/>
      <c r="BD10" s="53"/>
      <c r="BE10" s="13"/>
      <c r="BF10" s="13"/>
      <c r="BG10" s="13"/>
    </row>
    <row r="11" spans="1:59" ht="15.6">
      <c r="A11" s="13"/>
      <c r="B11" s="15"/>
      <c r="C11" s="8" t="s">
        <v>53</v>
      </c>
      <c r="D11" s="152">
        <v>0</v>
      </c>
      <c r="E11" s="97">
        <f t="shared" si="13"/>
        <v>0</v>
      </c>
      <c r="F11" s="50">
        <v>0</v>
      </c>
      <c r="G11" s="81">
        <v>0</v>
      </c>
      <c r="H11" s="50">
        <v>0</v>
      </c>
      <c r="I11" s="97">
        <v>0</v>
      </c>
      <c r="J11" s="50">
        <v>0</v>
      </c>
      <c r="K11" s="97">
        <f t="shared" si="0"/>
        <v>0</v>
      </c>
      <c r="L11" s="50">
        <v>0</v>
      </c>
      <c r="M11" s="97">
        <f t="shared" si="1"/>
        <v>0</v>
      </c>
      <c r="N11" s="146">
        <v>0</v>
      </c>
      <c r="O11" s="80">
        <f t="shared" si="2"/>
        <v>0</v>
      </c>
      <c r="P11" s="50">
        <v>0</v>
      </c>
      <c r="Q11" s="98">
        <f t="shared" si="3"/>
        <v>0</v>
      </c>
      <c r="R11" s="53">
        <v>0</v>
      </c>
      <c r="S11" s="97">
        <f t="shared" si="4"/>
        <v>0</v>
      </c>
      <c r="T11" s="50">
        <v>0</v>
      </c>
      <c r="U11" s="97">
        <f t="shared" si="5"/>
        <v>0</v>
      </c>
      <c r="V11" s="146">
        <v>0</v>
      </c>
      <c r="W11" s="80">
        <f t="shared" si="6"/>
        <v>0</v>
      </c>
      <c r="X11" s="50">
        <v>0</v>
      </c>
      <c r="Y11" s="98">
        <f t="shared" si="7"/>
        <v>0</v>
      </c>
      <c r="Z11" s="50">
        <v>0</v>
      </c>
      <c r="AA11" s="98">
        <f t="shared" si="8"/>
        <v>0</v>
      </c>
      <c r="AB11" s="50">
        <v>2483911</v>
      </c>
      <c r="AC11" s="97">
        <f t="shared" si="9"/>
        <v>100</v>
      </c>
      <c r="AD11" s="50">
        <v>0</v>
      </c>
      <c r="AE11" s="97">
        <f t="shared" si="10"/>
        <v>0</v>
      </c>
      <c r="AF11" s="50">
        <v>0</v>
      </c>
      <c r="AG11" s="97">
        <f t="shared" si="11"/>
        <v>0</v>
      </c>
      <c r="AH11" s="146">
        <v>0</v>
      </c>
      <c r="AI11" s="97">
        <f t="shared" si="12"/>
        <v>0</v>
      </c>
      <c r="AJ11" s="146">
        <v>0</v>
      </c>
      <c r="AK11" s="80">
        <f t="shared" si="14"/>
        <v>0</v>
      </c>
      <c r="AL11" s="155">
        <v>0</v>
      </c>
      <c r="AM11" s="97">
        <f t="shared" si="15"/>
        <v>0</v>
      </c>
      <c r="AN11" s="146">
        <v>0</v>
      </c>
      <c r="AO11" s="97">
        <f t="shared" si="16"/>
        <v>0</v>
      </c>
      <c r="AP11" s="146">
        <v>0</v>
      </c>
      <c r="AQ11" s="97">
        <f t="shared" si="17"/>
        <v>0</v>
      </c>
      <c r="AR11" s="146">
        <v>0</v>
      </c>
      <c r="AS11" s="97">
        <f t="shared" si="18"/>
        <v>0</v>
      </c>
      <c r="AT11" s="146">
        <v>0</v>
      </c>
      <c r="AU11" s="80">
        <f t="shared" si="19"/>
        <v>0</v>
      </c>
      <c r="AV11" s="50">
        <v>0</v>
      </c>
      <c r="AW11" s="97">
        <f t="shared" si="20"/>
        <v>0</v>
      </c>
      <c r="AX11" s="56">
        <f t="shared" si="21"/>
        <v>2483911</v>
      </c>
      <c r="AY11" s="72">
        <f t="shared" si="22"/>
        <v>1.8583557648665087E-2</v>
      </c>
      <c r="AZ11" s="66">
        <f t="shared" si="23"/>
        <v>53</v>
      </c>
      <c r="BA11" s="65"/>
      <c r="BB11" s="66"/>
      <c r="BC11" s="13"/>
      <c r="BD11" s="53"/>
      <c r="BE11" s="13"/>
      <c r="BF11" s="13"/>
      <c r="BG11" s="13"/>
    </row>
    <row r="12" spans="1:59" ht="15.6">
      <c r="A12" s="13"/>
      <c r="B12" s="15"/>
      <c r="C12" s="8" t="s">
        <v>52</v>
      </c>
      <c r="D12" s="152">
        <v>0</v>
      </c>
      <c r="E12" s="97">
        <f t="shared" si="13"/>
        <v>0</v>
      </c>
      <c r="F12" s="50">
        <v>4801978</v>
      </c>
      <c r="G12" s="80">
        <v>30.014653295052796</v>
      </c>
      <c r="H12" s="50">
        <v>0</v>
      </c>
      <c r="I12" s="97">
        <v>0</v>
      </c>
      <c r="J12" s="50">
        <v>5660419</v>
      </c>
      <c r="K12" s="97">
        <f t="shared" si="0"/>
        <v>6.5644345963050954</v>
      </c>
      <c r="L12" s="50">
        <v>0</v>
      </c>
      <c r="M12" s="97">
        <f t="shared" si="1"/>
        <v>0</v>
      </c>
      <c r="N12" s="146">
        <v>0</v>
      </c>
      <c r="O12" s="80">
        <f t="shared" si="2"/>
        <v>0</v>
      </c>
      <c r="P12" s="50">
        <v>0</v>
      </c>
      <c r="Q12" s="97">
        <f t="shared" si="3"/>
        <v>0</v>
      </c>
      <c r="R12" s="53">
        <v>0</v>
      </c>
      <c r="S12" s="97">
        <f t="shared" si="4"/>
        <v>0</v>
      </c>
      <c r="T12" s="50">
        <v>0</v>
      </c>
      <c r="U12" s="97">
        <f t="shared" si="5"/>
        <v>0</v>
      </c>
      <c r="V12" s="146">
        <v>0</v>
      </c>
      <c r="W12" s="80">
        <f t="shared" si="6"/>
        <v>0</v>
      </c>
      <c r="X12" s="50">
        <v>0</v>
      </c>
      <c r="Y12" s="97">
        <f t="shared" si="7"/>
        <v>0</v>
      </c>
      <c r="Z12" s="50">
        <v>0</v>
      </c>
      <c r="AA12" s="97">
        <f t="shared" si="8"/>
        <v>0</v>
      </c>
      <c r="AB12" s="50">
        <v>11415501</v>
      </c>
      <c r="AC12" s="97">
        <f t="shared" si="9"/>
        <v>13.238650654404807</v>
      </c>
      <c r="AD12" s="50">
        <v>35468</v>
      </c>
      <c r="AE12" s="97">
        <f t="shared" si="10"/>
        <v>4.1132532107914468E-2</v>
      </c>
      <c r="AF12" s="50">
        <v>0</v>
      </c>
      <c r="AG12" s="97">
        <f t="shared" si="11"/>
        <v>0</v>
      </c>
      <c r="AH12" s="146">
        <v>0</v>
      </c>
      <c r="AI12" s="97">
        <f t="shared" si="12"/>
        <v>0</v>
      </c>
      <c r="AJ12" s="146">
        <v>0</v>
      </c>
      <c r="AK12" s="80">
        <f t="shared" si="14"/>
        <v>0</v>
      </c>
      <c r="AL12" s="155">
        <v>0</v>
      </c>
      <c r="AM12" s="97">
        <f t="shared" si="15"/>
        <v>0</v>
      </c>
      <c r="AN12" s="146">
        <v>0</v>
      </c>
      <c r="AO12" s="97">
        <f t="shared" si="16"/>
        <v>0</v>
      </c>
      <c r="AP12" s="146">
        <v>0</v>
      </c>
      <c r="AQ12" s="97">
        <f t="shared" si="17"/>
        <v>0</v>
      </c>
      <c r="AR12" s="146">
        <v>0</v>
      </c>
      <c r="AS12" s="97">
        <f t="shared" si="18"/>
        <v>0</v>
      </c>
      <c r="AT12" s="146">
        <v>1600000</v>
      </c>
      <c r="AU12" s="80">
        <f t="shared" si="19"/>
        <v>1.8555331953496998</v>
      </c>
      <c r="AV12" s="50">
        <v>62715218</v>
      </c>
      <c r="AW12" s="97">
        <f t="shared" si="20"/>
        <v>72.731355532870637</v>
      </c>
      <c r="AX12" s="56">
        <f t="shared" si="21"/>
        <v>86228584</v>
      </c>
      <c r="AY12" s="72">
        <f t="shared" si="22"/>
        <v>0.64512531315605115</v>
      </c>
      <c r="AZ12" s="66">
        <f t="shared" si="23"/>
        <v>25</v>
      </c>
      <c r="BA12" s="65"/>
      <c r="BB12" s="66"/>
      <c r="BC12" s="13"/>
      <c r="BD12" s="53"/>
      <c r="BE12" s="13"/>
      <c r="BF12" s="13"/>
      <c r="BG12" s="13"/>
    </row>
    <row r="13" spans="1:59" ht="15.6">
      <c r="A13" s="13"/>
      <c r="B13" s="15"/>
      <c r="C13" s="8" t="s">
        <v>51</v>
      </c>
      <c r="D13" s="152">
        <v>0</v>
      </c>
      <c r="E13" s="97">
        <f t="shared" si="13"/>
        <v>0</v>
      </c>
      <c r="F13" s="50">
        <v>2023137</v>
      </c>
      <c r="G13" s="80">
        <v>15.60130298251654</v>
      </c>
      <c r="H13" s="50">
        <v>0</v>
      </c>
      <c r="I13" s="97">
        <v>0</v>
      </c>
      <c r="J13" s="50">
        <v>0</v>
      </c>
      <c r="K13" s="97">
        <f t="shared" si="0"/>
        <v>0</v>
      </c>
      <c r="L13" s="50">
        <v>0</v>
      </c>
      <c r="M13" s="97">
        <f t="shared" si="1"/>
        <v>0</v>
      </c>
      <c r="N13" s="146">
        <v>0</v>
      </c>
      <c r="O13" s="80">
        <f t="shared" si="2"/>
        <v>0</v>
      </c>
      <c r="P13" s="50">
        <v>0</v>
      </c>
      <c r="Q13" s="97">
        <f t="shared" si="3"/>
        <v>0</v>
      </c>
      <c r="R13" s="53">
        <v>0</v>
      </c>
      <c r="S13" s="97">
        <f t="shared" si="4"/>
        <v>0</v>
      </c>
      <c r="T13" s="50">
        <v>0</v>
      </c>
      <c r="U13" s="97">
        <f t="shared" si="5"/>
        <v>0</v>
      </c>
      <c r="V13" s="146">
        <v>0</v>
      </c>
      <c r="W13" s="80">
        <f t="shared" si="6"/>
        <v>0</v>
      </c>
      <c r="X13" s="50">
        <v>0</v>
      </c>
      <c r="Y13" s="97">
        <f t="shared" si="7"/>
        <v>0</v>
      </c>
      <c r="Z13" s="50">
        <v>0</v>
      </c>
      <c r="AA13" s="97">
        <f t="shared" si="8"/>
        <v>0</v>
      </c>
      <c r="AB13" s="50">
        <v>12150981</v>
      </c>
      <c r="AC13" s="97">
        <f t="shared" si="9"/>
        <v>52.490476339614048</v>
      </c>
      <c r="AD13" s="50">
        <v>0</v>
      </c>
      <c r="AE13" s="97">
        <f t="shared" si="10"/>
        <v>0</v>
      </c>
      <c r="AF13" s="50">
        <v>0</v>
      </c>
      <c r="AG13" s="97">
        <f t="shared" si="11"/>
        <v>0</v>
      </c>
      <c r="AH13" s="146">
        <v>0</v>
      </c>
      <c r="AI13" s="97">
        <f t="shared" si="12"/>
        <v>0</v>
      </c>
      <c r="AJ13" s="146">
        <v>0</v>
      </c>
      <c r="AK13" s="80">
        <f t="shared" si="14"/>
        <v>0</v>
      </c>
      <c r="AL13" s="155">
        <v>0</v>
      </c>
      <c r="AM13" s="97">
        <f t="shared" si="15"/>
        <v>0</v>
      </c>
      <c r="AN13" s="146">
        <v>0</v>
      </c>
      <c r="AO13" s="97">
        <f t="shared" si="16"/>
        <v>0</v>
      </c>
      <c r="AP13" s="146">
        <v>0</v>
      </c>
      <c r="AQ13" s="97">
        <f t="shared" si="17"/>
        <v>0</v>
      </c>
      <c r="AR13" s="146">
        <v>0</v>
      </c>
      <c r="AS13" s="97">
        <f t="shared" si="18"/>
        <v>0</v>
      </c>
      <c r="AT13" s="146">
        <v>0</v>
      </c>
      <c r="AU13" s="80">
        <f t="shared" si="19"/>
        <v>0</v>
      </c>
      <c r="AV13" s="50">
        <v>8974807</v>
      </c>
      <c r="AW13" s="97">
        <f t="shared" si="20"/>
        <v>38.769865123326461</v>
      </c>
      <c r="AX13" s="56">
        <f t="shared" si="21"/>
        <v>23148925</v>
      </c>
      <c r="AY13" s="72">
        <f t="shared" si="22"/>
        <v>0.17319033662724809</v>
      </c>
      <c r="AZ13" s="66">
        <f t="shared" si="23"/>
        <v>43</v>
      </c>
      <c r="BA13" s="65"/>
      <c r="BB13" s="66"/>
      <c r="BC13" s="13"/>
      <c r="BD13" s="53"/>
      <c r="BE13" s="13"/>
      <c r="BF13" s="13"/>
      <c r="BG13" s="13"/>
    </row>
    <row r="14" spans="1:59" ht="15.6">
      <c r="A14" s="47"/>
      <c r="B14" s="17"/>
      <c r="C14" s="7" t="s">
        <v>50</v>
      </c>
      <c r="D14" s="153">
        <v>0</v>
      </c>
      <c r="E14" s="99">
        <f t="shared" si="13"/>
        <v>0</v>
      </c>
      <c r="F14" s="51">
        <v>814101774</v>
      </c>
      <c r="G14" s="82">
        <v>41.087947136741953</v>
      </c>
      <c r="H14" s="51">
        <v>0</v>
      </c>
      <c r="I14" s="99">
        <v>0.20146121882615117</v>
      </c>
      <c r="J14" s="51">
        <v>117797765</v>
      </c>
      <c r="K14" s="99">
        <f t="shared" si="0"/>
        <v>6.1561224315435172</v>
      </c>
      <c r="L14" s="51">
        <v>0</v>
      </c>
      <c r="M14" s="99">
        <f t="shared" si="1"/>
        <v>0</v>
      </c>
      <c r="N14" s="147">
        <v>0</v>
      </c>
      <c r="O14" s="82">
        <f t="shared" si="2"/>
        <v>0</v>
      </c>
      <c r="P14" s="51">
        <v>0</v>
      </c>
      <c r="Q14" s="99">
        <f t="shared" si="3"/>
        <v>0</v>
      </c>
      <c r="R14" s="54">
        <v>63523451</v>
      </c>
      <c r="S14" s="99">
        <f t="shared" si="4"/>
        <v>3.3197416065589658</v>
      </c>
      <c r="T14" s="51">
        <v>0</v>
      </c>
      <c r="U14" s="99">
        <f t="shared" si="5"/>
        <v>0</v>
      </c>
      <c r="V14" s="147">
        <v>1831313</v>
      </c>
      <c r="W14" s="82">
        <f t="shared" si="6"/>
        <v>9.5704592005436212E-2</v>
      </c>
      <c r="X14" s="51">
        <v>3767382.81</v>
      </c>
      <c r="Y14" s="99">
        <f t="shared" si="7"/>
        <v>0.19688378489059155</v>
      </c>
      <c r="Z14" s="51">
        <v>0</v>
      </c>
      <c r="AA14" s="99">
        <f t="shared" si="8"/>
        <v>0</v>
      </c>
      <c r="AB14" s="51">
        <v>5192379</v>
      </c>
      <c r="AC14" s="99">
        <f t="shared" si="9"/>
        <v>0.27135422166095852</v>
      </c>
      <c r="AD14" s="51">
        <v>65000</v>
      </c>
      <c r="AE14" s="99">
        <f t="shared" si="10"/>
        <v>3.3969061980957671E-3</v>
      </c>
      <c r="AF14" s="51">
        <v>0</v>
      </c>
      <c r="AG14" s="99">
        <f t="shared" si="11"/>
        <v>0</v>
      </c>
      <c r="AH14" s="147">
        <v>16847164.399999999</v>
      </c>
      <c r="AI14" s="99">
        <f t="shared" si="12"/>
        <v>0.88043441801074396</v>
      </c>
      <c r="AJ14" s="147">
        <v>-490.46000000000004</v>
      </c>
      <c r="AK14" s="82">
        <f t="shared" si="14"/>
        <v>-2.563148636797E-5</v>
      </c>
      <c r="AL14" s="150">
        <v>0</v>
      </c>
      <c r="AM14" s="99">
        <f t="shared" si="15"/>
        <v>0</v>
      </c>
      <c r="AN14" s="147">
        <v>0</v>
      </c>
      <c r="AO14" s="99">
        <f t="shared" si="16"/>
        <v>0</v>
      </c>
      <c r="AP14" s="147">
        <v>800000</v>
      </c>
      <c r="AQ14" s="99">
        <f t="shared" si="17"/>
        <v>4.1808076284255598E-2</v>
      </c>
      <c r="AR14" s="147">
        <v>5638355</v>
      </c>
      <c r="AS14" s="99">
        <f t="shared" si="18"/>
        <v>0.29466096994714247</v>
      </c>
      <c r="AT14" s="147">
        <v>12800000</v>
      </c>
      <c r="AU14" s="82">
        <f t="shared" si="19"/>
        <v>0.66892922054808956</v>
      </c>
      <c r="AV14" s="51">
        <v>871141791</v>
      </c>
      <c r="AW14" s="99">
        <f t="shared" si="20"/>
        <v>45.525953065663813</v>
      </c>
      <c r="AX14" s="57">
        <f t="shared" si="21"/>
        <v>1913505884.75</v>
      </c>
      <c r="AY14" s="73">
        <f t="shared" si="22"/>
        <v>14.3160310173398</v>
      </c>
      <c r="AZ14" s="10">
        <f t="shared" si="23"/>
        <v>2</v>
      </c>
      <c r="BA14" s="100"/>
      <c r="BB14" s="66"/>
      <c r="BC14" s="13"/>
      <c r="BD14" s="53"/>
      <c r="BE14" s="13"/>
      <c r="BF14" s="13"/>
      <c r="BG14" s="13"/>
    </row>
    <row r="15" spans="1:59" ht="15.6">
      <c r="A15" s="13"/>
      <c r="B15" s="15"/>
      <c r="C15" s="8" t="s">
        <v>49</v>
      </c>
      <c r="D15" s="152">
        <v>0</v>
      </c>
      <c r="E15" s="97">
        <f t="shared" si="13"/>
        <v>0</v>
      </c>
      <c r="F15" s="50">
        <v>159544171</v>
      </c>
      <c r="G15" s="80">
        <v>65.935799860319605</v>
      </c>
      <c r="H15" s="50">
        <v>0</v>
      </c>
      <c r="I15" s="97">
        <v>5.4305217520391413E-2</v>
      </c>
      <c r="J15" s="50">
        <v>754199</v>
      </c>
      <c r="K15" s="97">
        <f t="shared" si="0"/>
        <v>0.33580755680793734</v>
      </c>
      <c r="L15" s="50">
        <v>0</v>
      </c>
      <c r="M15" s="97">
        <f t="shared" si="1"/>
        <v>0</v>
      </c>
      <c r="N15" s="146">
        <v>0</v>
      </c>
      <c r="O15" s="80">
        <f t="shared" si="2"/>
        <v>0</v>
      </c>
      <c r="P15" s="50">
        <v>0</v>
      </c>
      <c r="Q15" s="97">
        <f t="shared" si="3"/>
        <v>0</v>
      </c>
      <c r="R15" s="53">
        <v>0</v>
      </c>
      <c r="S15" s="97">
        <f t="shared" si="4"/>
        <v>0</v>
      </c>
      <c r="T15" s="50">
        <v>0</v>
      </c>
      <c r="U15" s="97">
        <f t="shared" si="5"/>
        <v>0</v>
      </c>
      <c r="V15" s="146">
        <v>663256</v>
      </c>
      <c r="W15" s="80">
        <f t="shared" si="6"/>
        <v>0.29531513154778155</v>
      </c>
      <c r="X15" s="50">
        <v>1140000</v>
      </c>
      <c r="Y15" s="97">
        <f t="shared" si="7"/>
        <v>0.50758568330248188</v>
      </c>
      <c r="Z15" s="50">
        <v>0</v>
      </c>
      <c r="AA15" s="97">
        <f t="shared" si="8"/>
        <v>0</v>
      </c>
      <c r="AB15" s="50">
        <v>0</v>
      </c>
      <c r="AC15" s="97">
        <f t="shared" si="9"/>
        <v>0</v>
      </c>
      <c r="AD15" s="50">
        <v>61405</v>
      </c>
      <c r="AE15" s="97">
        <f t="shared" si="10"/>
        <v>2.7340613055428863E-2</v>
      </c>
      <c r="AF15" s="50">
        <v>0</v>
      </c>
      <c r="AG15" s="97">
        <f t="shared" si="11"/>
        <v>0</v>
      </c>
      <c r="AH15" s="146">
        <v>4480053.9800000004</v>
      </c>
      <c r="AI15" s="97">
        <f t="shared" si="12"/>
        <v>1.9947467198862316</v>
      </c>
      <c r="AJ15" s="146">
        <v>0</v>
      </c>
      <c r="AK15" s="80">
        <f t="shared" si="14"/>
        <v>0</v>
      </c>
      <c r="AL15" s="155">
        <v>0</v>
      </c>
      <c r="AM15" s="97">
        <f t="shared" si="15"/>
        <v>0</v>
      </c>
      <c r="AN15" s="146">
        <v>0</v>
      </c>
      <c r="AO15" s="97">
        <f t="shared" si="16"/>
        <v>0</v>
      </c>
      <c r="AP15" s="146">
        <v>0</v>
      </c>
      <c r="AQ15" s="97">
        <f t="shared" si="17"/>
        <v>0</v>
      </c>
      <c r="AR15" s="146">
        <v>0</v>
      </c>
      <c r="AS15" s="97">
        <f t="shared" si="18"/>
        <v>0</v>
      </c>
      <c r="AT15" s="146">
        <v>1241617</v>
      </c>
      <c r="AU15" s="80">
        <f t="shared" si="19"/>
        <v>0.55283071346050672</v>
      </c>
      <c r="AV15" s="50">
        <v>56707921</v>
      </c>
      <c r="AW15" s="97">
        <f t="shared" si="20"/>
        <v>25.249235815305411</v>
      </c>
      <c r="AX15" s="56">
        <f t="shared" si="21"/>
        <v>224592622.97999999</v>
      </c>
      <c r="AY15" s="72">
        <f t="shared" si="22"/>
        <v>1.6803057583841503</v>
      </c>
      <c r="AZ15" s="66">
        <f t="shared" si="23"/>
        <v>15</v>
      </c>
      <c r="BA15" s="65"/>
      <c r="BB15" s="66"/>
      <c r="BC15" s="13"/>
      <c r="BD15" s="53"/>
      <c r="BE15" s="13"/>
      <c r="BF15" s="13"/>
      <c r="BG15" s="13"/>
    </row>
    <row r="16" spans="1:59" ht="15.6">
      <c r="A16" s="13"/>
      <c r="B16" s="15"/>
      <c r="C16" s="8" t="s">
        <v>48</v>
      </c>
      <c r="D16" s="152">
        <v>0</v>
      </c>
      <c r="E16" s="97">
        <f t="shared" si="13"/>
        <v>0</v>
      </c>
      <c r="F16" s="50">
        <v>74890815</v>
      </c>
      <c r="G16" s="80">
        <v>27.360273604219781</v>
      </c>
      <c r="H16" s="50">
        <v>0</v>
      </c>
      <c r="I16" s="97">
        <v>0</v>
      </c>
      <c r="J16" s="50">
        <v>3577731</v>
      </c>
      <c r="K16" s="97">
        <f t="shared" si="0"/>
        <v>2.0517990555256849</v>
      </c>
      <c r="L16" s="50">
        <v>0</v>
      </c>
      <c r="M16" s="97">
        <f t="shared" si="1"/>
        <v>0</v>
      </c>
      <c r="N16" s="146">
        <v>40478750</v>
      </c>
      <c r="O16" s="80">
        <f t="shared" si="2"/>
        <v>23.214227402468303</v>
      </c>
      <c r="P16" s="50">
        <v>0</v>
      </c>
      <c r="Q16" s="97">
        <f t="shared" si="3"/>
        <v>0</v>
      </c>
      <c r="R16" s="53">
        <v>0</v>
      </c>
      <c r="S16" s="97">
        <f t="shared" si="4"/>
        <v>0</v>
      </c>
      <c r="T16" s="50">
        <v>0</v>
      </c>
      <c r="U16" s="97">
        <f t="shared" si="5"/>
        <v>0</v>
      </c>
      <c r="V16" s="146">
        <v>0</v>
      </c>
      <c r="W16" s="80">
        <f t="shared" si="6"/>
        <v>0</v>
      </c>
      <c r="X16" s="50">
        <v>0</v>
      </c>
      <c r="Y16" s="97">
        <f t="shared" si="7"/>
        <v>0</v>
      </c>
      <c r="Z16" s="50">
        <v>0</v>
      </c>
      <c r="AA16" s="97">
        <f t="shared" si="8"/>
        <v>0</v>
      </c>
      <c r="AB16" s="50">
        <v>0</v>
      </c>
      <c r="AC16" s="97">
        <f t="shared" si="9"/>
        <v>0</v>
      </c>
      <c r="AD16" s="50">
        <v>0</v>
      </c>
      <c r="AE16" s="97">
        <f t="shared" si="10"/>
        <v>0</v>
      </c>
      <c r="AF16" s="50">
        <v>0</v>
      </c>
      <c r="AG16" s="97">
        <f t="shared" si="11"/>
        <v>0</v>
      </c>
      <c r="AH16" s="146">
        <v>0</v>
      </c>
      <c r="AI16" s="97">
        <f t="shared" si="12"/>
        <v>0</v>
      </c>
      <c r="AJ16" s="146">
        <v>0</v>
      </c>
      <c r="AK16" s="80">
        <f t="shared" si="14"/>
        <v>0</v>
      </c>
      <c r="AL16" s="155">
        <v>0</v>
      </c>
      <c r="AM16" s="97">
        <f t="shared" si="15"/>
        <v>0</v>
      </c>
      <c r="AN16" s="146">
        <v>0</v>
      </c>
      <c r="AO16" s="97">
        <f t="shared" si="16"/>
        <v>0</v>
      </c>
      <c r="AP16" s="146">
        <v>0</v>
      </c>
      <c r="AQ16" s="97">
        <f t="shared" si="17"/>
        <v>0</v>
      </c>
      <c r="AR16" s="146">
        <v>0</v>
      </c>
      <c r="AS16" s="97">
        <f t="shared" si="18"/>
        <v>0</v>
      </c>
      <c r="AT16" s="146">
        <v>0</v>
      </c>
      <c r="AU16" s="80">
        <f t="shared" si="19"/>
        <v>0</v>
      </c>
      <c r="AV16" s="50">
        <v>55423142</v>
      </c>
      <c r="AW16" s="97">
        <f t="shared" si="20"/>
        <v>31.784712268716099</v>
      </c>
      <c r="AX16" s="56">
        <f t="shared" si="21"/>
        <v>174370438</v>
      </c>
      <c r="AY16" s="72">
        <f t="shared" si="22"/>
        <v>1.3045648925408282</v>
      </c>
      <c r="AZ16" s="66">
        <f t="shared" si="23"/>
        <v>20</v>
      </c>
      <c r="BA16" s="65"/>
      <c r="BB16" s="66"/>
      <c r="BC16" s="13"/>
      <c r="BD16" s="53"/>
      <c r="BE16" s="13"/>
      <c r="BF16" s="13"/>
      <c r="BG16" s="13"/>
    </row>
    <row r="17" spans="1:56" ht="15.6">
      <c r="A17" s="13"/>
      <c r="B17" s="15"/>
      <c r="C17" s="8" t="s">
        <v>47</v>
      </c>
      <c r="D17" s="152">
        <v>0</v>
      </c>
      <c r="E17" s="97">
        <f t="shared" si="13"/>
        <v>0</v>
      </c>
      <c r="F17" s="50">
        <v>3635350</v>
      </c>
      <c r="G17" s="80">
        <v>14.551054244667247</v>
      </c>
      <c r="H17" s="50">
        <v>0</v>
      </c>
      <c r="I17" s="97">
        <v>0</v>
      </c>
      <c r="J17" s="50">
        <v>1530048</v>
      </c>
      <c r="K17" s="97">
        <f t="shared" si="0"/>
        <v>9.7352328785531537</v>
      </c>
      <c r="L17" s="50">
        <v>0</v>
      </c>
      <c r="M17" s="97">
        <f t="shared" si="1"/>
        <v>0</v>
      </c>
      <c r="N17" s="146">
        <v>0</v>
      </c>
      <c r="O17" s="80">
        <f t="shared" si="2"/>
        <v>0</v>
      </c>
      <c r="P17" s="50">
        <v>0</v>
      </c>
      <c r="Q17" s="97">
        <f t="shared" si="3"/>
        <v>0</v>
      </c>
      <c r="R17" s="53">
        <v>668805</v>
      </c>
      <c r="S17" s="97">
        <f t="shared" si="4"/>
        <v>4.2554040300309151</v>
      </c>
      <c r="T17" s="50">
        <v>0</v>
      </c>
      <c r="U17" s="97">
        <f t="shared" si="5"/>
        <v>0</v>
      </c>
      <c r="V17" s="146">
        <v>0</v>
      </c>
      <c r="W17" s="80">
        <f t="shared" si="6"/>
        <v>0</v>
      </c>
      <c r="X17" s="50">
        <v>0</v>
      </c>
      <c r="Y17" s="97">
        <f t="shared" si="7"/>
        <v>0</v>
      </c>
      <c r="Z17" s="50">
        <v>0</v>
      </c>
      <c r="AA17" s="97">
        <f t="shared" si="8"/>
        <v>0</v>
      </c>
      <c r="AB17" s="50">
        <v>1832998</v>
      </c>
      <c r="AC17" s="97">
        <f t="shared" si="9"/>
        <v>11.662812144404732</v>
      </c>
      <c r="AD17" s="50">
        <v>0</v>
      </c>
      <c r="AE17" s="97">
        <f t="shared" si="10"/>
        <v>0</v>
      </c>
      <c r="AF17" s="50">
        <v>0</v>
      </c>
      <c r="AG17" s="97">
        <f t="shared" si="11"/>
        <v>0</v>
      </c>
      <c r="AH17" s="146">
        <v>0</v>
      </c>
      <c r="AI17" s="97">
        <f t="shared" si="12"/>
        <v>0</v>
      </c>
      <c r="AJ17" s="146">
        <v>0</v>
      </c>
      <c r="AK17" s="80">
        <f t="shared" si="14"/>
        <v>0</v>
      </c>
      <c r="AL17" s="155">
        <v>0</v>
      </c>
      <c r="AM17" s="97">
        <f t="shared" si="15"/>
        <v>0</v>
      </c>
      <c r="AN17" s="146">
        <v>0</v>
      </c>
      <c r="AO17" s="97">
        <f t="shared" si="16"/>
        <v>0</v>
      </c>
      <c r="AP17" s="146">
        <v>0</v>
      </c>
      <c r="AQ17" s="97">
        <f t="shared" si="17"/>
        <v>0</v>
      </c>
      <c r="AR17" s="146">
        <v>0</v>
      </c>
      <c r="AS17" s="97">
        <f t="shared" si="18"/>
        <v>0</v>
      </c>
      <c r="AT17" s="146">
        <v>0</v>
      </c>
      <c r="AU17" s="80">
        <f t="shared" si="19"/>
        <v>0</v>
      </c>
      <c r="AV17" s="50">
        <v>8049403</v>
      </c>
      <c r="AW17" s="97">
        <f t="shared" si="20"/>
        <v>51.215917891676852</v>
      </c>
      <c r="AX17" s="56">
        <f t="shared" si="21"/>
        <v>15716604</v>
      </c>
      <c r="AY17" s="72">
        <f t="shared" si="22"/>
        <v>0.11758489594644909</v>
      </c>
      <c r="AZ17" s="66">
        <f t="shared" si="23"/>
        <v>50</v>
      </c>
      <c r="BA17" s="65"/>
      <c r="BB17" s="66"/>
      <c r="BC17" s="13"/>
      <c r="BD17" s="53"/>
    </row>
    <row r="18" spans="1:56" ht="15.6">
      <c r="A18" s="13"/>
      <c r="B18" s="15"/>
      <c r="C18" s="8" t="s">
        <v>46</v>
      </c>
      <c r="D18" s="152">
        <v>0</v>
      </c>
      <c r="E18" s="97">
        <f t="shared" si="13"/>
        <v>0</v>
      </c>
      <c r="F18" s="50">
        <v>536268380</v>
      </c>
      <c r="G18" s="80">
        <v>52.851607490274979</v>
      </c>
      <c r="H18" s="50">
        <v>0</v>
      </c>
      <c r="I18" s="97">
        <v>0</v>
      </c>
      <c r="J18" s="50">
        <v>3116638</v>
      </c>
      <c r="K18" s="97">
        <f t="shared" si="0"/>
        <v>0.23935302477513654</v>
      </c>
      <c r="L18" s="50">
        <v>844583.71</v>
      </c>
      <c r="M18" s="97">
        <f t="shared" si="1"/>
        <v>6.4862735314241415E-2</v>
      </c>
      <c r="N18" s="146">
        <v>17139474</v>
      </c>
      <c r="O18" s="80">
        <f t="shared" si="2"/>
        <v>1.3162853513801758</v>
      </c>
      <c r="P18" s="50">
        <v>0</v>
      </c>
      <c r="Q18" s="97">
        <f t="shared" si="3"/>
        <v>0</v>
      </c>
      <c r="R18" s="53">
        <v>528299</v>
      </c>
      <c r="S18" s="97">
        <f t="shared" si="4"/>
        <v>4.0572554026383517E-2</v>
      </c>
      <c r="T18" s="50">
        <v>0</v>
      </c>
      <c r="U18" s="97">
        <f t="shared" si="5"/>
        <v>0</v>
      </c>
      <c r="V18" s="146">
        <v>3890000</v>
      </c>
      <c r="W18" s="80">
        <f t="shared" si="6"/>
        <v>0.29874604184871045</v>
      </c>
      <c r="X18" s="50">
        <v>7985000</v>
      </c>
      <c r="Y18" s="97">
        <f t="shared" si="7"/>
        <v>0.61323576970744287</v>
      </c>
      <c r="Z18" s="50">
        <v>0</v>
      </c>
      <c r="AA18" s="97">
        <f t="shared" si="8"/>
        <v>0</v>
      </c>
      <c r="AB18" s="50">
        <v>0</v>
      </c>
      <c r="AC18" s="97">
        <f t="shared" si="9"/>
        <v>0</v>
      </c>
      <c r="AD18" s="50">
        <v>0</v>
      </c>
      <c r="AE18" s="97">
        <f t="shared" si="10"/>
        <v>0</v>
      </c>
      <c r="AF18" s="50">
        <v>0</v>
      </c>
      <c r="AG18" s="97">
        <f t="shared" si="11"/>
        <v>0</v>
      </c>
      <c r="AH18" s="146">
        <v>10718697.199999999</v>
      </c>
      <c r="AI18" s="97">
        <f t="shared" si="12"/>
        <v>0.82317952757708346</v>
      </c>
      <c r="AJ18" s="146">
        <v>0</v>
      </c>
      <c r="AK18" s="80">
        <f t="shared" si="14"/>
        <v>0</v>
      </c>
      <c r="AL18" s="155">
        <v>281512500</v>
      </c>
      <c r="AM18" s="97">
        <f t="shared" si="15"/>
        <v>21.61972881900645</v>
      </c>
      <c r="AN18" s="146">
        <v>0</v>
      </c>
      <c r="AO18" s="97">
        <f t="shared" si="16"/>
        <v>0</v>
      </c>
      <c r="AP18" s="146">
        <v>0</v>
      </c>
      <c r="AQ18" s="97">
        <f t="shared" si="17"/>
        <v>0</v>
      </c>
      <c r="AR18" s="146">
        <v>1771291</v>
      </c>
      <c r="AS18" s="97">
        <f t="shared" si="18"/>
        <v>0.13603243578720928</v>
      </c>
      <c r="AT18" s="146">
        <v>0</v>
      </c>
      <c r="AU18" s="80">
        <f t="shared" si="19"/>
        <v>0</v>
      </c>
      <c r="AV18" s="50">
        <v>438334439</v>
      </c>
      <c r="AW18" s="97">
        <f t="shared" si="20"/>
        <v>33.663413536561698</v>
      </c>
      <c r="AX18" s="56">
        <f t="shared" si="21"/>
        <v>1302109301.9100001</v>
      </c>
      <c r="AY18" s="72">
        <f t="shared" si="22"/>
        <v>9.7418237919585433</v>
      </c>
      <c r="AZ18" s="66">
        <f t="shared" si="23"/>
        <v>3</v>
      </c>
      <c r="BA18" s="65"/>
      <c r="BB18" s="66"/>
      <c r="BC18" s="13"/>
      <c r="BD18" s="53"/>
    </row>
    <row r="19" spans="1:56" ht="15.6">
      <c r="A19" s="47"/>
      <c r="B19" s="17"/>
      <c r="C19" s="7" t="s">
        <v>45</v>
      </c>
      <c r="D19" s="153">
        <v>0</v>
      </c>
      <c r="E19" s="99">
        <f t="shared" si="13"/>
        <v>0</v>
      </c>
      <c r="F19" s="51">
        <v>116302174</v>
      </c>
      <c r="G19" s="82">
        <v>17.540385185847914</v>
      </c>
      <c r="H19" s="51">
        <v>0</v>
      </c>
      <c r="I19" s="99">
        <v>0</v>
      </c>
      <c r="J19" s="51">
        <v>25770315</v>
      </c>
      <c r="K19" s="99">
        <f t="shared" si="0"/>
        <v>5.327409169636681</v>
      </c>
      <c r="L19" s="51">
        <v>0</v>
      </c>
      <c r="M19" s="99">
        <f t="shared" si="1"/>
        <v>0</v>
      </c>
      <c r="N19" s="147">
        <v>0</v>
      </c>
      <c r="O19" s="82">
        <f t="shared" si="2"/>
        <v>0</v>
      </c>
      <c r="P19" s="51">
        <v>0</v>
      </c>
      <c r="Q19" s="99">
        <f t="shared" si="3"/>
        <v>0</v>
      </c>
      <c r="R19" s="54">
        <v>9199720</v>
      </c>
      <c r="S19" s="99">
        <f t="shared" si="4"/>
        <v>1.9018266826032189</v>
      </c>
      <c r="T19" s="51">
        <v>0</v>
      </c>
      <c r="U19" s="99">
        <f t="shared" si="5"/>
        <v>0</v>
      </c>
      <c r="V19" s="147">
        <v>200000</v>
      </c>
      <c r="W19" s="82">
        <f t="shared" si="6"/>
        <v>4.1345316653185506E-2</v>
      </c>
      <c r="X19" s="51">
        <v>617173</v>
      </c>
      <c r="Y19" s="99">
        <f t="shared" si="7"/>
        <v>0.1275860655739823</v>
      </c>
      <c r="Z19" s="51">
        <v>0</v>
      </c>
      <c r="AA19" s="99">
        <f t="shared" si="8"/>
        <v>0</v>
      </c>
      <c r="AB19" s="51">
        <v>5042595</v>
      </c>
      <c r="AC19" s="99">
        <f t="shared" si="9"/>
        <v>1.04243843514385</v>
      </c>
      <c r="AD19" s="51">
        <v>25834</v>
      </c>
      <c r="AE19" s="99">
        <f t="shared" si="10"/>
        <v>5.3405745520919727E-3</v>
      </c>
      <c r="AF19" s="51">
        <v>0</v>
      </c>
      <c r="AG19" s="99">
        <f t="shared" si="11"/>
        <v>0</v>
      </c>
      <c r="AH19" s="147">
        <v>2210000</v>
      </c>
      <c r="AI19" s="99">
        <f t="shared" si="12"/>
        <v>0.45686574901769988</v>
      </c>
      <c r="AJ19" s="147">
        <v>0</v>
      </c>
      <c r="AK19" s="82">
        <f t="shared" si="14"/>
        <v>0</v>
      </c>
      <c r="AL19" s="150">
        <v>0</v>
      </c>
      <c r="AM19" s="99">
        <f t="shared" si="15"/>
        <v>0</v>
      </c>
      <c r="AN19" s="147">
        <v>0</v>
      </c>
      <c r="AO19" s="99">
        <f t="shared" si="16"/>
        <v>0</v>
      </c>
      <c r="AP19" s="147">
        <v>0</v>
      </c>
      <c r="AQ19" s="99">
        <f t="shared" si="17"/>
        <v>0</v>
      </c>
      <c r="AR19" s="147">
        <v>766817</v>
      </c>
      <c r="AS19" s="99">
        <f t="shared" si="18"/>
        <v>0.15852145840022877</v>
      </c>
      <c r="AT19" s="146">
        <v>0</v>
      </c>
      <c r="AU19" s="82">
        <f t="shared" si="19"/>
        <v>0</v>
      </c>
      <c r="AV19" s="51">
        <v>323596097</v>
      </c>
      <c r="AW19" s="99">
        <f t="shared" si="20"/>
        <v>66.89591549099967</v>
      </c>
      <c r="AX19" s="57">
        <f t="shared" si="21"/>
        <v>483730725</v>
      </c>
      <c r="AY19" s="73">
        <f t="shared" si="22"/>
        <v>3.6190659868522093</v>
      </c>
      <c r="AZ19" s="10">
        <f t="shared" si="23"/>
        <v>5</v>
      </c>
      <c r="BA19" s="100"/>
      <c r="BB19" s="66"/>
      <c r="BC19" s="13"/>
      <c r="BD19" s="53"/>
    </row>
    <row r="20" spans="1:56" ht="15.6">
      <c r="A20" s="13"/>
      <c r="B20" s="15"/>
      <c r="C20" s="8" t="s">
        <v>44</v>
      </c>
      <c r="D20" s="152">
        <v>0</v>
      </c>
      <c r="E20" s="97">
        <f t="shared" si="13"/>
        <v>0</v>
      </c>
      <c r="F20" s="50">
        <v>49106737</v>
      </c>
      <c r="G20" s="80">
        <v>28.404659340417766</v>
      </c>
      <c r="H20" s="50">
        <v>0</v>
      </c>
      <c r="I20" s="97">
        <v>1.7814399476358636</v>
      </c>
      <c r="J20" s="50">
        <v>6894298</v>
      </c>
      <c r="K20" s="97">
        <f t="shared" si="0"/>
        <v>3.1429166054829616</v>
      </c>
      <c r="L20" s="50">
        <v>0</v>
      </c>
      <c r="M20" s="97">
        <f t="shared" si="1"/>
        <v>0</v>
      </c>
      <c r="N20" s="147">
        <v>0</v>
      </c>
      <c r="O20" s="80">
        <f t="shared" si="2"/>
        <v>0</v>
      </c>
      <c r="P20" s="50">
        <v>0</v>
      </c>
      <c r="Q20" s="97">
        <f t="shared" si="3"/>
        <v>0</v>
      </c>
      <c r="R20" s="53">
        <v>3403470</v>
      </c>
      <c r="S20" s="97">
        <f t="shared" si="4"/>
        <v>1.5515462748002908</v>
      </c>
      <c r="T20" s="50">
        <v>0</v>
      </c>
      <c r="U20" s="97">
        <f t="shared" si="5"/>
        <v>0</v>
      </c>
      <c r="V20" s="146">
        <v>0</v>
      </c>
      <c r="W20" s="80">
        <f t="shared" si="6"/>
        <v>0</v>
      </c>
      <c r="X20" s="50">
        <v>6538406</v>
      </c>
      <c r="Y20" s="97">
        <f t="shared" si="7"/>
        <v>2.9806754495946404</v>
      </c>
      <c r="Z20" s="50">
        <v>0</v>
      </c>
      <c r="AA20" s="97">
        <f t="shared" si="8"/>
        <v>0</v>
      </c>
      <c r="AB20" s="50">
        <v>14636594</v>
      </c>
      <c r="AC20" s="97">
        <f t="shared" si="9"/>
        <v>6.6724116553001176</v>
      </c>
      <c r="AD20" s="50">
        <v>0</v>
      </c>
      <c r="AE20" s="97">
        <f t="shared" si="10"/>
        <v>0</v>
      </c>
      <c r="AF20" s="50">
        <v>0</v>
      </c>
      <c r="AG20" s="97">
        <f t="shared" si="11"/>
        <v>0</v>
      </c>
      <c r="AH20" s="146">
        <v>0</v>
      </c>
      <c r="AI20" s="97">
        <f t="shared" si="12"/>
        <v>0</v>
      </c>
      <c r="AJ20" s="146">
        <v>0</v>
      </c>
      <c r="AK20" s="80">
        <f t="shared" si="14"/>
        <v>0</v>
      </c>
      <c r="AL20" s="155">
        <v>0</v>
      </c>
      <c r="AM20" s="97">
        <f t="shared" si="15"/>
        <v>0</v>
      </c>
      <c r="AN20" s="146">
        <v>0</v>
      </c>
      <c r="AO20" s="97">
        <f t="shared" si="16"/>
        <v>0</v>
      </c>
      <c r="AP20" s="146">
        <v>0</v>
      </c>
      <c r="AQ20" s="97">
        <f t="shared" si="17"/>
        <v>0</v>
      </c>
      <c r="AR20" s="146">
        <v>0</v>
      </c>
      <c r="AS20" s="97">
        <f t="shared" si="18"/>
        <v>0</v>
      </c>
      <c r="AT20" s="146">
        <v>0</v>
      </c>
      <c r="AU20" s="80">
        <f t="shared" si="19"/>
        <v>0</v>
      </c>
      <c r="AV20" s="50">
        <v>138780372</v>
      </c>
      <c r="AW20" s="97">
        <f t="shared" si="20"/>
        <v>63.266069391532341</v>
      </c>
      <c r="AX20" s="56">
        <f t="shared" si="21"/>
        <v>219359877</v>
      </c>
      <c r="AY20" s="72">
        <f t="shared" si="22"/>
        <v>1.6411565953987814</v>
      </c>
      <c r="AZ20" s="66">
        <f t="shared" si="23"/>
        <v>16</v>
      </c>
      <c r="BA20" s="65"/>
      <c r="BB20" s="66"/>
      <c r="BC20" s="13"/>
      <c r="BD20" s="53"/>
    </row>
    <row r="21" spans="1:56" ht="15.6">
      <c r="A21" s="13"/>
      <c r="B21" s="15"/>
      <c r="C21" s="8" t="s">
        <v>43</v>
      </c>
      <c r="D21" s="152">
        <v>0</v>
      </c>
      <c r="E21" s="97">
        <f t="shared" si="13"/>
        <v>0</v>
      </c>
      <c r="F21" s="50">
        <v>0</v>
      </c>
      <c r="G21" s="80">
        <v>0</v>
      </c>
      <c r="H21" s="50">
        <v>0</v>
      </c>
      <c r="I21" s="97">
        <v>0</v>
      </c>
      <c r="J21" s="50">
        <v>0</v>
      </c>
      <c r="K21" s="97">
        <f t="shared" si="0"/>
        <v>0</v>
      </c>
      <c r="L21" s="50">
        <v>0</v>
      </c>
      <c r="M21" s="97">
        <f t="shared" si="1"/>
        <v>0</v>
      </c>
      <c r="N21" s="147">
        <v>0</v>
      </c>
      <c r="O21" s="80">
        <f t="shared" si="2"/>
        <v>0</v>
      </c>
      <c r="P21" s="50">
        <v>0</v>
      </c>
      <c r="Q21" s="97">
        <f t="shared" si="3"/>
        <v>0</v>
      </c>
      <c r="R21" s="53">
        <v>0</v>
      </c>
      <c r="S21" s="97">
        <f t="shared" si="4"/>
        <v>0</v>
      </c>
      <c r="T21" s="50">
        <v>0</v>
      </c>
      <c r="U21" s="97">
        <f t="shared" si="5"/>
        <v>0</v>
      </c>
      <c r="V21" s="146">
        <v>0</v>
      </c>
      <c r="W21" s="80">
        <f t="shared" si="6"/>
        <v>0</v>
      </c>
      <c r="X21" s="50">
        <v>0</v>
      </c>
      <c r="Y21" s="97">
        <f t="shared" si="7"/>
        <v>0</v>
      </c>
      <c r="Z21" s="50">
        <v>0</v>
      </c>
      <c r="AA21" s="97">
        <f t="shared" si="8"/>
        <v>0</v>
      </c>
      <c r="AB21" s="50">
        <v>1136189</v>
      </c>
      <c r="AC21" s="97">
        <f t="shared" si="9"/>
        <v>100</v>
      </c>
      <c r="AD21" s="50">
        <v>0</v>
      </c>
      <c r="AE21" s="97">
        <f t="shared" si="10"/>
        <v>0</v>
      </c>
      <c r="AF21" s="50">
        <v>0</v>
      </c>
      <c r="AG21" s="97">
        <f t="shared" si="11"/>
        <v>0</v>
      </c>
      <c r="AH21" s="146">
        <v>0</v>
      </c>
      <c r="AI21" s="97">
        <f t="shared" si="12"/>
        <v>0</v>
      </c>
      <c r="AJ21" s="146">
        <v>0</v>
      </c>
      <c r="AK21" s="80">
        <f t="shared" si="14"/>
        <v>0</v>
      </c>
      <c r="AL21" s="155">
        <v>0</v>
      </c>
      <c r="AM21" s="97">
        <f t="shared" si="15"/>
        <v>0</v>
      </c>
      <c r="AN21" s="146">
        <v>0</v>
      </c>
      <c r="AO21" s="97">
        <f t="shared" si="16"/>
        <v>0</v>
      </c>
      <c r="AP21" s="146">
        <v>0</v>
      </c>
      <c r="AQ21" s="97">
        <f t="shared" si="17"/>
        <v>0</v>
      </c>
      <c r="AR21" s="146">
        <v>0</v>
      </c>
      <c r="AS21" s="97">
        <f t="shared" si="18"/>
        <v>0</v>
      </c>
      <c r="AT21" s="146">
        <v>0</v>
      </c>
      <c r="AU21" s="80">
        <f t="shared" si="19"/>
        <v>0</v>
      </c>
      <c r="AV21" s="50">
        <v>0</v>
      </c>
      <c r="AW21" s="97">
        <f t="shared" si="20"/>
        <v>0</v>
      </c>
      <c r="AX21" s="56">
        <f t="shared" si="21"/>
        <v>1136189</v>
      </c>
      <c r="AY21" s="72">
        <f t="shared" si="22"/>
        <v>8.5004791964281897E-3</v>
      </c>
      <c r="AZ21" s="66">
        <f t="shared" si="23"/>
        <v>54</v>
      </c>
      <c r="BA21" s="65"/>
      <c r="BB21" s="66"/>
      <c r="BC21" s="13"/>
      <c r="BD21" s="53"/>
    </row>
    <row r="22" spans="1:56" ht="15.6">
      <c r="A22" s="13"/>
      <c r="B22" s="15"/>
      <c r="C22" s="8" t="s">
        <v>42</v>
      </c>
      <c r="D22" s="152">
        <v>0</v>
      </c>
      <c r="E22" s="97">
        <f t="shared" si="13"/>
        <v>0</v>
      </c>
      <c r="F22" s="50">
        <v>11119404</v>
      </c>
      <c r="G22" s="80">
        <v>91.161869190465964</v>
      </c>
      <c r="H22" s="50">
        <v>0</v>
      </c>
      <c r="I22" s="97">
        <v>0</v>
      </c>
      <c r="J22" s="50">
        <v>324650</v>
      </c>
      <c r="K22" s="97">
        <f t="shared" si="0"/>
        <v>0.59417940283002535</v>
      </c>
      <c r="L22" s="50">
        <v>0</v>
      </c>
      <c r="M22" s="97">
        <f t="shared" si="1"/>
        <v>0</v>
      </c>
      <c r="N22" s="147">
        <v>0</v>
      </c>
      <c r="O22" s="80">
        <f t="shared" si="2"/>
        <v>0</v>
      </c>
      <c r="P22" s="50">
        <v>0</v>
      </c>
      <c r="Q22" s="97">
        <f t="shared" si="3"/>
        <v>0</v>
      </c>
      <c r="R22" s="53">
        <v>663408</v>
      </c>
      <c r="S22" s="97">
        <f t="shared" si="4"/>
        <v>1.2141794833594992</v>
      </c>
      <c r="T22" s="50">
        <v>0</v>
      </c>
      <c r="U22" s="97">
        <f t="shared" si="5"/>
        <v>0</v>
      </c>
      <c r="V22" s="146">
        <v>0</v>
      </c>
      <c r="W22" s="80">
        <f t="shared" si="6"/>
        <v>0</v>
      </c>
      <c r="X22" s="50">
        <v>0</v>
      </c>
      <c r="Y22" s="97">
        <f t="shared" si="7"/>
        <v>0</v>
      </c>
      <c r="Z22" s="50">
        <v>0</v>
      </c>
      <c r="AA22" s="97">
        <f t="shared" si="8"/>
        <v>0</v>
      </c>
      <c r="AB22" s="50">
        <v>2737944</v>
      </c>
      <c r="AC22" s="97">
        <f t="shared" si="9"/>
        <v>5.011027047288005</v>
      </c>
      <c r="AD22" s="50">
        <v>0</v>
      </c>
      <c r="AE22" s="97">
        <f t="shared" si="10"/>
        <v>0</v>
      </c>
      <c r="AF22" s="50">
        <v>0</v>
      </c>
      <c r="AG22" s="97">
        <f t="shared" si="11"/>
        <v>0</v>
      </c>
      <c r="AH22" s="146">
        <v>0</v>
      </c>
      <c r="AI22" s="97">
        <f t="shared" si="12"/>
        <v>0</v>
      </c>
      <c r="AJ22" s="146">
        <v>0</v>
      </c>
      <c r="AK22" s="80">
        <f t="shared" si="14"/>
        <v>0</v>
      </c>
      <c r="AL22" s="155">
        <v>0</v>
      </c>
      <c r="AM22" s="97">
        <f t="shared" si="15"/>
        <v>0</v>
      </c>
      <c r="AN22" s="146">
        <v>0</v>
      </c>
      <c r="AO22" s="97">
        <f t="shared" si="16"/>
        <v>0</v>
      </c>
      <c r="AP22" s="146">
        <v>0</v>
      </c>
      <c r="AQ22" s="97">
        <f t="shared" si="17"/>
        <v>0</v>
      </c>
      <c r="AR22" s="146">
        <v>0</v>
      </c>
      <c r="AS22" s="97">
        <f t="shared" si="18"/>
        <v>0</v>
      </c>
      <c r="AT22" s="146">
        <v>0</v>
      </c>
      <c r="AU22" s="80">
        <f t="shared" si="19"/>
        <v>0</v>
      </c>
      <c r="AV22" s="50">
        <v>39792974</v>
      </c>
      <c r="AW22" s="97">
        <f t="shared" si="20"/>
        <v>72.829710544126669</v>
      </c>
      <c r="AX22" s="56">
        <f t="shared" si="21"/>
        <v>54638380</v>
      </c>
      <c r="AY22" s="72">
        <f t="shared" si="22"/>
        <v>0.40878094447009961</v>
      </c>
      <c r="AZ22" s="66">
        <f t="shared" si="23"/>
        <v>33</v>
      </c>
      <c r="BA22" s="65"/>
      <c r="BB22" s="66"/>
      <c r="BC22" s="13"/>
      <c r="BD22" s="53"/>
    </row>
    <row r="23" spans="1:56" ht="15.6">
      <c r="A23" s="13"/>
      <c r="B23" s="15"/>
      <c r="C23" s="8" t="s">
        <v>41</v>
      </c>
      <c r="D23" s="152">
        <v>0</v>
      </c>
      <c r="E23" s="97">
        <f t="shared" si="13"/>
        <v>0</v>
      </c>
      <c r="F23" s="50">
        <v>1954278</v>
      </c>
      <c r="G23" s="80">
        <v>8.3530999848846346</v>
      </c>
      <c r="H23" s="50">
        <v>0</v>
      </c>
      <c r="I23" s="97">
        <v>0</v>
      </c>
      <c r="J23" s="50">
        <v>1404253</v>
      </c>
      <c r="K23" s="97">
        <f t="shared" si="0"/>
        <v>5.7486103375697137</v>
      </c>
      <c r="L23" s="50">
        <v>0</v>
      </c>
      <c r="M23" s="97">
        <f t="shared" si="1"/>
        <v>0</v>
      </c>
      <c r="N23" s="147">
        <v>0</v>
      </c>
      <c r="O23" s="80">
        <f t="shared" si="2"/>
        <v>0</v>
      </c>
      <c r="P23" s="50">
        <v>0</v>
      </c>
      <c r="Q23" s="97">
        <f t="shared" si="3"/>
        <v>0</v>
      </c>
      <c r="R23" s="53">
        <v>225267</v>
      </c>
      <c r="S23" s="97">
        <f t="shared" si="4"/>
        <v>0.92217869921824391</v>
      </c>
      <c r="T23" s="50">
        <v>0</v>
      </c>
      <c r="U23" s="97">
        <f t="shared" si="5"/>
        <v>0</v>
      </c>
      <c r="V23" s="146">
        <v>0</v>
      </c>
      <c r="W23" s="80">
        <f t="shared" si="6"/>
        <v>0</v>
      </c>
      <c r="X23" s="50">
        <v>0</v>
      </c>
      <c r="Y23" s="97">
        <f t="shared" si="7"/>
        <v>0</v>
      </c>
      <c r="Z23" s="50">
        <v>0</v>
      </c>
      <c r="AA23" s="97">
        <f t="shared" si="8"/>
        <v>0</v>
      </c>
      <c r="AB23" s="50">
        <v>9996416</v>
      </c>
      <c r="AC23" s="97">
        <f t="shared" si="9"/>
        <v>40.922469352920935</v>
      </c>
      <c r="AD23" s="50">
        <v>0</v>
      </c>
      <c r="AE23" s="97">
        <f t="shared" si="10"/>
        <v>0</v>
      </c>
      <c r="AF23" s="50">
        <v>0</v>
      </c>
      <c r="AG23" s="97">
        <f t="shared" si="11"/>
        <v>0</v>
      </c>
      <c r="AH23" s="146">
        <v>0</v>
      </c>
      <c r="AI23" s="97">
        <f t="shared" si="12"/>
        <v>0</v>
      </c>
      <c r="AJ23" s="146">
        <v>0</v>
      </c>
      <c r="AK23" s="80">
        <f t="shared" si="14"/>
        <v>0</v>
      </c>
      <c r="AL23" s="155">
        <v>0</v>
      </c>
      <c r="AM23" s="97">
        <f t="shared" si="15"/>
        <v>0</v>
      </c>
      <c r="AN23" s="146">
        <v>0</v>
      </c>
      <c r="AO23" s="97">
        <f t="shared" si="16"/>
        <v>0</v>
      </c>
      <c r="AP23" s="146">
        <v>0</v>
      </c>
      <c r="AQ23" s="97">
        <f t="shared" si="17"/>
        <v>0</v>
      </c>
      <c r="AR23" s="146">
        <v>0</v>
      </c>
      <c r="AS23" s="97">
        <f t="shared" si="18"/>
        <v>0</v>
      </c>
      <c r="AT23" s="146">
        <v>0</v>
      </c>
      <c r="AU23" s="80">
        <f t="shared" si="19"/>
        <v>0</v>
      </c>
      <c r="AV23" s="50">
        <v>10847481</v>
      </c>
      <c r="AW23" s="97">
        <f t="shared" si="20"/>
        <v>44.406486162529866</v>
      </c>
      <c r="AX23" s="56">
        <f t="shared" si="21"/>
        <v>24427695</v>
      </c>
      <c r="AY23" s="72">
        <f t="shared" si="22"/>
        <v>0.18275754576412276</v>
      </c>
      <c r="AZ23" s="66">
        <f t="shared" si="23"/>
        <v>42</v>
      </c>
      <c r="BA23" s="65"/>
      <c r="BB23" s="66"/>
      <c r="BC23" s="13"/>
      <c r="BD23" s="53"/>
    </row>
    <row r="24" spans="1:56" ht="15.6">
      <c r="A24" s="13"/>
      <c r="B24" s="17"/>
      <c r="C24" s="7" t="s">
        <v>40</v>
      </c>
      <c r="D24" s="153">
        <v>0</v>
      </c>
      <c r="E24" s="99">
        <f t="shared" si="13"/>
        <v>0</v>
      </c>
      <c r="F24" s="51">
        <v>164306124</v>
      </c>
      <c r="G24" s="82">
        <v>41.998821834859285</v>
      </c>
      <c r="H24" s="51">
        <v>0</v>
      </c>
      <c r="I24" s="99">
        <v>0</v>
      </c>
      <c r="J24" s="51">
        <v>8510578</v>
      </c>
      <c r="K24" s="99">
        <f t="shared" si="0"/>
        <v>1.8037450499118206</v>
      </c>
      <c r="L24" s="51">
        <v>0</v>
      </c>
      <c r="M24" s="99">
        <f t="shared" si="1"/>
        <v>0</v>
      </c>
      <c r="N24" s="147">
        <v>0</v>
      </c>
      <c r="O24" s="82">
        <f t="shared" si="2"/>
        <v>0</v>
      </c>
      <c r="P24" s="51">
        <v>0</v>
      </c>
      <c r="Q24" s="99">
        <f t="shared" si="3"/>
        <v>0</v>
      </c>
      <c r="R24" s="54">
        <v>6030865</v>
      </c>
      <c r="S24" s="99">
        <f t="shared" si="4"/>
        <v>1.2781908456084241</v>
      </c>
      <c r="T24" s="51">
        <v>0</v>
      </c>
      <c r="U24" s="99">
        <f t="shared" si="5"/>
        <v>0</v>
      </c>
      <c r="V24" s="146">
        <v>750000</v>
      </c>
      <c r="W24" s="82">
        <f t="shared" si="6"/>
        <v>0.15895615872786378</v>
      </c>
      <c r="X24" s="51">
        <v>5287581</v>
      </c>
      <c r="Y24" s="99">
        <f t="shared" si="7"/>
        <v>1.1206580862965823</v>
      </c>
      <c r="Z24" s="51">
        <v>0</v>
      </c>
      <c r="AA24" s="99">
        <f t="shared" si="8"/>
        <v>0</v>
      </c>
      <c r="AB24" s="51">
        <v>9312025</v>
      </c>
      <c r="AC24" s="99">
        <f t="shared" si="9"/>
        <v>1.973604965303781</v>
      </c>
      <c r="AD24" s="51">
        <v>29896</v>
      </c>
      <c r="AE24" s="99">
        <f t="shared" si="10"/>
        <v>6.3362044284376211E-3</v>
      </c>
      <c r="AF24" s="51">
        <v>0</v>
      </c>
      <c r="AG24" s="99">
        <f t="shared" si="11"/>
        <v>0</v>
      </c>
      <c r="AH24" s="146">
        <v>0</v>
      </c>
      <c r="AI24" s="99">
        <f t="shared" si="12"/>
        <v>0</v>
      </c>
      <c r="AJ24" s="147">
        <v>0</v>
      </c>
      <c r="AK24" s="82">
        <f t="shared" si="14"/>
        <v>0</v>
      </c>
      <c r="AL24" s="156">
        <v>0</v>
      </c>
      <c r="AM24" s="99">
        <f t="shared" si="15"/>
        <v>0</v>
      </c>
      <c r="AN24" s="147">
        <v>0</v>
      </c>
      <c r="AO24" s="99">
        <f t="shared" si="16"/>
        <v>0</v>
      </c>
      <c r="AP24" s="147">
        <v>0</v>
      </c>
      <c r="AQ24" s="99">
        <f t="shared" si="17"/>
        <v>0</v>
      </c>
      <c r="AR24" s="146">
        <v>0</v>
      </c>
      <c r="AS24" s="99">
        <f t="shared" si="18"/>
        <v>0</v>
      </c>
      <c r="AT24" s="146">
        <v>0</v>
      </c>
      <c r="AU24" s="82">
        <f t="shared" si="19"/>
        <v>0</v>
      </c>
      <c r="AV24" s="51">
        <v>277601142</v>
      </c>
      <c r="AW24" s="99">
        <f t="shared" si="20"/>
        <v>58.835214921051005</v>
      </c>
      <c r="AX24" s="57">
        <f t="shared" si="21"/>
        <v>471828211</v>
      </c>
      <c r="AY24" s="73">
        <f t="shared" si="22"/>
        <v>3.5300164777985263</v>
      </c>
      <c r="AZ24" s="10">
        <f t="shared" si="23"/>
        <v>6</v>
      </c>
      <c r="BA24" s="100"/>
      <c r="BB24" s="66"/>
      <c r="BC24" s="13"/>
      <c r="BD24" s="53"/>
    </row>
    <row r="25" spans="1:56" ht="15.6">
      <c r="A25" s="13"/>
      <c r="B25" s="15"/>
      <c r="C25" s="8" t="s">
        <v>39</v>
      </c>
      <c r="D25" s="152">
        <v>0</v>
      </c>
      <c r="E25" s="97">
        <f t="shared" si="13"/>
        <v>0</v>
      </c>
      <c r="F25" s="50">
        <v>17042398</v>
      </c>
      <c r="G25" s="80">
        <v>21.181067787400558</v>
      </c>
      <c r="H25" s="50">
        <v>0</v>
      </c>
      <c r="I25" s="97">
        <v>0</v>
      </c>
      <c r="J25" s="50">
        <v>4455216</v>
      </c>
      <c r="K25" s="97">
        <f t="shared" si="0"/>
        <v>3.9026331905006719</v>
      </c>
      <c r="L25" s="50">
        <v>0</v>
      </c>
      <c r="M25" s="97">
        <f t="shared" si="1"/>
        <v>0</v>
      </c>
      <c r="N25" s="147">
        <v>0</v>
      </c>
      <c r="O25" s="80">
        <f t="shared" si="2"/>
        <v>0</v>
      </c>
      <c r="P25" s="50">
        <v>0</v>
      </c>
      <c r="Q25" s="97">
        <f t="shared" si="3"/>
        <v>0</v>
      </c>
      <c r="R25" s="53">
        <v>0</v>
      </c>
      <c r="S25" s="97">
        <f t="shared" si="4"/>
        <v>0</v>
      </c>
      <c r="T25" s="50">
        <v>0</v>
      </c>
      <c r="U25" s="97">
        <f t="shared" si="5"/>
        <v>0</v>
      </c>
      <c r="V25" s="146">
        <v>0</v>
      </c>
      <c r="W25" s="80">
        <f t="shared" si="6"/>
        <v>0</v>
      </c>
      <c r="X25" s="50">
        <v>0</v>
      </c>
      <c r="Y25" s="97">
        <f t="shared" si="7"/>
        <v>0</v>
      </c>
      <c r="Z25" s="50">
        <v>0</v>
      </c>
      <c r="AA25" s="97">
        <f t="shared" si="8"/>
        <v>0</v>
      </c>
      <c r="AB25" s="50">
        <v>32289364</v>
      </c>
      <c r="AC25" s="97">
        <f t="shared" si="9"/>
        <v>28.284497013513494</v>
      </c>
      <c r="AD25" s="50">
        <v>215851</v>
      </c>
      <c r="AE25" s="97">
        <f t="shared" si="10"/>
        <v>0.18907888569325496</v>
      </c>
      <c r="AF25" s="50">
        <v>0</v>
      </c>
      <c r="AG25" s="97">
        <f t="shared" si="11"/>
        <v>0</v>
      </c>
      <c r="AH25" s="146">
        <v>0</v>
      </c>
      <c r="AI25" s="97">
        <f t="shared" si="12"/>
        <v>0</v>
      </c>
      <c r="AJ25" s="146">
        <v>0</v>
      </c>
      <c r="AK25" s="80">
        <f t="shared" si="14"/>
        <v>0</v>
      </c>
      <c r="AL25" s="155">
        <v>0</v>
      </c>
      <c r="AM25" s="97">
        <f t="shared" si="15"/>
        <v>0</v>
      </c>
      <c r="AN25" s="146">
        <v>0</v>
      </c>
      <c r="AO25" s="97">
        <f t="shared" si="16"/>
        <v>0</v>
      </c>
      <c r="AP25" s="146">
        <v>0</v>
      </c>
      <c r="AQ25" s="97">
        <f t="shared" si="17"/>
        <v>0</v>
      </c>
      <c r="AR25" s="146">
        <v>0</v>
      </c>
      <c r="AS25" s="97">
        <f t="shared" si="18"/>
        <v>0</v>
      </c>
      <c r="AT25" s="146">
        <v>2073200</v>
      </c>
      <c r="AU25" s="80">
        <f t="shared" si="19"/>
        <v>1.8160599015953418</v>
      </c>
      <c r="AV25" s="50">
        <v>58083201</v>
      </c>
      <c r="AW25" s="97">
        <f t="shared" si="20"/>
        <v>50.879110694772557</v>
      </c>
      <c r="AX25" s="56">
        <f t="shared" si="21"/>
        <v>114159230</v>
      </c>
      <c r="AY25" s="72">
        <f t="shared" si="22"/>
        <v>0.85409043715021071</v>
      </c>
      <c r="AZ25" s="66">
        <f t="shared" si="23"/>
        <v>22</v>
      </c>
      <c r="BA25" s="65"/>
      <c r="BB25" s="66"/>
      <c r="BC25" s="13"/>
      <c r="BD25" s="53"/>
    </row>
    <row r="26" spans="1:56" ht="15.6">
      <c r="A26" s="13"/>
      <c r="B26" s="15"/>
      <c r="C26" s="8" t="s">
        <v>38</v>
      </c>
      <c r="D26" s="152">
        <v>0</v>
      </c>
      <c r="E26" s="97">
        <f t="shared" si="13"/>
        <v>0</v>
      </c>
      <c r="F26" s="50">
        <v>3251148</v>
      </c>
      <c r="G26" s="80">
        <v>26.367967557080181</v>
      </c>
      <c r="H26" s="50">
        <v>0</v>
      </c>
      <c r="I26" s="97">
        <v>0</v>
      </c>
      <c r="J26" s="50">
        <v>1840649</v>
      </c>
      <c r="K26" s="97">
        <f t="shared" si="0"/>
        <v>4.4808802526247486</v>
      </c>
      <c r="L26" s="50">
        <v>0</v>
      </c>
      <c r="M26" s="97">
        <f t="shared" si="1"/>
        <v>0</v>
      </c>
      <c r="N26" s="147">
        <v>0</v>
      </c>
      <c r="O26" s="80">
        <f t="shared" si="2"/>
        <v>0</v>
      </c>
      <c r="P26" s="50">
        <v>0</v>
      </c>
      <c r="Q26" s="97">
        <f t="shared" si="3"/>
        <v>0</v>
      </c>
      <c r="R26" s="53">
        <v>1468820</v>
      </c>
      <c r="S26" s="97">
        <f t="shared" si="4"/>
        <v>3.5756988609236648</v>
      </c>
      <c r="T26" s="50">
        <v>0</v>
      </c>
      <c r="U26" s="97">
        <f t="shared" si="5"/>
        <v>0</v>
      </c>
      <c r="V26" s="146">
        <v>0</v>
      </c>
      <c r="W26" s="80">
        <f t="shared" si="6"/>
        <v>0</v>
      </c>
      <c r="X26" s="50">
        <v>0</v>
      </c>
      <c r="Y26" s="97">
        <f t="shared" si="7"/>
        <v>0</v>
      </c>
      <c r="Z26" s="50">
        <v>0</v>
      </c>
      <c r="AA26" s="97">
        <f t="shared" si="8"/>
        <v>0</v>
      </c>
      <c r="AB26" s="50">
        <v>11179298</v>
      </c>
      <c r="AC26" s="97">
        <f t="shared" si="9"/>
        <v>27.214909331658205</v>
      </c>
      <c r="AD26" s="50">
        <v>0</v>
      </c>
      <c r="AE26" s="97">
        <f t="shared" si="10"/>
        <v>0</v>
      </c>
      <c r="AF26" s="50">
        <v>0</v>
      </c>
      <c r="AG26" s="97">
        <f t="shared" si="11"/>
        <v>0</v>
      </c>
      <c r="AH26" s="146">
        <v>0</v>
      </c>
      <c r="AI26" s="97">
        <f t="shared" si="12"/>
        <v>0</v>
      </c>
      <c r="AJ26" s="146">
        <v>0</v>
      </c>
      <c r="AK26" s="80">
        <f t="shared" si="14"/>
        <v>0</v>
      </c>
      <c r="AL26" s="155">
        <v>0</v>
      </c>
      <c r="AM26" s="97">
        <f t="shared" si="15"/>
        <v>0</v>
      </c>
      <c r="AN26" s="146">
        <v>0</v>
      </c>
      <c r="AO26" s="97">
        <f t="shared" si="16"/>
        <v>0</v>
      </c>
      <c r="AP26" s="146">
        <v>0</v>
      </c>
      <c r="AQ26" s="97">
        <f t="shared" si="17"/>
        <v>0</v>
      </c>
      <c r="AR26" s="146">
        <v>0</v>
      </c>
      <c r="AS26" s="97">
        <f t="shared" si="18"/>
        <v>0</v>
      </c>
      <c r="AT26" s="146">
        <v>0</v>
      </c>
      <c r="AU26" s="80">
        <f t="shared" si="19"/>
        <v>0</v>
      </c>
      <c r="AV26" s="50">
        <v>23337929</v>
      </c>
      <c r="AW26" s="97">
        <f t="shared" si="20"/>
        <v>56.813909220746837</v>
      </c>
      <c r="AX26" s="56">
        <f t="shared" si="21"/>
        <v>41077844</v>
      </c>
      <c r="AY26" s="72">
        <f t="shared" si="22"/>
        <v>0.30732682533990602</v>
      </c>
      <c r="AZ26" s="66">
        <f t="shared" si="23"/>
        <v>35</v>
      </c>
      <c r="BA26" s="65"/>
      <c r="BB26" s="66"/>
      <c r="BC26" s="13"/>
      <c r="BD26" s="53"/>
    </row>
    <row r="27" spans="1:56" ht="15.6">
      <c r="A27" s="13"/>
      <c r="B27" s="15"/>
      <c r="C27" s="8" t="s">
        <v>37</v>
      </c>
      <c r="D27" s="152">
        <v>0</v>
      </c>
      <c r="E27" s="97">
        <f t="shared" si="13"/>
        <v>0</v>
      </c>
      <c r="F27" s="50">
        <v>1777552</v>
      </c>
      <c r="G27" s="80">
        <v>3.5687156434042397</v>
      </c>
      <c r="H27" s="50">
        <v>0</v>
      </c>
      <c r="I27" s="97">
        <v>0</v>
      </c>
      <c r="J27" s="50">
        <v>1750538</v>
      </c>
      <c r="K27" s="97">
        <f t="shared" si="0"/>
        <v>5.6830172988525005</v>
      </c>
      <c r="L27" s="50">
        <v>0</v>
      </c>
      <c r="M27" s="97">
        <f t="shared" si="1"/>
        <v>0</v>
      </c>
      <c r="N27" s="147">
        <v>0</v>
      </c>
      <c r="O27" s="80">
        <f t="shared" si="2"/>
        <v>0</v>
      </c>
      <c r="P27" s="50">
        <v>0</v>
      </c>
      <c r="Q27" s="97">
        <f t="shared" si="3"/>
        <v>0</v>
      </c>
      <c r="R27" s="53">
        <v>3288200</v>
      </c>
      <c r="S27" s="97">
        <f t="shared" si="4"/>
        <v>10.674945349422172</v>
      </c>
      <c r="T27" s="50">
        <v>0</v>
      </c>
      <c r="U27" s="97">
        <f t="shared" si="5"/>
        <v>0</v>
      </c>
      <c r="V27" s="146">
        <v>0</v>
      </c>
      <c r="W27" s="80">
        <f t="shared" si="6"/>
        <v>0</v>
      </c>
      <c r="X27" s="50">
        <v>0</v>
      </c>
      <c r="Y27" s="97">
        <f t="shared" si="7"/>
        <v>0</v>
      </c>
      <c r="Z27" s="50">
        <v>0</v>
      </c>
      <c r="AA27" s="97">
        <f t="shared" si="8"/>
        <v>0</v>
      </c>
      <c r="AB27" s="50">
        <v>8650950</v>
      </c>
      <c r="AC27" s="97">
        <f t="shared" si="9"/>
        <v>28.084793647157635</v>
      </c>
      <c r="AD27" s="50">
        <v>0</v>
      </c>
      <c r="AE27" s="97">
        <f t="shared" si="10"/>
        <v>0</v>
      </c>
      <c r="AF27" s="50">
        <v>0</v>
      </c>
      <c r="AG27" s="97">
        <f t="shared" si="11"/>
        <v>0</v>
      </c>
      <c r="AH27" s="146">
        <v>0</v>
      </c>
      <c r="AI27" s="97">
        <f t="shared" si="12"/>
        <v>0</v>
      </c>
      <c r="AJ27" s="146">
        <v>0</v>
      </c>
      <c r="AK27" s="80">
        <f t="shared" si="14"/>
        <v>0</v>
      </c>
      <c r="AL27" s="155">
        <v>0</v>
      </c>
      <c r="AM27" s="97">
        <f t="shared" si="15"/>
        <v>0</v>
      </c>
      <c r="AN27" s="146">
        <v>0</v>
      </c>
      <c r="AO27" s="97">
        <f t="shared" si="16"/>
        <v>0</v>
      </c>
      <c r="AP27" s="146">
        <v>0</v>
      </c>
      <c r="AQ27" s="97">
        <f t="shared" si="17"/>
        <v>0</v>
      </c>
      <c r="AR27" s="146">
        <v>0</v>
      </c>
      <c r="AS27" s="97">
        <f t="shared" si="18"/>
        <v>0</v>
      </c>
      <c r="AT27" s="146">
        <v>0</v>
      </c>
      <c r="AU27" s="80">
        <f t="shared" si="19"/>
        <v>0</v>
      </c>
      <c r="AV27" s="50">
        <v>15335728</v>
      </c>
      <c r="AW27" s="97">
        <f t="shared" si="20"/>
        <v>49.786527064534816</v>
      </c>
      <c r="AX27" s="56">
        <f t="shared" si="21"/>
        <v>30802968</v>
      </c>
      <c r="AY27" s="72">
        <f t="shared" si="22"/>
        <v>0.23045460629546952</v>
      </c>
      <c r="AZ27" s="66">
        <f t="shared" si="23"/>
        <v>39</v>
      </c>
      <c r="BA27" s="65"/>
      <c r="BB27" s="66"/>
      <c r="BC27" s="13"/>
      <c r="BD27" s="53"/>
    </row>
    <row r="28" spans="1:56" ht="15.6">
      <c r="A28" s="13"/>
      <c r="B28" s="15"/>
      <c r="C28" s="8" t="s">
        <v>36</v>
      </c>
      <c r="D28" s="152">
        <v>0</v>
      </c>
      <c r="E28" s="97">
        <f t="shared" si="13"/>
        <v>0</v>
      </c>
      <c r="F28" s="50">
        <v>14882053</v>
      </c>
      <c r="G28" s="80">
        <v>2.7833268390604013</v>
      </c>
      <c r="H28" s="50">
        <v>0</v>
      </c>
      <c r="I28" s="97">
        <v>7.3985602188442972</v>
      </c>
      <c r="J28" s="50">
        <v>2993014</v>
      </c>
      <c r="K28" s="97">
        <f t="shared" si="0"/>
        <v>4.1192038338777044</v>
      </c>
      <c r="L28" s="50">
        <v>0</v>
      </c>
      <c r="M28" s="97">
        <f t="shared" si="1"/>
        <v>0</v>
      </c>
      <c r="N28" s="147">
        <v>0</v>
      </c>
      <c r="O28" s="80">
        <f t="shared" si="2"/>
        <v>0</v>
      </c>
      <c r="P28" s="50">
        <v>0</v>
      </c>
      <c r="Q28" s="97">
        <f t="shared" si="3"/>
        <v>0</v>
      </c>
      <c r="R28" s="53">
        <v>881242</v>
      </c>
      <c r="S28" s="97">
        <f t="shared" si="4"/>
        <v>1.2128294170939582</v>
      </c>
      <c r="T28" s="50">
        <v>0</v>
      </c>
      <c r="U28" s="97">
        <f t="shared" si="5"/>
        <v>0</v>
      </c>
      <c r="V28" s="146">
        <v>0</v>
      </c>
      <c r="W28" s="80">
        <f t="shared" si="6"/>
        <v>0</v>
      </c>
      <c r="X28" s="50">
        <v>9324784</v>
      </c>
      <c r="Y28" s="97">
        <f t="shared" si="7"/>
        <v>12.833446820790506</v>
      </c>
      <c r="Z28" s="50">
        <v>0</v>
      </c>
      <c r="AA28" s="97">
        <f t="shared" si="8"/>
        <v>0</v>
      </c>
      <c r="AB28" s="50">
        <v>15535109</v>
      </c>
      <c r="AC28" s="97">
        <f t="shared" si="9"/>
        <v>21.380548354437376</v>
      </c>
      <c r="AD28" s="50">
        <v>0</v>
      </c>
      <c r="AE28" s="97">
        <f t="shared" si="10"/>
        <v>0</v>
      </c>
      <c r="AF28" s="50">
        <v>0</v>
      </c>
      <c r="AG28" s="97">
        <f t="shared" si="11"/>
        <v>0</v>
      </c>
      <c r="AH28" s="146">
        <v>0</v>
      </c>
      <c r="AI28" s="97">
        <f t="shared" si="12"/>
        <v>0</v>
      </c>
      <c r="AJ28" s="146">
        <v>0</v>
      </c>
      <c r="AK28" s="80">
        <f t="shared" si="14"/>
        <v>0</v>
      </c>
      <c r="AL28" s="155">
        <v>0</v>
      </c>
      <c r="AM28" s="97">
        <f t="shared" si="15"/>
        <v>0</v>
      </c>
      <c r="AN28" s="146">
        <v>0</v>
      </c>
      <c r="AO28" s="97">
        <f t="shared" si="16"/>
        <v>0</v>
      </c>
      <c r="AP28" s="146">
        <v>0</v>
      </c>
      <c r="AQ28" s="97">
        <f t="shared" si="17"/>
        <v>0</v>
      </c>
      <c r="AR28" s="146">
        <v>0</v>
      </c>
      <c r="AS28" s="97">
        <f t="shared" si="18"/>
        <v>0</v>
      </c>
      <c r="AT28" s="146">
        <v>0</v>
      </c>
      <c r="AU28" s="80">
        <f t="shared" si="19"/>
        <v>0</v>
      </c>
      <c r="AV28" s="50">
        <v>29043810</v>
      </c>
      <c r="AW28" s="97">
        <f t="shared" si="20"/>
        <v>39.972206445548068</v>
      </c>
      <c r="AX28" s="56">
        <f t="shared" si="21"/>
        <v>72660012</v>
      </c>
      <c r="AY28" s="72">
        <f t="shared" si="22"/>
        <v>0.54361107211759885</v>
      </c>
      <c r="AZ28" s="66">
        <f t="shared" si="23"/>
        <v>26</v>
      </c>
      <c r="BA28" s="65"/>
      <c r="BB28" s="66"/>
      <c r="BC28" s="13"/>
      <c r="BD28" s="53"/>
    </row>
    <row r="29" spans="1:56" ht="15.6">
      <c r="A29" s="13"/>
      <c r="B29" s="17"/>
      <c r="C29" s="7" t="s">
        <v>117</v>
      </c>
      <c r="D29" s="153">
        <v>0</v>
      </c>
      <c r="E29" s="99">
        <f t="shared" si="13"/>
        <v>0</v>
      </c>
      <c r="F29" s="51">
        <v>2563832</v>
      </c>
      <c r="G29" s="82">
        <v>14.174138368230714</v>
      </c>
      <c r="H29" s="51">
        <v>0</v>
      </c>
      <c r="I29" s="99">
        <v>0</v>
      </c>
      <c r="J29" s="51">
        <v>3392073</v>
      </c>
      <c r="K29" s="99">
        <f t="shared" si="0"/>
        <v>4.8220165466666192</v>
      </c>
      <c r="L29" s="51">
        <v>0</v>
      </c>
      <c r="M29" s="99">
        <f t="shared" si="1"/>
        <v>0</v>
      </c>
      <c r="N29" s="147">
        <v>0</v>
      </c>
      <c r="O29" s="82">
        <f t="shared" si="2"/>
        <v>0</v>
      </c>
      <c r="P29" s="51">
        <v>0</v>
      </c>
      <c r="Q29" s="99">
        <f t="shared" si="3"/>
        <v>0</v>
      </c>
      <c r="R29" s="54">
        <v>1274253</v>
      </c>
      <c r="S29" s="99">
        <f t="shared" si="4"/>
        <v>1.811420052174461</v>
      </c>
      <c r="T29" s="51">
        <v>0</v>
      </c>
      <c r="U29" s="99">
        <f t="shared" si="5"/>
        <v>0</v>
      </c>
      <c r="V29" s="146">
        <v>0</v>
      </c>
      <c r="W29" s="82">
        <f t="shared" si="6"/>
        <v>0</v>
      </c>
      <c r="X29" s="51">
        <v>500329</v>
      </c>
      <c r="Y29" s="99">
        <f t="shared" si="7"/>
        <v>0.71124492803579498</v>
      </c>
      <c r="Z29" s="51">
        <v>0</v>
      </c>
      <c r="AA29" s="99">
        <f t="shared" si="8"/>
        <v>0</v>
      </c>
      <c r="AB29" s="51">
        <v>9211173</v>
      </c>
      <c r="AC29" s="99">
        <f t="shared" si="9"/>
        <v>13.094184181828872</v>
      </c>
      <c r="AD29" s="51">
        <v>0</v>
      </c>
      <c r="AE29" s="99">
        <f t="shared" si="10"/>
        <v>0</v>
      </c>
      <c r="AF29" s="51">
        <v>0</v>
      </c>
      <c r="AG29" s="99">
        <f t="shared" si="11"/>
        <v>0</v>
      </c>
      <c r="AH29" s="147">
        <v>3686000</v>
      </c>
      <c r="AI29" s="99">
        <f t="shared" si="12"/>
        <v>5.2398497883191668</v>
      </c>
      <c r="AJ29" s="150">
        <v>0</v>
      </c>
      <c r="AK29" s="82">
        <f t="shared" si="14"/>
        <v>0</v>
      </c>
      <c r="AL29" s="156">
        <v>0</v>
      </c>
      <c r="AM29" s="99">
        <f t="shared" si="15"/>
        <v>0</v>
      </c>
      <c r="AN29" s="147">
        <v>0</v>
      </c>
      <c r="AO29" s="99">
        <f t="shared" si="16"/>
        <v>0</v>
      </c>
      <c r="AP29" s="147">
        <v>0</v>
      </c>
      <c r="AQ29" s="99">
        <f t="shared" si="17"/>
        <v>0</v>
      </c>
      <c r="AR29" s="146">
        <v>0</v>
      </c>
      <c r="AS29" s="99">
        <f t="shared" si="18"/>
        <v>0</v>
      </c>
      <c r="AT29" s="147">
        <v>2400171</v>
      </c>
      <c r="AU29" s="82">
        <f t="shared" si="19"/>
        <v>3.4119738215626159</v>
      </c>
      <c r="AV29" s="51">
        <v>47317697</v>
      </c>
      <c r="AW29" s="99">
        <f t="shared" si="20"/>
        <v>67.264683833206846</v>
      </c>
      <c r="AX29" s="57">
        <f t="shared" si="21"/>
        <v>70345528</v>
      </c>
      <c r="AY29" s="73">
        <f t="shared" si="22"/>
        <v>0.52629509467681579</v>
      </c>
      <c r="AZ29" s="10">
        <f t="shared" si="23"/>
        <v>27</v>
      </c>
      <c r="BA29" s="100"/>
      <c r="BB29" s="66"/>
      <c r="BC29" s="13"/>
      <c r="BD29" s="53"/>
    </row>
    <row r="30" spans="1:56" ht="15.6">
      <c r="A30" s="13"/>
      <c r="B30" s="15"/>
      <c r="C30" s="8" t="s">
        <v>34</v>
      </c>
      <c r="D30" s="152">
        <v>0</v>
      </c>
      <c r="E30" s="97">
        <f t="shared" si="13"/>
        <v>0</v>
      </c>
      <c r="F30" s="50">
        <v>4630247</v>
      </c>
      <c r="G30" s="80">
        <v>29.410532849374587</v>
      </c>
      <c r="H30" s="50">
        <v>0</v>
      </c>
      <c r="I30" s="97">
        <v>0</v>
      </c>
      <c r="J30" s="50">
        <v>730252</v>
      </c>
      <c r="K30" s="97">
        <f t="shared" si="0"/>
        <v>3.4872635836364339</v>
      </c>
      <c r="L30" s="50">
        <v>0</v>
      </c>
      <c r="M30" s="97">
        <f t="shared" si="1"/>
        <v>0</v>
      </c>
      <c r="N30" s="147">
        <v>0</v>
      </c>
      <c r="O30" s="80">
        <f t="shared" si="2"/>
        <v>0</v>
      </c>
      <c r="P30" s="50">
        <v>0</v>
      </c>
      <c r="Q30" s="97">
        <f t="shared" si="3"/>
        <v>0</v>
      </c>
      <c r="R30" s="53">
        <v>110720</v>
      </c>
      <c r="S30" s="97">
        <f t="shared" si="4"/>
        <v>0.52873504486153533</v>
      </c>
      <c r="T30" s="50">
        <v>0</v>
      </c>
      <c r="U30" s="97">
        <f t="shared" si="5"/>
        <v>0</v>
      </c>
      <c r="V30" s="146">
        <v>0</v>
      </c>
      <c r="W30" s="80">
        <f t="shared" si="6"/>
        <v>0</v>
      </c>
      <c r="X30" s="50">
        <v>0</v>
      </c>
      <c r="Y30" s="97">
        <f t="shared" si="7"/>
        <v>0</v>
      </c>
      <c r="Z30" s="50">
        <v>0</v>
      </c>
      <c r="AA30" s="97">
        <f t="shared" si="8"/>
        <v>0</v>
      </c>
      <c r="AB30" s="50">
        <v>5104885</v>
      </c>
      <c r="AC30" s="97">
        <f t="shared" si="9"/>
        <v>24.377994937572065</v>
      </c>
      <c r="AD30" s="50">
        <v>0</v>
      </c>
      <c r="AE30" s="97">
        <f t="shared" si="10"/>
        <v>0</v>
      </c>
      <c r="AF30" s="50">
        <v>0</v>
      </c>
      <c r="AG30" s="97">
        <f t="shared" si="11"/>
        <v>0</v>
      </c>
      <c r="AH30" s="146">
        <v>0</v>
      </c>
      <c r="AI30" s="97">
        <f t="shared" si="12"/>
        <v>0</v>
      </c>
      <c r="AJ30" s="146">
        <v>0</v>
      </c>
      <c r="AK30" s="80">
        <f t="shared" si="14"/>
        <v>0</v>
      </c>
      <c r="AL30" s="155">
        <v>0</v>
      </c>
      <c r="AM30" s="97">
        <f t="shared" si="15"/>
        <v>0</v>
      </c>
      <c r="AN30" s="146">
        <v>0</v>
      </c>
      <c r="AO30" s="97">
        <f t="shared" si="16"/>
        <v>0</v>
      </c>
      <c r="AP30" s="146">
        <v>0</v>
      </c>
      <c r="AQ30" s="97">
        <f t="shared" si="17"/>
        <v>0</v>
      </c>
      <c r="AR30" s="146">
        <v>0</v>
      </c>
      <c r="AS30" s="97">
        <f t="shared" si="18"/>
        <v>0</v>
      </c>
      <c r="AT30" s="146">
        <v>0</v>
      </c>
      <c r="AU30" s="80">
        <f t="shared" si="19"/>
        <v>0</v>
      </c>
      <c r="AV30" s="50">
        <v>10364441</v>
      </c>
      <c r="AW30" s="97">
        <f t="shared" si="20"/>
        <v>49.494609619759174</v>
      </c>
      <c r="AX30" s="56">
        <f t="shared" si="21"/>
        <v>20940545</v>
      </c>
      <c r="AY30" s="72">
        <f t="shared" si="22"/>
        <v>0.15666818384473738</v>
      </c>
      <c r="AZ30" s="66">
        <f t="shared" si="23"/>
        <v>45</v>
      </c>
      <c r="BA30" s="65"/>
      <c r="BB30" s="66"/>
      <c r="BC30" s="13"/>
      <c r="BD30" s="53"/>
    </row>
    <row r="31" spans="1:56" ht="15.6">
      <c r="A31" s="13"/>
      <c r="B31" s="15"/>
      <c r="C31" s="8" t="s">
        <v>33</v>
      </c>
      <c r="D31" s="152">
        <v>0</v>
      </c>
      <c r="E31" s="97">
        <f t="shared" si="13"/>
        <v>0</v>
      </c>
      <c r="F31" s="50">
        <v>50006267</v>
      </c>
      <c r="G31" s="80">
        <v>31.335072870243629</v>
      </c>
      <c r="H31" s="50">
        <v>0</v>
      </c>
      <c r="I31" s="97">
        <v>0</v>
      </c>
      <c r="J31" s="50">
        <v>5535961</v>
      </c>
      <c r="K31" s="97">
        <f t="shared" si="0"/>
        <v>3.1628601452547924</v>
      </c>
      <c r="L31" s="50">
        <v>0</v>
      </c>
      <c r="M31" s="97">
        <f t="shared" si="1"/>
        <v>0</v>
      </c>
      <c r="N31" s="147">
        <v>0</v>
      </c>
      <c r="O31" s="80">
        <f t="shared" si="2"/>
        <v>0</v>
      </c>
      <c r="P31" s="50">
        <v>0</v>
      </c>
      <c r="Q31" s="97">
        <f t="shared" si="3"/>
        <v>0</v>
      </c>
      <c r="R31" s="53">
        <v>0</v>
      </c>
      <c r="S31" s="97">
        <f t="shared" si="4"/>
        <v>0</v>
      </c>
      <c r="T31" s="50">
        <v>0</v>
      </c>
      <c r="U31" s="97">
        <f t="shared" si="5"/>
        <v>0</v>
      </c>
      <c r="V31" s="146">
        <v>1324182</v>
      </c>
      <c r="W31" s="80">
        <f t="shared" si="6"/>
        <v>0.75654479373387584</v>
      </c>
      <c r="X31" s="50">
        <v>1487455</v>
      </c>
      <c r="Y31" s="97">
        <f t="shared" si="7"/>
        <v>0.84982754346715339</v>
      </c>
      <c r="Z31" s="50">
        <v>0</v>
      </c>
      <c r="AA31" s="97">
        <f t="shared" si="8"/>
        <v>0</v>
      </c>
      <c r="AB31" s="50">
        <v>11986792</v>
      </c>
      <c r="AC31" s="97">
        <f t="shared" si="9"/>
        <v>6.8484128927676649</v>
      </c>
      <c r="AD31" s="50">
        <v>0</v>
      </c>
      <c r="AE31" s="97">
        <f t="shared" si="10"/>
        <v>0</v>
      </c>
      <c r="AF31" s="50">
        <v>0</v>
      </c>
      <c r="AG31" s="97">
        <f t="shared" si="11"/>
        <v>0</v>
      </c>
      <c r="AH31" s="146">
        <v>4308343.7700000014</v>
      </c>
      <c r="AI31" s="97">
        <f t="shared" si="12"/>
        <v>2.4614856936654328</v>
      </c>
      <c r="AJ31" s="146">
        <v>0</v>
      </c>
      <c r="AK31" s="80">
        <f t="shared" si="14"/>
        <v>0</v>
      </c>
      <c r="AL31" s="155">
        <v>0</v>
      </c>
      <c r="AM31" s="97">
        <f t="shared" si="15"/>
        <v>0</v>
      </c>
      <c r="AN31" s="146">
        <v>0</v>
      </c>
      <c r="AO31" s="97">
        <f t="shared" si="16"/>
        <v>0</v>
      </c>
      <c r="AP31" s="146">
        <v>0</v>
      </c>
      <c r="AQ31" s="97">
        <f t="shared" si="17"/>
        <v>0</v>
      </c>
      <c r="AR31" s="146">
        <v>1211161</v>
      </c>
      <c r="AS31" s="97">
        <f t="shared" si="18"/>
        <v>0.69197251504967949</v>
      </c>
      <c r="AT31" s="146">
        <v>0</v>
      </c>
      <c r="AU31" s="80">
        <f t="shared" si="19"/>
        <v>0</v>
      </c>
      <c r="AV31" s="50">
        <v>99170056</v>
      </c>
      <c r="AW31" s="97">
        <f t="shared" si="20"/>
        <v>56.65881998176755</v>
      </c>
      <c r="AX31" s="56">
        <f t="shared" si="21"/>
        <v>175030217.76999998</v>
      </c>
      <c r="AY31" s="72">
        <f t="shared" si="22"/>
        <v>1.3095010820384463</v>
      </c>
      <c r="AZ31" s="66">
        <f t="shared" si="23"/>
        <v>19</v>
      </c>
      <c r="BA31" s="65"/>
      <c r="BB31" s="66"/>
      <c r="BC31" s="13"/>
      <c r="BD31" s="53"/>
    </row>
    <row r="32" spans="1:56" ht="15.6">
      <c r="A32" s="13"/>
      <c r="B32" s="15"/>
      <c r="C32" s="8" t="s">
        <v>118</v>
      </c>
      <c r="D32" s="152">
        <v>0</v>
      </c>
      <c r="E32" s="97">
        <f t="shared" si="13"/>
        <v>0</v>
      </c>
      <c r="F32" s="50">
        <v>36465008</v>
      </c>
      <c r="G32" s="80">
        <v>26.370176582504275</v>
      </c>
      <c r="H32" s="50">
        <v>0</v>
      </c>
      <c r="I32" s="97">
        <v>0</v>
      </c>
      <c r="J32" s="50">
        <v>5692071</v>
      </c>
      <c r="K32" s="97">
        <f t="shared" si="0"/>
        <v>1.5639424557527488</v>
      </c>
      <c r="L32" s="50">
        <v>0</v>
      </c>
      <c r="M32" s="97">
        <f t="shared" si="1"/>
        <v>0</v>
      </c>
      <c r="N32" s="146">
        <v>35065132</v>
      </c>
      <c r="O32" s="80">
        <f t="shared" si="2"/>
        <v>9.6344280757169578</v>
      </c>
      <c r="P32" s="50">
        <v>0</v>
      </c>
      <c r="Q32" s="97">
        <f t="shared" si="3"/>
        <v>0</v>
      </c>
      <c r="R32" s="53">
        <v>3393423</v>
      </c>
      <c r="S32" s="97">
        <f t="shared" si="4"/>
        <v>0.93237036221576652</v>
      </c>
      <c r="T32" s="50">
        <v>0</v>
      </c>
      <c r="U32" s="97">
        <f t="shared" si="5"/>
        <v>0</v>
      </c>
      <c r="V32" s="146">
        <v>0</v>
      </c>
      <c r="W32" s="80">
        <f t="shared" si="6"/>
        <v>0</v>
      </c>
      <c r="X32" s="50">
        <v>6043447.6200000001</v>
      </c>
      <c r="Y32" s="97">
        <f t="shared" si="7"/>
        <v>1.6604860185398085</v>
      </c>
      <c r="Z32" s="50">
        <v>0</v>
      </c>
      <c r="AA32" s="97">
        <f t="shared" si="8"/>
        <v>0</v>
      </c>
      <c r="AB32" s="50">
        <v>3475596</v>
      </c>
      <c r="AC32" s="97">
        <f t="shared" si="9"/>
        <v>0.95494805729662036</v>
      </c>
      <c r="AD32" s="50">
        <v>0</v>
      </c>
      <c r="AE32" s="97">
        <f t="shared" si="10"/>
        <v>0</v>
      </c>
      <c r="AF32" s="50">
        <v>550000</v>
      </c>
      <c r="AG32" s="97">
        <f t="shared" si="11"/>
        <v>0.1511169398034585</v>
      </c>
      <c r="AH32" s="146">
        <v>6228091</v>
      </c>
      <c r="AI32" s="97">
        <f t="shared" si="12"/>
        <v>1.7112182777044758</v>
      </c>
      <c r="AJ32" s="146">
        <v>0</v>
      </c>
      <c r="AK32" s="80">
        <f t="shared" si="14"/>
        <v>0</v>
      </c>
      <c r="AL32" s="155">
        <v>0</v>
      </c>
      <c r="AM32" s="97">
        <f t="shared" si="15"/>
        <v>0</v>
      </c>
      <c r="AN32" s="146">
        <v>0</v>
      </c>
      <c r="AO32" s="97">
        <f t="shared" si="16"/>
        <v>0</v>
      </c>
      <c r="AP32" s="146">
        <v>0</v>
      </c>
      <c r="AQ32" s="97">
        <f t="shared" si="17"/>
        <v>0</v>
      </c>
      <c r="AR32" s="146">
        <v>0</v>
      </c>
      <c r="AS32" s="97">
        <f t="shared" si="18"/>
        <v>0</v>
      </c>
      <c r="AT32" s="146">
        <v>20000000</v>
      </c>
      <c r="AU32" s="80">
        <f t="shared" si="19"/>
        <v>5.4951614473984911</v>
      </c>
      <c r="AV32" s="50">
        <v>247043781</v>
      </c>
      <c r="AW32" s="97">
        <f t="shared" si="20"/>
        <v>67.877273058537796</v>
      </c>
      <c r="AX32" s="56">
        <f t="shared" si="21"/>
        <v>363956549.62</v>
      </c>
      <c r="AY32" s="72">
        <f t="shared" si="22"/>
        <v>2.7229669345932708</v>
      </c>
      <c r="AZ32" s="66">
        <f t="shared" si="23"/>
        <v>9</v>
      </c>
      <c r="BA32" s="65"/>
      <c r="BB32" s="66"/>
      <c r="BC32" s="13"/>
      <c r="BD32" s="53"/>
    </row>
    <row r="33" spans="2:59" ht="15.6">
      <c r="B33" s="15"/>
      <c r="C33" s="8" t="s">
        <v>31</v>
      </c>
      <c r="D33" s="152">
        <v>0</v>
      </c>
      <c r="E33" s="97">
        <f t="shared" si="13"/>
        <v>0</v>
      </c>
      <c r="F33" s="50">
        <v>41449085</v>
      </c>
      <c r="G33" s="80">
        <v>22.859462350768244</v>
      </c>
      <c r="H33" s="50">
        <v>0</v>
      </c>
      <c r="I33" s="97">
        <v>0</v>
      </c>
      <c r="J33" s="50">
        <v>12057742</v>
      </c>
      <c r="K33" s="97">
        <f t="shared" si="0"/>
        <v>5.5040397060370907</v>
      </c>
      <c r="L33" s="50">
        <v>0</v>
      </c>
      <c r="M33" s="97">
        <f t="shared" si="1"/>
        <v>0</v>
      </c>
      <c r="N33" s="146">
        <v>0</v>
      </c>
      <c r="O33" s="80">
        <f t="shared" si="2"/>
        <v>0</v>
      </c>
      <c r="P33" s="50">
        <v>2176592</v>
      </c>
      <c r="Q33" s="97">
        <f t="shared" si="3"/>
        <v>0.99355657069480197</v>
      </c>
      <c r="R33" s="53">
        <v>1573842</v>
      </c>
      <c r="S33" s="97">
        <f t="shared" si="4"/>
        <v>0.71841716790994758</v>
      </c>
      <c r="T33" s="50">
        <v>0</v>
      </c>
      <c r="U33" s="97">
        <f t="shared" si="5"/>
        <v>0</v>
      </c>
      <c r="V33" s="146">
        <v>0</v>
      </c>
      <c r="W33" s="80">
        <f t="shared" si="6"/>
        <v>0</v>
      </c>
      <c r="X33" s="50">
        <v>0</v>
      </c>
      <c r="Y33" s="97">
        <f t="shared" si="7"/>
        <v>0</v>
      </c>
      <c r="Z33" s="50">
        <v>0</v>
      </c>
      <c r="AA33" s="97">
        <f t="shared" si="8"/>
        <v>0</v>
      </c>
      <c r="AB33" s="50">
        <v>24803365</v>
      </c>
      <c r="AC33" s="97">
        <f t="shared" si="9"/>
        <v>11.322078860480731</v>
      </c>
      <c r="AD33" s="50">
        <v>0</v>
      </c>
      <c r="AE33" s="97">
        <f t="shared" si="10"/>
        <v>0</v>
      </c>
      <c r="AF33" s="50">
        <v>0</v>
      </c>
      <c r="AG33" s="97">
        <f t="shared" si="11"/>
        <v>0</v>
      </c>
      <c r="AH33" s="146">
        <v>0</v>
      </c>
      <c r="AI33" s="97">
        <f t="shared" si="12"/>
        <v>0</v>
      </c>
      <c r="AJ33" s="146">
        <v>0</v>
      </c>
      <c r="AK33" s="80">
        <f t="shared" si="14"/>
        <v>0</v>
      </c>
      <c r="AL33" s="155">
        <v>0</v>
      </c>
      <c r="AM33" s="97">
        <f t="shared" si="15"/>
        <v>0</v>
      </c>
      <c r="AN33" s="146">
        <v>0</v>
      </c>
      <c r="AO33" s="97">
        <f t="shared" si="16"/>
        <v>0</v>
      </c>
      <c r="AP33" s="146">
        <v>0</v>
      </c>
      <c r="AQ33" s="97">
        <f t="shared" si="17"/>
        <v>0</v>
      </c>
      <c r="AR33" s="146">
        <v>290796</v>
      </c>
      <c r="AS33" s="97">
        <f t="shared" si="18"/>
        <v>0.13274066822434599</v>
      </c>
      <c r="AT33" s="146">
        <v>37200000</v>
      </c>
      <c r="AU33" s="80">
        <f t="shared" si="19"/>
        <v>16.980814240724325</v>
      </c>
      <c r="AV33" s="50">
        <v>99519345</v>
      </c>
      <c r="AW33" s="97">
        <f t="shared" si="20"/>
        <v>45.427943838805298</v>
      </c>
      <c r="AX33" s="56">
        <f t="shared" si="21"/>
        <v>219070767</v>
      </c>
      <c r="AY33" s="72">
        <f t="shared" si="22"/>
        <v>1.6389935982737616</v>
      </c>
      <c r="AZ33" s="66">
        <f t="shared" si="23"/>
        <v>17</v>
      </c>
      <c r="BA33" s="65"/>
      <c r="BB33" s="66"/>
      <c r="BC33" s="13"/>
      <c r="BD33" s="53"/>
      <c r="BE33" s="13"/>
      <c r="BF33" s="13"/>
      <c r="BG33" s="13"/>
    </row>
    <row r="34" spans="2:59" ht="15.6">
      <c r="B34" s="17"/>
      <c r="C34" s="7" t="s">
        <v>30</v>
      </c>
      <c r="D34" s="153">
        <v>0</v>
      </c>
      <c r="E34" s="99">
        <f t="shared" si="13"/>
        <v>0</v>
      </c>
      <c r="F34" s="51">
        <v>127923425</v>
      </c>
      <c r="G34" s="82">
        <v>48.699782629354964</v>
      </c>
      <c r="H34" s="51">
        <v>0</v>
      </c>
      <c r="I34" s="99">
        <v>0</v>
      </c>
      <c r="J34" s="51">
        <v>3957118</v>
      </c>
      <c r="K34" s="99">
        <f t="shared" si="0"/>
        <v>1.5882057107758152</v>
      </c>
      <c r="L34" s="51">
        <v>0</v>
      </c>
      <c r="M34" s="99">
        <f t="shared" si="1"/>
        <v>0</v>
      </c>
      <c r="N34" s="146">
        <v>0</v>
      </c>
      <c r="O34" s="82">
        <f t="shared" si="2"/>
        <v>0</v>
      </c>
      <c r="P34" s="51">
        <v>0</v>
      </c>
      <c r="Q34" s="99">
        <f t="shared" si="3"/>
        <v>0</v>
      </c>
      <c r="R34" s="54">
        <v>5962145</v>
      </c>
      <c r="S34" s="99">
        <f t="shared" si="4"/>
        <v>2.3929316076683764</v>
      </c>
      <c r="T34" s="51">
        <v>0</v>
      </c>
      <c r="U34" s="99">
        <f t="shared" si="5"/>
        <v>0</v>
      </c>
      <c r="V34" s="147">
        <v>203210</v>
      </c>
      <c r="W34" s="82">
        <f t="shared" si="6"/>
        <v>8.1559175765482189E-2</v>
      </c>
      <c r="X34" s="51">
        <v>8153904</v>
      </c>
      <c r="Y34" s="99">
        <f t="shared" si="7"/>
        <v>3.2726031667283517</v>
      </c>
      <c r="Z34" s="51">
        <v>0</v>
      </c>
      <c r="AA34" s="99">
        <f t="shared" si="8"/>
        <v>0</v>
      </c>
      <c r="AB34" s="51">
        <v>19378951</v>
      </c>
      <c r="AC34" s="99">
        <f t="shared" si="9"/>
        <v>7.7778223057903979</v>
      </c>
      <c r="AD34" s="51">
        <v>131862</v>
      </c>
      <c r="AE34" s="99">
        <f t="shared" si="10"/>
        <v>5.292336024205508E-2</v>
      </c>
      <c r="AF34" s="50">
        <v>0</v>
      </c>
      <c r="AG34" s="99">
        <f t="shared" si="11"/>
        <v>0</v>
      </c>
      <c r="AH34" s="147">
        <v>0</v>
      </c>
      <c r="AI34" s="99">
        <f t="shared" si="12"/>
        <v>0</v>
      </c>
      <c r="AJ34" s="150">
        <v>0</v>
      </c>
      <c r="AK34" s="82">
        <f t="shared" si="14"/>
        <v>0</v>
      </c>
      <c r="AL34" s="156">
        <v>0</v>
      </c>
      <c r="AM34" s="99">
        <f t="shared" si="15"/>
        <v>0</v>
      </c>
      <c r="AN34" s="147">
        <v>0</v>
      </c>
      <c r="AO34" s="99">
        <f t="shared" si="16"/>
        <v>0</v>
      </c>
      <c r="AP34" s="147">
        <v>0</v>
      </c>
      <c r="AQ34" s="99">
        <f t="shared" si="17"/>
        <v>0</v>
      </c>
      <c r="AR34" s="147">
        <v>240000</v>
      </c>
      <c r="AS34" s="99">
        <f t="shared" si="18"/>
        <v>9.6324994752796239E-2</v>
      </c>
      <c r="AT34" s="147">
        <v>0</v>
      </c>
      <c r="AU34" s="82">
        <f t="shared" si="19"/>
        <v>0</v>
      </c>
      <c r="AV34" s="51">
        <v>83205900</v>
      </c>
      <c r="AW34" s="99">
        <f t="shared" si="20"/>
        <v>33.395032837090369</v>
      </c>
      <c r="AX34" s="57">
        <f t="shared" si="21"/>
        <v>249156515</v>
      </c>
      <c r="AY34" s="73">
        <f t="shared" si="22"/>
        <v>1.8640822718861454</v>
      </c>
      <c r="AZ34" s="10">
        <f t="shared" si="23"/>
        <v>12</v>
      </c>
      <c r="BA34" s="100"/>
      <c r="BB34" s="66"/>
      <c r="BC34" s="13"/>
      <c r="BD34" s="53"/>
      <c r="BE34" s="13"/>
      <c r="BF34" s="13"/>
      <c r="BG34" s="13"/>
    </row>
    <row r="35" spans="2:59" ht="15.6">
      <c r="B35" s="15"/>
      <c r="C35" s="8" t="s">
        <v>29</v>
      </c>
      <c r="D35" s="152">
        <v>0</v>
      </c>
      <c r="E35" s="97">
        <f t="shared" si="13"/>
        <v>0</v>
      </c>
      <c r="F35" s="50">
        <v>1786481</v>
      </c>
      <c r="G35" s="80">
        <v>3.1393235569303428</v>
      </c>
      <c r="H35" s="50">
        <v>0</v>
      </c>
      <c r="I35" s="97">
        <v>0</v>
      </c>
      <c r="J35" s="50">
        <v>2017674</v>
      </c>
      <c r="K35" s="97">
        <f t="shared" si="0"/>
        <v>6.8526798511159104</v>
      </c>
      <c r="L35" s="50">
        <v>0</v>
      </c>
      <c r="M35" s="97">
        <f t="shared" si="1"/>
        <v>0</v>
      </c>
      <c r="N35" s="146">
        <v>0</v>
      </c>
      <c r="O35" s="80">
        <f t="shared" si="2"/>
        <v>0</v>
      </c>
      <c r="P35" s="51">
        <v>0</v>
      </c>
      <c r="Q35" s="97">
        <f t="shared" si="3"/>
        <v>0</v>
      </c>
      <c r="R35" s="53">
        <v>0</v>
      </c>
      <c r="S35" s="97">
        <f t="shared" si="4"/>
        <v>0</v>
      </c>
      <c r="T35" s="50">
        <v>0</v>
      </c>
      <c r="U35" s="97">
        <f t="shared" si="5"/>
        <v>0</v>
      </c>
      <c r="V35" s="146">
        <v>0</v>
      </c>
      <c r="W35" s="80">
        <f t="shared" si="6"/>
        <v>0</v>
      </c>
      <c r="X35" s="50">
        <v>0</v>
      </c>
      <c r="Y35" s="97">
        <f t="shared" si="7"/>
        <v>0</v>
      </c>
      <c r="Z35" s="50">
        <v>0</v>
      </c>
      <c r="AA35" s="97">
        <f t="shared" si="8"/>
        <v>0</v>
      </c>
      <c r="AB35" s="50">
        <v>11662158</v>
      </c>
      <c r="AC35" s="97">
        <f t="shared" si="9"/>
        <v>39.608497283074584</v>
      </c>
      <c r="AD35" s="50">
        <v>0</v>
      </c>
      <c r="AE35" s="97">
        <f t="shared" si="10"/>
        <v>0</v>
      </c>
      <c r="AF35" s="50">
        <v>0</v>
      </c>
      <c r="AG35" s="97">
        <f t="shared" si="11"/>
        <v>0</v>
      </c>
      <c r="AH35" s="146">
        <v>0</v>
      </c>
      <c r="AI35" s="97">
        <f t="shared" si="12"/>
        <v>0</v>
      </c>
      <c r="AJ35" s="146">
        <v>0</v>
      </c>
      <c r="AK35" s="80">
        <f t="shared" si="14"/>
        <v>0</v>
      </c>
      <c r="AL35" s="155">
        <v>0</v>
      </c>
      <c r="AM35" s="97">
        <f t="shared" si="15"/>
        <v>0</v>
      </c>
      <c r="AN35" s="146">
        <v>0</v>
      </c>
      <c r="AO35" s="97">
        <f t="shared" si="16"/>
        <v>0</v>
      </c>
      <c r="AP35" s="146">
        <v>0</v>
      </c>
      <c r="AQ35" s="97">
        <f t="shared" si="17"/>
        <v>0</v>
      </c>
      <c r="AR35" s="146">
        <v>0</v>
      </c>
      <c r="AS35" s="97">
        <f t="shared" si="18"/>
        <v>0</v>
      </c>
      <c r="AT35" s="146">
        <v>0</v>
      </c>
      <c r="AU35" s="80">
        <f t="shared" si="19"/>
        <v>0</v>
      </c>
      <c r="AV35" s="50">
        <v>13977263</v>
      </c>
      <c r="AW35" s="97">
        <f t="shared" si="20"/>
        <v>47.471349947438455</v>
      </c>
      <c r="AX35" s="56">
        <f t="shared" si="21"/>
        <v>29443576</v>
      </c>
      <c r="AY35" s="72">
        <f t="shared" si="22"/>
        <v>0.22028421790428557</v>
      </c>
      <c r="AZ35" s="66">
        <f t="shared" si="23"/>
        <v>40</v>
      </c>
      <c r="BA35" s="65"/>
      <c r="BB35" s="66"/>
      <c r="BC35" s="13"/>
      <c r="BD35" s="53"/>
      <c r="BE35" s="13"/>
      <c r="BF35" s="13"/>
      <c r="BG35" s="13"/>
    </row>
    <row r="36" spans="2:59" ht="15.6">
      <c r="B36" s="15"/>
      <c r="C36" s="8" t="s">
        <v>28</v>
      </c>
      <c r="D36" s="152">
        <v>0</v>
      </c>
      <c r="E36" s="97">
        <f t="shared" si="13"/>
        <v>0</v>
      </c>
      <c r="F36" s="50">
        <v>16476857</v>
      </c>
      <c r="G36" s="80">
        <v>13.742374891620864</v>
      </c>
      <c r="H36" s="50">
        <v>0</v>
      </c>
      <c r="I36" s="97">
        <v>0</v>
      </c>
      <c r="J36" s="50">
        <v>11754117.999999998</v>
      </c>
      <c r="K36" s="97">
        <f t="shared" si="0"/>
        <v>9.2762990460644659</v>
      </c>
      <c r="L36" s="50">
        <v>0</v>
      </c>
      <c r="M36" s="97">
        <f t="shared" si="1"/>
        <v>0</v>
      </c>
      <c r="N36" s="146">
        <v>0</v>
      </c>
      <c r="O36" s="80">
        <f t="shared" si="2"/>
        <v>0</v>
      </c>
      <c r="P36" s="51">
        <v>0</v>
      </c>
      <c r="Q36" s="97">
        <f t="shared" si="3"/>
        <v>0</v>
      </c>
      <c r="R36" s="53">
        <v>332770</v>
      </c>
      <c r="S36" s="97">
        <f t="shared" si="4"/>
        <v>0.26262064355308268</v>
      </c>
      <c r="T36" s="50">
        <v>0</v>
      </c>
      <c r="U36" s="97">
        <f t="shared" si="5"/>
        <v>0</v>
      </c>
      <c r="V36" s="146">
        <v>0</v>
      </c>
      <c r="W36" s="80">
        <f t="shared" si="6"/>
        <v>0</v>
      </c>
      <c r="X36" s="50">
        <v>0</v>
      </c>
      <c r="Y36" s="97">
        <f t="shared" si="7"/>
        <v>0</v>
      </c>
      <c r="Z36" s="50">
        <v>0</v>
      </c>
      <c r="AA36" s="97">
        <f t="shared" si="8"/>
        <v>0</v>
      </c>
      <c r="AB36" s="50">
        <v>17655826</v>
      </c>
      <c r="AC36" s="97">
        <f t="shared" si="9"/>
        <v>13.933901453199654</v>
      </c>
      <c r="AD36" s="50">
        <v>0</v>
      </c>
      <c r="AE36" s="97">
        <f t="shared" si="10"/>
        <v>0</v>
      </c>
      <c r="AF36" s="50">
        <v>0</v>
      </c>
      <c r="AG36" s="97">
        <f t="shared" si="11"/>
        <v>0</v>
      </c>
      <c r="AH36" s="146">
        <v>3225269</v>
      </c>
      <c r="AI36" s="97">
        <f t="shared" si="12"/>
        <v>2.545368333719408</v>
      </c>
      <c r="AJ36" s="146">
        <v>0</v>
      </c>
      <c r="AK36" s="80">
        <f t="shared" si="14"/>
        <v>0</v>
      </c>
      <c r="AL36" s="155">
        <v>0</v>
      </c>
      <c r="AM36" s="97">
        <f t="shared" si="15"/>
        <v>0</v>
      </c>
      <c r="AN36" s="146">
        <v>0</v>
      </c>
      <c r="AO36" s="97">
        <f t="shared" si="16"/>
        <v>0</v>
      </c>
      <c r="AP36" s="146">
        <v>0</v>
      </c>
      <c r="AQ36" s="97">
        <f t="shared" si="17"/>
        <v>0</v>
      </c>
      <c r="AR36" s="146">
        <v>0</v>
      </c>
      <c r="AS36" s="97">
        <f t="shared" si="18"/>
        <v>0</v>
      </c>
      <c r="AT36" s="146">
        <v>11523480</v>
      </c>
      <c r="AU36" s="80">
        <f t="shared" si="19"/>
        <v>9.0942805348170719</v>
      </c>
      <c r="AV36" s="50">
        <v>65742968</v>
      </c>
      <c r="AW36" s="97">
        <f t="shared" si="20"/>
        <v>51.884065766895219</v>
      </c>
      <c r="AX36" s="56">
        <f t="shared" si="21"/>
        <v>126711288</v>
      </c>
      <c r="AY36" s="72">
        <f t="shared" si="22"/>
        <v>0.94799955605680097</v>
      </c>
      <c r="AZ36" s="66">
        <f t="shared" si="23"/>
        <v>21</v>
      </c>
      <c r="BA36" s="65"/>
      <c r="BB36" s="66"/>
      <c r="BC36" s="13"/>
      <c r="BD36" s="53"/>
      <c r="BE36" s="13"/>
      <c r="BF36" s="13"/>
      <c r="BG36" s="13"/>
    </row>
    <row r="37" spans="2:59" ht="15.6">
      <c r="B37" s="15"/>
      <c r="C37" s="8" t="s">
        <v>27</v>
      </c>
      <c r="D37" s="152">
        <v>0</v>
      </c>
      <c r="E37" s="97">
        <f t="shared" si="13"/>
        <v>0</v>
      </c>
      <c r="F37" s="50">
        <v>829013</v>
      </c>
      <c r="G37" s="80">
        <v>4.5943038798370539</v>
      </c>
      <c r="H37" s="50">
        <v>0</v>
      </c>
      <c r="I37" s="97">
        <v>0</v>
      </c>
      <c r="J37" s="50">
        <v>516029</v>
      </c>
      <c r="K37" s="97">
        <f t="shared" si="0"/>
        <v>2.9110099548124948</v>
      </c>
      <c r="L37" s="50">
        <v>0</v>
      </c>
      <c r="M37" s="97">
        <f t="shared" si="1"/>
        <v>0</v>
      </c>
      <c r="N37" s="146">
        <v>0</v>
      </c>
      <c r="O37" s="80">
        <f t="shared" si="2"/>
        <v>0</v>
      </c>
      <c r="P37" s="51">
        <v>0</v>
      </c>
      <c r="Q37" s="97">
        <f t="shared" si="3"/>
        <v>0</v>
      </c>
      <c r="R37" s="53">
        <v>548006</v>
      </c>
      <c r="S37" s="97">
        <f t="shared" si="4"/>
        <v>3.0913978115512424</v>
      </c>
      <c r="T37" s="50">
        <v>0</v>
      </c>
      <c r="U37" s="97">
        <f t="shared" si="5"/>
        <v>0</v>
      </c>
      <c r="V37" s="146">
        <v>0</v>
      </c>
      <c r="W37" s="80">
        <f t="shared" si="6"/>
        <v>0</v>
      </c>
      <c r="X37" s="50">
        <v>0</v>
      </c>
      <c r="Y37" s="97">
        <f t="shared" si="7"/>
        <v>0</v>
      </c>
      <c r="Z37" s="50">
        <v>0</v>
      </c>
      <c r="AA37" s="97">
        <f t="shared" si="8"/>
        <v>0</v>
      </c>
      <c r="AB37" s="50">
        <v>11535918</v>
      </c>
      <c r="AC37" s="97">
        <f t="shared" si="9"/>
        <v>65.076133581447266</v>
      </c>
      <c r="AD37" s="50">
        <v>0</v>
      </c>
      <c r="AE37" s="97">
        <f t="shared" si="10"/>
        <v>0</v>
      </c>
      <c r="AF37" s="50">
        <v>0</v>
      </c>
      <c r="AG37" s="97">
        <f t="shared" si="11"/>
        <v>0</v>
      </c>
      <c r="AH37" s="146">
        <v>0</v>
      </c>
      <c r="AI37" s="97">
        <f t="shared" si="12"/>
        <v>0</v>
      </c>
      <c r="AJ37" s="146">
        <v>0</v>
      </c>
      <c r="AK37" s="80">
        <f t="shared" si="14"/>
        <v>0</v>
      </c>
      <c r="AL37" s="155">
        <v>0</v>
      </c>
      <c r="AM37" s="97">
        <f t="shared" si="15"/>
        <v>0</v>
      </c>
      <c r="AN37" s="146">
        <v>0</v>
      </c>
      <c r="AO37" s="97">
        <f t="shared" si="16"/>
        <v>0</v>
      </c>
      <c r="AP37" s="146">
        <v>0</v>
      </c>
      <c r="AQ37" s="97">
        <f t="shared" si="17"/>
        <v>0</v>
      </c>
      <c r="AR37" s="146">
        <v>0</v>
      </c>
      <c r="AS37" s="97">
        <f t="shared" si="18"/>
        <v>0</v>
      </c>
      <c r="AT37" s="146">
        <v>0</v>
      </c>
      <c r="AU37" s="80">
        <f t="shared" si="19"/>
        <v>0</v>
      </c>
      <c r="AV37" s="50">
        <v>4297837</v>
      </c>
      <c r="AW37" s="97">
        <f t="shared" si="20"/>
        <v>24.244851144337758</v>
      </c>
      <c r="AX37" s="56">
        <f t="shared" si="21"/>
        <v>17726803</v>
      </c>
      <c r="AY37" s="72">
        <f t="shared" si="22"/>
        <v>0.13262434341529517</v>
      </c>
      <c r="AZ37" s="66">
        <f t="shared" si="23"/>
        <v>49</v>
      </c>
      <c r="BA37" s="65"/>
      <c r="BB37" s="66"/>
      <c r="BC37" s="13"/>
      <c r="BD37" s="53"/>
      <c r="BE37" s="13"/>
      <c r="BF37" s="13"/>
      <c r="BG37" s="13"/>
    </row>
    <row r="38" spans="2:59" ht="15.6">
      <c r="B38" s="15"/>
      <c r="C38" s="5" t="s">
        <v>26</v>
      </c>
      <c r="D38" s="152">
        <v>0</v>
      </c>
      <c r="E38" s="97">
        <f t="shared" si="13"/>
        <v>0</v>
      </c>
      <c r="F38" s="50">
        <v>3536750</v>
      </c>
      <c r="G38" s="80">
        <v>34.200173990395648</v>
      </c>
      <c r="H38" s="50">
        <v>0</v>
      </c>
      <c r="I38" s="97">
        <v>0</v>
      </c>
      <c r="J38" s="50">
        <v>1738674</v>
      </c>
      <c r="K38" s="97">
        <f t="shared" si="0"/>
        <v>6.5894716352488159</v>
      </c>
      <c r="L38" s="50">
        <v>0</v>
      </c>
      <c r="M38" s="97">
        <f t="shared" si="1"/>
        <v>0</v>
      </c>
      <c r="N38" s="146">
        <v>0</v>
      </c>
      <c r="O38" s="80">
        <f t="shared" si="2"/>
        <v>0</v>
      </c>
      <c r="P38" s="51">
        <v>0</v>
      </c>
      <c r="Q38" s="97">
        <f t="shared" si="3"/>
        <v>0</v>
      </c>
      <c r="R38" s="53">
        <v>540831</v>
      </c>
      <c r="S38" s="97">
        <f t="shared" si="4"/>
        <v>2.0497175053881591</v>
      </c>
      <c r="T38" s="50">
        <v>0</v>
      </c>
      <c r="U38" s="97">
        <f t="shared" si="5"/>
        <v>0</v>
      </c>
      <c r="V38" s="146">
        <v>0</v>
      </c>
      <c r="W38" s="80">
        <f t="shared" si="6"/>
        <v>0</v>
      </c>
      <c r="X38" s="50">
        <v>0</v>
      </c>
      <c r="Y38" s="97">
        <f t="shared" si="7"/>
        <v>0</v>
      </c>
      <c r="Z38" s="50">
        <v>0</v>
      </c>
      <c r="AA38" s="97">
        <f t="shared" si="8"/>
        <v>0</v>
      </c>
      <c r="AB38" s="50">
        <v>8531110</v>
      </c>
      <c r="AC38" s="97">
        <f t="shared" si="9"/>
        <v>32.332402372260418</v>
      </c>
      <c r="AD38" s="50">
        <v>258111</v>
      </c>
      <c r="AE38" s="97">
        <f t="shared" si="10"/>
        <v>0.97822542537917223</v>
      </c>
      <c r="AF38" s="50">
        <v>0</v>
      </c>
      <c r="AG38" s="97">
        <f t="shared" si="11"/>
        <v>0</v>
      </c>
      <c r="AH38" s="146">
        <v>0</v>
      </c>
      <c r="AI38" s="97">
        <f t="shared" si="12"/>
        <v>0</v>
      </c>
      <c r="AJ38" s="146">
        <v>0</v>
      </c>
      <c r="AK38" s="80">
        <f t="shared" si="14"/>
        <v>0</v>
      </c>
      <c r="AL38" s="155">
        <v>0</v>
      </c>
      <c r="AM38" s="97">
        <f t="shared" si="15"/>
        <v>0</v>
      </c>
      <c r="AN38" s="146">
        <v>0</v>
      </c>
      <c r="AO38" s="97">
        <f t="shared" si="16"/>
        <v>0</v>
      </c>
      <c r="AP38" s="146">
        <v>0</v>
      </c>
      <c r="AQ38" s="97">
        <f t="shared" si="17"/>
        <v>0</v>
      </c>
      <c r="AR38" s="146">
        <v>0</v>
      </c>
      <c r="AS38" s="97">
        <f t="shared" si="18"/>
        <v>0</v>
      </c>
      <c r="AT38" s="146">
        <v>0</v>
      </c>
      <c r="AU38" s="80">
        <f t="shared" si="19"/>
        <v>0</v>
      </c>
      <c r="AV38" s="50">
        <v>11780160</v>
      </c>
      <c r="AW38" s="97">
        <f t="shared" si="20"/>
        <v>44.64610972424542</v>
      </c>
      <c r="AX38" s="56">
        <f t="shared" si="21"/>
        <v>26385636</v>
      </c>
      <c r="AY38" s="72">
        <f t="shared" si="22"/>
        <v>0.1974060212715725</v>
      </c>
      <c r="AZ38" s="66">
        <f t="shared" si="23"/>
        <v>41</v>
      </c>
      <c r="BA38" s="65"/>
      <c r="BB38" s="66"/>
      <c r="BC38" s="13"/>
      <c r="BD38" s="53"/>
      <c r="BE38" s="13"/>
      <c r="BF38" s="13"/>
      <c r="BG38" s="13"/>
    </row>
    <row r="39" spans="2:59" ht="15.6">
      <c r="B39" s="17"/>
      <c r="C39" s="7" t="s">
        <v>25</v>
      </c>
      <c r="D39" s="153">
        <v>0</v>
      </c>
      <c r="E39" s="99">
        <f t="shared" si="13"/>
        <v>0</v>
      </c>
      <c r="F39" s="51">
        <v>710540</v>
      </c>
      <c r="G39" s="82">
        <v>13.529825755843945</v>
      </c>
      <c r="H39" s="51">
        <v>0</v>
      </c>
      <c r="I39" s="99">
        <v>0</v>
      </c>
      <c r="J39" s="51">
        <v>1272193</v>
      </c>
      <c r="K39" s="99">
        <f t="shared" si="0"/>
        <v>1.3704094652403831</v>
      </c>
      <c r="L39" s="51">
        <v>0</v>
      </c>
      <c r="M39" s="99">
        <f t="shared" si="1"/>
        <v>0</v>
      </c>
      <c r="N39" s="146">
        <v>0</v>
      </c>
      <c r="O39" s="82">
        <f t="shared" si="2"/>
        <v>0</v>
      </c>
      <c r="P39" s="51">
        <v>0</v>
      </c>
      <c r="Q39" s="99">
        <f t="shared" si="3"/>
        <v>0</v>
      </c>
      <c r="R39" s="54">
        <v>161080</v>
      </c>
      <c r="S39" s="99">
        <f t="shared" si="4"/>
        <v>0.17351577682075039</v>
      </c>
      <c r="T39" s="51">
        <v>0</v>
      </c>
      <c r="U39" s="99">
        <f t="shared" si="5"/>
        <v>0</v>
      </c>
      <c r="V39" s="146">
        <v>0</v>
      </c>
      <c r="W39" s="82">
        <f t="shared" si="6"/>
        <v>0</v>
      </c>
      <c r="X39" s="51">
        <v>0</v>
      </c>
      <c r="Y39" s="99">
        <f t="shared" si="7"/>
        <v>0</v>
      </c>
      <c r="Z39" s="51">
        <v>0</v>
      </c>
      <c r="AA39" s="99">
        <f t="shared" si="8"/>
        <v>0</v>
      </c>
      <c r="AB39" s="51">
        <v>5508604</v>
      </c>
      <c r="AC39" s="99">
        <f t="shared" si="9"/>
        <v>5.9338819360435373</v>
      </c>
      <c r="AD39" s="51">
        <v>0</v>
      </c>
      <c r="AE39" s="99">
        <f t="shared" si="10"/>
        <v>0</v>
      </c>
      <c r="AF39" s="50">
        <v>0</v>
      </c>
      <c r="AG39" s="99">
        <f t="shared" si="11"/>
        <v>0</v>
      </c>
      <c r="AH39" s="147">
        <v>0</v>
      </c>
      <c r="AI39" s="99">
        <f t="shared" si="12"/>
        <v>0</v>
      </c>
      <c r="AJ39" s="150">
        <v>0</v>
      </c>
      <c r="AK39" s="82">
        <f t="shared" si="14"/>
        <v>0</v>
      </c>
      <c r="AL39" s="156">
        <v>0</v>
      </c>
      <c r="AM39" s="99">
        <f t="shared" si="15"/>
        <v>0</v>
      </c>
      <c r="AN39" s="147">
        <v>0</v>
      </c>
      <c r="AO39" s="99">
        <f t="shared" si="16"/>
        <v>0</v>
      </c>
      <c r="AP39" s="147">
        <v>0</v>
      </c>
      <c r="AQ39" s="99">
        <f t="shared" si="17"/>
        <v>0</v>
      </c>
      <c r="AR39" s="146">
        <v>0</v>
      </c>
      <c r="AS39" s="99">
        <f t="shared" si="18"/>
        <v>0</v>
      </c>
      <c r="AT39" s="147">
        <v>29300000</v>
      </c>
      <c r="AU39" s="82">
        <f t="shared" si="19"/>
        <v>31.562032908169769</v>
      </c>
      <c r="AV39" s="51">
        <v>55880640</v>
      </c>
      <c r="AW39" s="99">
        <f t="shared" si="20"/>
        <v>60.194764457665116</v>
      </c>
      <c r="AX39" s="57">
        <f t="shared" si="21"/>
        <v>92833057</v>
      </c>
      <c r="AY39" s="73">
        <f t="shared" si="22"/>
        <v>0.69453714986620374</v>
      </c>
      <c r="AZ39" s="10">
        <f t="shared" si="23"/>
        <v>23</v>
      </c>
      <c r="BA39" s="100"/>
      <c r="BB39" s="66"/>
      <c r="BC39" s="13"/>
      <c r="BD39" s="53"/>
      <c r="BE39" s="13"/>
      <c r="BF39" s="13"/>
      <c r="BG39" s="13"/>
    </row>
    <row r="40" spans="2:59" ht="15.6">
      <c r="B40" s="15"/>
      <c r="C40" s="8" t="s">
        <v>24</v>
      </c>
      <c r="D40" s="152">
        <v>0</v>
      </c>
      <c r="E40" s="97">
        <f t="shared" si="13"/>
        <v>0</v>
      </c>
      <c r="F40" s="50">
        <v>2596934</v>
      </c>
      <c r="G40" s="80">
        <v>4.7430297636934533</v>
      </c>
      <c r="H40" s="50">
        <v>0</v>
      </c>
      <c r="I40" s="97">
        <v>0</v>
      </c>
      <c r="J40" s="50">
        <v>3225889</v>
      </c>
      <c r="K40" s="97">
        <f t="shared" si="0"/>
        <v>17.433472207840943</v>
      </c>
      <c r="L40" s="50">
        <v>0</v>
      </c>
      <c r="M40" s="97">
        <f t="shared" si="1"/>
        <v>0</v>
      </c>
      <c r="N40" s="146">
        <v>25781</v>
      </c>
      <c r="O40" s="80">
        <f t="shared" si="2"/>
        <v>0.13932666219772205</v>
      </c>
      <c r="P40" s="51">
        <v>0</v>
      </c>
      <c r="Q40" s="97">
        <f t="shared" si="3"/>
        <v>0</v>
      </c>
      <c r="R40" s="53">
        <v>0</v>
      </c>
      <c r="S40" s="97">
        <f t="shared" si="4"/>
        <v>0</v>
      </c>
      <c r="T40" s="50">
        <v>0</v>
      </c>
      <c r="U40" s="97">
        <f t="shared" si="5"/>
        <v>0</v>
      </c>
      <c r="V40" s="146">
        <v>0</v>
      </c>
      <c r="W40" s="80">
        <f t="shared" si="6"/>
        <v>0</v>
      </c>
      <c r="X40" s="50">
        <v>0</v>
      </c>
      <c r="Y40" s="97">
        <f t="shared" si="7"/>
        <v>0</v>
      </c>
      <c r="Z40" s="50">
        <v>0</v>
      </c>
      <c r="AA40" s="97">
        <f t="shared" si="8"/>
        <v>0</v>
      </c>
      <c r="AB40" s="50">
        <v>3741251</v>
      </c>
      <c r="AC40" s="97">
        <f t="shared" si="9"/>
        <v>20.218611158368173</v>
      </c>
      <c r="AD40" s="50">
        <v>0</v>
      </c>
      <c r="AE40" s="97">
        <f t="shared" si="10"/>
        <v>0</v>
      </c>
      <c r="AF40" s="50">
        <v>0</v>
      </c>
      <c r="AG40" s="97">
        <f t="shared" si="11"/>
        <v>0</v>
      </c>
      <c r="AH40" s="146">
        <v>0</v>
      </c>
      <c r="AI40" s="97">
        <f t="shared" si="12"/>
        <v>0</v>
      </c>
      <c r="AJ40" s="146">
        <v>0</v>
      </c>
      <c r="AK40" s="80">
        <f t="shared" si="14"/>
        <v>0</v>
      </c>
      <c r="AL40" s="155">
        <v>0</v>
      </c>
      <c r="AM40" s="97">
        <f t="shared" si="15"/>
        <v>0</v>
      </c>
      <c r="AN40" s="146">
        <v>0</v>
      </c>
      <c r="AO40" s="97">
        <f t="shared" si="16"/>
        <v>0</v>
      </c>
      <c r="AP40" s="146">
        <v>0</v>
      </c>
      <c r="AQ40" s="97">
        <f t="shared" si="17"/>
        <v>0</v>
      </c>
      <c r="AR40" s="146">
        <v>0</v>
      </c>
      <c r="AS40" s="97">
        <f t="shared" si="18"/>
        <v>0</v>
      </c>
      <c r="AT40" s="146">
        <v>0</v>
      </c>
      <c r="AU40" s="80">
        <f t="shared" si="19"/>
        <v>0</v>
      </c>
      <c r="AV40" s="50">
        <v>8914141</v>
      </c>
      <c r="AW40" s="97">
        <f t="shared" si="20"/>
        <v>48.174140331634312</v>
      </c>
      <c r="AX40" s="56">
        <f t="shared" si="21"/>
        <v>18503996</v>
      </c>
      <c r="AY40" s="72">
        <f t="shared" si="22"/>
        <v>0.13843896838359673</v>
      </c>
      <c r="AZ40" s="66">
        <f t="shared" si="23"/>
        <v>47</v>
      </c>
      <c r="BA40" s="65"/>
      <c r="BB40" s="66"/>
      <c r="BC40" s="13"/>
      <c r="BD40" s="53"/>
      <c r="BE40" s="13"/>
      <c r="BF40" s="13"/>
      <c r="BG40" s="13"/>
    </row>
    <row r="41" spans="2:59" ht="15.6">
      <c r="B41" s="15"/>
      <c r="C41" s="8" t="s">
        <v>23</v>
      </c>
      <c r="D41" s="152">
        <v>0</v>
      </c>
      <c r="E41" s="97">
        <f t="shared" si="13"/>
        <v>0</v>
      </c>
      <c r="F41" s="50">
        <v>117837888</v>
      </c>
      <c r="G41" s="80">
        <v>1.4407676164995804</v>
      </c>
      <c r="H41" s="50">
        <v>0</v>
      </c>
      <c r="I41" s="97">
        <v>0</v>
      </c>
      <c r="J41" s="50">
        <v>8215799</v>
      </c>
      <c r="K41" s="97">
        <f t="shared" ref="K41:K58" si="24">(J41/$AX41)*100</f>
        <v>0.63650428537652581</v>
      </c>
      <c r="L41" s="50">
        <v>0</v>
      </c>
      <c r="M41" s="97">
        <f t="shared" ref="M41:M58" si="25">(L41/$AX41)*100</f>
        <v>0</v>
      </c>
      <c r="N41" s="146">
        <v>758023773</v>
      </c>
      <c r="O41" s="80">
        <f t="shared" ref="O41:O58" si="26">(N41/$AX41)*100</f>
        <v>58.726531641266156</v>
      </c>
      <c r="P41" s="51">
        <v>0</v>
      </c>
      <c r="Q41" s="97">
        <f t="shared" ref="Q41:Q58" si="27">(P41/$AX41)*100</f>
        <v>0</v>
      </c>
      <c r="R41" s="53">
        <v>0</v>
      </c>
      <c r="S41" s="97">
        <f t="shared" ref="S41:S58" si="28">(R41/$AX41)*100</f>
        <v>0</v>
      </c>
      <c r="T41" s="50">
        <v>0</v>
      </c>
      <c r="U41" s="97">
        <f t="shared" ref="U41:U58" si="29">(T41/$AX41)*100</f>
        <v>0</v>
      </c>
      <c r="V41" s="146">
        <v>604896</v>
      </c>
      <c r="W41" s="80">
        <f t="shared" ref="W41:W58" si="30">(V41/$AX41)*100</f>
        <v>4.6863232195324997E-2</v>
      </c>
      <c r="X41" s="50">
        <v>843750</v>
      </c>
      <c r="Y41" s="97">
        <f t="shared" ref="Y41:Y58" si="31">(X41/$AX41)*100</f>
        <v>6.5368017253884081E-2</v>
      </c>
      <c r="Z41" s="50">
        <v>0</v>
      </c>
      <c r="AA41" s="97">
        <f t="shared" ref="AA41:AA58" si="32">(Z41/$AX41)*100</f>
        <v>0</v>
      </c>
      <c r="AB41" s="50">
        <v>4127611</v>
      </c>
      <c r="AC41" s="97">
        <f t="shared" ref="AC41:AC58" si="33">(AB41/$AX41)*100</f>
        <v>0.3197792557811221</v>
      </c>
      <c r="AD41" s="50">
        <v>37250</v>
      </c>
      <c r="AE41" s="97">
        <f t="shared" ref="AE41:AE58" si="34">(AD41/$AX41)*100</f>
        <v>2.885876909875179E-3</v>
      </c>
      <c r="AF41" s="50">
        <v>0</v>
      </c>
      <c r="AG41" s="97">
        <f t="shared" ref="AG41:AG58" si="35">(AF41/$AX41)*100</f>
        <v>0</v>
      </c>
      <c r="AH41" s="146">
        <v>8916691</v>
      </c>
      <c r="AI41" s="97">
        <f t="shared" ref="AI41:AI58" si="36">(AH41/$AX41)*100</f>
        <v>0.69080463541991455</v>
      </c>
      <c r="AJ41" s="146">
        <v>0</v>
      </c>
      <c r="AK41" s="80">
        <f t="shared" si="14"/>
        <v>0</v>
      </c>
      <c r="AL41" s="155">
        <v>0</v>
      </c>
      <c r="AM41" s="97">
        <f t="shared" si="15"/>
        <v>0</v>
      </c>
      <c r="AN41" s="146">
        <v>0</v>
      </c>
      <c r="AO41" s="97">
        <f t="shared" si="16"/>
        <v>0</v>
      </c>
      <c r="AP41" s="146">
        <v>0</v>
      </c>
      <c r="AQ41" s="97">
        <f t="shared" si="17"/>
        <v>0</v>
      </c>
      <c r="AR41" s="146">
        <v>897116</v>
      </c>
      <c r="AS41" s="97">
        <f t="shared" si="18"/>
        <v>6.9502452345760565E-2</v>
      </c>
      <c r="AT41" s="146">
        <v>221217</v>
      </c>
      <c r="AU41" s="80">
        <f t="shared" si="19"/>
        <v>1.713839013078812E-2</v>
      </c>
      <c r="AV41" s="50">
        <v>391042852</v>
      </c>
      <c r="AW41" s="97">
        <f t="shared" si="20"/>
        <v>30.295343284792935</v>
      </c>
      <c r="AX41" s="56">
        <f t="shared" si="21"/>
        <v>1290768843</v>
      </c>
      <c r="AY41" s="72">
        <f t="shared" si="22"/>
        <v>9.6569793382255789</v>
      </c>
      <c r="AZ41" s="66">
        <f t="shared" si="23"/>
        <v>4</v>
      </c>
      <c r="BA41" s="65"/>
      <c r="BB41" s="66"/>
      <c r="BC41" s="13"/>
      <c r="BD41" s="53"/>
      <c r="BE41" s="13"/>
      <c r="BF41" s="13"/>
      <c r="BG41" s="13"/>
    </row>
    <row r="42" spans="2:59" ht="15.6">
      <c r="B42" s="15"/>
      <c r="C42" s="8" t="s">
        <v>22</v>
      </c>
      <c r="D42" s="152">
        <v>0</v>
      </c>
      <c r="E42" s="97">
        <f t="shared" ref="E42:E58" si="37">(D42/AX42)*100</f>
        <v>0</v>
      </c>
      <c r="F42" s="50">
        <v>5221620.74</v>
      </c>
      <c r="G42" s="80">
        <v>20.540426471708045</v>
      </c>
      <c r="H42" s="50">
        <v>0</v>
      </c>
      <c r="I42" s="97">
        <v>0</v>
      </c>
      <c r="J42" s="50">
        <v>430560</v>
      </c>
      <c r="K42" s="97">
        <f t="shared" si="24"/>
        <v>0.87233299023932764</v>
      </c>
      <c r="L42" s="50">
        <v>0</v>
      </c>
      <c r="M42" s="97">
        <f t="shared" si="25"/>
        <v>0</v>
      </c>
      <c r="N42" s="146">
        <v>0</v>
      </c>
      <c r="O42" s="80">
        <f t="shared" si="26"/>
        <v>0</v>
      </c>
      <c r="P42" s="51">
        <v>0</v>
      </c>
      <c r="Q42" s="97">
        <f t="shared" si="27"/>
        <v>0</v>
      </c>
      <c r="R42" s="53">
        <v>0</v>
      </c>
      <c r="S42" s="97">
        <f t="shared" si="28"/>
        <v>0</v>
      </c>
      <c r="T42" s="50">
        <v>0</v>
      </c>
      <c r="U42" s="97">
        <f t="shared" si="29"/>
        <v>0</v>
      </c>
      <c r="V42" s="146">
        <v>0</v>
      </c>
      <c r="W42" s="80">
        <f t="shared" si="30"/>
        <v>0</v>
      </c>
      <c r="X42" s="50">
        <v>0</v>
      </c>
      <c r="Y42" s="97">
        <f t="shared" si="31"/>
        <v>0</v>
      </c>
      <c r="Z42" s="50">
        <v>0</v>
      </c>
      <c r="AA42" s="97">
        <f t="shared" si="32"/>
        <v>0</v>
      </c>
      <c r="AB42" s="50">
        <v>9456449</v>
      </c>
      <c r="AC42" s="97">
        <f t="shared" si="33"/>
        <v>19.159170459902683</v>
      </c>
      <c r="AD42" s="50">
        <v>0</v>
      </c>
      <c r="AE42" s="97">
        <f t="shared" si="34"/>
        <v>0</v>
      </c>
      <c r="AF42" s="50">
        <v>-225100</v>
      </c>
      <c r="AG42" s="97">
        <f t="shared" si="35"/>
        <v>-0.4560622354674671</v>
      </c>
      <c r="AH42" s="146">
        <v>0</v>
      </c>
      <c r="AI42" s="97">
        <f t="shared" si="36"/>
        <v>0</v>
      </c>
      <c r="AJ42" s="146">
        <v>0</v>
      </c>
      <c r="AK42" s="80">
        <f t="shared" si="14"/>
        <v>0</v>
      </c>
      <c r="AL42" s="155">
        <v>0</v>
      </c>
      <c r="AM42" s="97">
        <f t="shared" si="15"/>
        <v>0</v>
      </c>
      <c r="AN42" s="146">
        <v>0</v>
      </c>
      <c r="AO42" s="97">
        <f t="shared" si="16"/>
        <v>0</v>
      </c>
      <c r="AP42" s="146">
        <v>0</v>
      </c>
      <c r="AQ42" s="97">
        <f t="shared" si="17"/>
        <v>0</v>
      </c>
      <c r="AR42" s="146">
        <v>0</v>
      </c>
      <c r="AS42" s="97">
        <f t="shared" si="18"/>
        <v>0</v>
      </c>
      <c r="AT42" s="146">
        <v>0</v>
      </c>
      <c r="AU42" s="80">
        <f t="shared" si="19"/>
        <v>0</v>
      </c>
      <c r="AV42" s="50">
        <v>34473769</v>
      </c>
      <c r="AW42" s="97">
        <f t="shared" si="20"/>
        <v>69.845331653172224</v>
      </c>
      <c r="AX42" s="56">
        <f t="shared" si="21"/>
        <v>49357298.740000002</v>
      </c>
      <c r="AY42" s="72">
        <f t="shared" si="22"/>
        <v>0.36927015763333498</v>
      </c>
      <c r="AZ42" s="66">
        <f t="shared" si="23"/>
        <v>34</v>
      </c>
      <c r="BA42" s="65"/>
      <c r="BB42" s="66"/>
      <c r="BC42" s="13"/>
      <c r="BD42" s="53"/>
      <c r="BE42" s="13"/>
      <c r="BF42" s="13"/>
      <c r="BG42" s="13"/>
    </row>
    <row r="43" spans="2:59" ht="15.6">
      <c r="B43" s="15"/>
      <c r="C43" s="8" t="s">
        <v>21</v>
      </c>
      <c r="D43" s="152">
        <v>0</v>
      </c>
      <c r="E43" s="97">
        <f t="shared" si="37"/>
        <v>0</v>
      </c>
      <c r="F43" s="12">
        <v>539086787</v>
      </c>
      <c r="G43" s="80">
        <v>11.695515028004893</v>
      </c>
      <c r="H43" s="50">
        <v>0</v>
      </c>
      <c r="I43" s="97">
        <v>0</v>
      </c>
      <c r="J43" s="50">
        <v>34027535</v>
      </c>
      <c r="K43" s="97">
        <f t="shared" si="24"/>
        <v>1.3296407254958424</v>
      </c>
      <c r="L43" s="50">
        <v>0</v>
      </c>
      <c r="M43" s="97">
        <f t="shared" si="25"/>
        <v>0</v>
      </c>
      <c r="N43" s="146">
        <v>1284729121</v>
      </c>
      <c r="O43" s="80">
        <f t="shared" si="26"/>
        <v>50.201349010795994</v>
      </c>
      <c r="P43" s="51">
        <v>0</v>
      </c>
      <c r="Q43" s="97">
        <f t="shared" si="27"/>
        <v>0</v>
      </c>
      <c r="R43" s="53">
        <v>9271071</v>
      </c>
      <c r="S43" s="97">
        <f t="shared" si="28"/>
        <v>0.36227113044078763</v>
      </c>
      <c r="T43" s="50">
        <v>0</v>
      </c>
      <c r="U43" s="97">
        <f t="shared" si="29"/>
        <v>0</v>
      </c>
      <c r="V43" s="146">
        <v>0</v>
      </c>
      <c r="W43" s="80">
        <f t="shared" si="30"/>
        <v>0</v>
      </c>
      <c r="X43" s="50">
        <v>3692948</v>
      </c>
      <c r="Y43" s="97">
        <f t="shared" si="31"/>
        <v>0.14430354881534679</v>
      </c>
      <c r="Z43" s="50">
        <v>0</v>
      </c>
      <c r="AA43" s="97">
        <f t="shared" si="32"/>
        <v>0</v>
      </c>
      <c r="AB43" s="50">
        <v>16772584</v>
      </c>
      <c r="AC43" s="97">
        <f t="shared" si="33"/>
        <v>0.65539601261742764</v>
      </c>
      <c r="AD43" s="50">
        <v>0</v>
      </c>
      <c r="AE43" s="97">
        <f t="shared" si="34"/>
        <v>0</v>
      </c>
      <c r="AF43" s="50">
        <v>0</v>
      </c>
      <c r="AG43" s="97">
        <f t="shared" si="35"/>
        <v>0</v>
      </c>
      <c r="AH43" s="146">
        <v>4332419.17</v>
      </c>
      <c r="AI43" s="97">
        <f t="shared" si="36"/>
        <v>0.1692911628288942</v>
      </c>
      <c r="AJ43" s="146">
        <v>0</v>
      </c>
      <c r="AK43" s="80">
        <f t="shared" si="14"/>
        <v>0</v>
      </c>
      <c r="AL43" s="155">
        <v>0</v>
      </c>
      <c r="AM43" s="97">
        <f t="shared" si="15"/>
        <v>0</v>
      </c>
      <c r="AN43" s="146">
        <v>244862</v>
      </c>
      <c r="AO43" s="97">
        <f t="shared" si="16"/>
        <v>9.5680891174269016E-3</v>
      </c>
      <c r="AP43" s="146">
        <v>0</v>
      </c>
      <c r="AQ43" s="97">
        <f t="shared" si="17"/>
        <v>0</v>
      </c>
      <c r="AR43" s="146">
        <v>2308000</v>
      </c>
      <c r="AS43" s="97">
        <f t="shared" si="18"/>
        <v>9.0186103531872189E-2</v>
      </c>
      <c r="AT43" s="146">
        <v>15050000</v>
      </c>
      <c r="AU43" s="80">
        <f t="shared" si="19"/>
        <v>0.58808529382784946</v>
      </c>
      <c r="AV43" s="50">
        <v>649637258</v>
      </c>
      <c r="AW43" s="97">
        <f t="shared" si="20"/>
        <v>25.38485832242182</v>
      </c>
      <c r="AX43" s="56">
        <f t="shared" si="21"/>
        <v>2559152585.1700001</v>
      </c>
      <c r="AY43" s="72">
        <f t="shared" si="22"/>
        <v>19.146482944935219</v>
      </c>
      <c r="AZ43" s="66">
        <f t="shared" si="23"/>
        <v>1</v>
      </c>
      <c r="BA43" s="65"/>
      <c r="BB43" s="66"/>
      <c r="BC43" s="13"/>
      <c r="BD43" s="53"/>
      <c r="BE43" s="13"/>
      <c r="BF43" s="13"/>
      <c r="BG43" s="13"/>
    </row>
    <row r="44" spans="2:59" ht="15.6">
      <c r="B44" s="17"/>
      <c r="C44" s="7" t="s">
        <v>20</v>
      </c>
      <c r="D44" s="153">
        <v>0</v>
      </c>
      <c r="E44" s="99">
        <f t="shared" si="37"/>
        <v>0</v>
      </c>
      <c r="F44" s="51">
        <v>107702726</v>
      </c>
      <c r="G44" s="82">
        <v>27.788210028242695</v>
      </c>
      <c r="H44" s="51">
        <v>0</v>
      </c>
      <c r="I44" s="99">
        <v>5.9065747059611998E-2</v>
      </c>
      <c r="J44" s="51">
        <v>9055319</v>
      </c>
      <c r="K44" s="99">
        <f t="shared" si="24"/>
        <v>3.6475793729519168</v>
      </c>
      <c r="L44" s="51">
        <v>0</v>
      </c>
      <c r="M44" s="99">
        <f t="shared" si="25"/>
        <v>0</v>
      </c>
      <c r="N44" s="147">
        <v>321501</v>
      </c>
      <c r="O44" s="82">
        <f t="shared" si="26"/>
        <v>0.12950404242892097</v>
      </c>
      <c r="P44" s="51">
        <v>0</v>
      </c>
      <c r="Q44" s="99">
        <f t="shared" si="27"/>
        <v>0</v>
      </c>
      <c r="R44" s="54">
        <v>2248928</v>
      </c>
      <c r="S44" s="99">
        <f t="shared" si="28"/>
        <v>0.90589225890926728</v>
      </c>
      <c r="T44" s="51">
        <v>0</v>
      </c>
      <c r="U44" s="99">
        <f t="shared" si="29"/>
        <v>0</v>
      </c>
      <c r="V44" s="146">
        <v>0</v>
      </c>
      <c r="W44" s="82">
        <f t="shared" si="30"/>
        <v>0</v>
      </c>
      <c r="X44" s="51">
        <v>0</v>
      </c>
      <c r="Y44" s="99">
        <f t="shared" si="31"/>
        <v>0</v>
      </c>
      <c r="Z44" s="51">
        <v>0</v>
      </c>
      <c r="AA44" s="99">
        <f t="shared" si="32"/>
        <v>0</v>
      </c>
      <c r="AB44" s="51">
        <v>28613106</v>
      </c>
      <c r="AC44" s="99">
        <f t="shared" si="33"/>
        <v>11.525665218606514</v>
      </c>
      <c r="AD44" s="51">
        <v>0</v>
      </c>
      <c r="AE44" s="99">
        <f t="shared" si="34"/>
        <v>0</v>
      </c>
      <c r="AF44" s="50">
        <v>0</v>
      </c>
      <c r="AG44" s="99">
        <f t="shared" si="35"/>
        <v>0</v>
      </c>
      <c r="AH44" s="147">
        <v>2208920</v>
      </c>
      <c r="AI44" s="99">
        <f t="shared" si="36"/>
        <v>0.88977660847739848</v>
      </c>
      <c r="AJ44" s="150">
        <v>0</v>
      </c>
      <c r="AK44" s="82">
        <f t="shared" si="14"/>
        <v>0</v>
      </c>
      <c r="AL44" s="156">
        <v>0</v>
      </c>
      <c r="AM44" s="99">
        <f t="shared" si="15"/>
        <v>0</v>
      </c>
      <c r="AN44" s="147">
        <v>0</v>
      </c>
      <c r="AO44" s="99">
        <f t="shared" si="16"/>
        <v>0</v>
      </c>
      <c r="AP44" s="147">
        <v>0</v>
      </c>
      <c r="AQ44" s="99">
        <f t="shared" si="17"/>
        <v>0</v>
      </c>
      <c r="AR44" s="147">
        <v>674946</v>
      </c>
      <c r="AS44" s="99">
        <f t="shared" si="18"/>
        <v>0.27187546981574079</v>
      </c>
      <c r="AT44" s="147">
        <v>0</v>
      </c>
      <c r="AU44" s="82">
        <f t="shared" si="19"/>
        <v>0</v>
      </c>
      <c r="AV44" s="51">
        <v>97430125</v>
      </c>
      <c r="AW44" s="99">
        <f t="shared" si="20"/>
        <v>39.245896721487874</v>
      </c>
      <c r="AX44" s="57">
        <f t="shared" si="21"/>
        <v>248255571</v>
      </c>
      <c r="AY44" s="73">
        <f t="shared" si="22"/>
        <v>1.8573417949680033</v>
      </c>
      <c r="AZ44" s="66">
        <f t="shared" si="23"/>
        <v>13</v>
      </c>
      <c r="BA44" s="100"/>
      <c r="BB44" s="66"/>
      <c r="BC44" s="13"/>
      <c r="BD44" s="53"/>
      <c r="BE44" s="13"/>
      <c r="BF44" s="13"/>
      <c r="BG44" s="13"/>
    </row>
    <row r="45" spans="2:59" ht="15.6">
      <c r="B45" s="15"/>
      <c r="C45" s="8" t="s">
        <v>19</v>
      </c>
      <c r="D45" s="152">
        <v>0</v>
      </c>
      <c r="E45" s="97">
        <f t="shared" si="37"/>
        <v>0</v>
      </c>
      <c r="F45" s="50">
        <v>1516605</v>
      </c>
      <c r="G45" s="80">
        <v>56.670742621184942</v>
      </c>
      <c r="H45" s="50">
        <v>0</v>
      </c>
      <c r="I45" s="97">
        <v>0</v>
      </c>
      <c r="J45" s="50">
        <v>952279</v>
      </c>
      <c r="K45" s="97">
        <f t="shared" si="24"/>
        <v>6.1967819362068131</v>
      </c>
      <c r="L45" s="50">
        <v>0</v>
      </c>
      <c r="M45" s="97">
        <f t="shared" si="25"/>
        <v>0</v>
      </c>
      <c r="N45" s="146">
        <v>0</v>
      </c>
      <c r="O45" s="80">
        <f t="shared" si="26"/>
        <v>0</v>
      </c>
      <c r="P45" s="51">
        <v>0</v>
      </c>
      <c r="Q45" s="97">
        <f t="shared" si="27"/>
        <v>0</v>
      </c>
      <c r="R45" s="53">
        <v>0</v>
      </c>
      <c r="S45" s="97">
        <f t="shared" si="28"/>
        <v>0</v>
      </c>
      <c r="T45" s="50">
        <v>0</v>
      </c>
      <c r="U45" s="97">
        <f t="shared" si="29"/>
        <v>0</v>
      </c>
      <c r="V45" s="146">
        <v>0</v>
      </c>
      <c r="W45" s="80">
        <f t="shared" si="30"/>
        <v>0</v>
      </c>
      <c r="X45" s="50">
        <v>0</v>
      </c>
      <c r="Y45" s="97">
        <f t="shared" si="31"/>
        <v>0</v>
      </c>
      <c r="Z45" s="50">
        <v>0</v>
      </c>
      <c r="AA45" s="97">
        <f t="shared" si="32"/>
        <v>0</v>
      </c>
      <c r="AB45" s="50">
        <v>9242329</v>
      </c>
      <c r="AC45" s="97">
        <f t="shared" si="33"/>
        <v>60.142770549051669</v>
      </c>
      <c r="AD45" s="50">
        <v>0</v>
      </c>
      <c r="AE45" s="97">
        <f t="shared" si="34"/>
        <v>0</v>
      </c>
      <c r="AF45" s="50">
        <v>0</v>
      </c>
      <c r="AG45" s="97">
        <f t="shared" si="35"/>
        <v>0</v>
      </c>
      <c r="AH45" s="146">
        <v>0</v>
      </c>
      <c r="AI45" s="97">
        <f t="shared" si="36"/>
        <v>0</v>
      </c>
      <c r="AJ45" s="146">
        <v>0</v>
      </c>
      <c r="AK45" s="80">
        <f t="shared" si="14"/>
        <v>0</v>
      </c>
      <c r="AL45" s="155">
        <v>0</v>
      </c>
      <c r="AM45" s="97">
        <f t="shared" si="15"/>
        <v>0</v>
      </c>
      <c r="AN45" s="146">
        <v>0</v>
      </c>
      <c r="AO45" s="97">
        <f t="shared" si="16"/>
        <v>0</v>
      </c>
      <c r="AP45" s="146">
        <v>0</v>
      </c>
      <c r="AQ45" s="97">
        <f t="shared" si="17"/>
        <v>0</v>
      </c>
      <c r="AR45" s="146">
        <v>0</v>
      </c>
      <c r="AS45" s="97">
        <f t="shared" si="18"/>
        <v>0</v>
      </c>
      <c r="AT45" s="147">
        <v>0</v>
      </c>
      <c r="AU45" s="80">
        <f t="shared" si="19"/>
        <v>0</v>
      </c>
      <c r="AV45" s="50">
        <v>3656102</v>
      </c>
      <c r="AW45" s="97">
        <f t="shared" si="20"/>
        <v>23.791417043250561</v>
      </c>
      <c r="AX45" s="56">
        <f t="shared" si="21"/>
        <v>15367315</v>
      </c>
      <c r="AY45" s="72">
        <f t="shared" si="22"/>
        <v>0.11497166533249208</v>
      </c>
      <c r="AZ45" s="66">
        <f t="shared" si="23"/>
        <v>51</v>
      </c>
      <c r="BA45" s="65"/>
      <c r="BB45" s="66"/>
      <c r="BC45" s="13"/>
      <c r="BD45" s="53"/>
      <c r="BE45" s="13"/>
      <c r="BF45" s="13"/>
      <c r="BG45" s="13"/>
    </row>
    <row r="46" spans="2:59" ht="15.6">
      <c r="B46" s="15"/>
      <c r="C46" s="8" t="s">
        <v>18</v>
      </c>
      <c r="D46" s="152">
        <v>0</v>
      </c>
      <c r="E46" s="97">
        <f t="shared" si="37"/>
        <v>0</v>
      </c>
      <c r="F46" s="139">
        <v>0</v>
      </c>
      <c r="G46" s="80">
        <v>14.092883330194869</v>
      </c>
      <c r="H46" s="50">
        <v>0</v>
      </c>
      <c r="I46" s="97">
        <v>0</v>
      </c>
      <c r="J46" s="50">
        <v>0</v>
      </c>
      <c r="K46" s="97">
        <f t="shared" si="24"/>
        <v>0</v>
      </c>
      <c r="L46" s="50">
        <v>0</v>
      </c>
      <c r="M46" s="97">
        <f t="shared" si="25"/>
        <v>0</v>
      </c>
      <c r="N46" s="146">
        <v>0</v>
      </c>
      <c r="O46" s="80">
        <f t="shared" si="26"/>
        <v>0</v>
      </c>
      <c r="P46" s="51">
        <v>0</v>
      </c>
      <c r="Q46" s="97">
        <f t="shared" si="27"/>
        <v>0</v>
      </c>
      <c r="R46" s="53">
        <v>0</v>
      </c>
      <c r="S46" s="97">
        <f t="shared" si="28"/>
        <v>0</v>
      </c>
      <c r="T46" s="50">
        <v>0</v>
      </c>
      <c r="U46" s="97">
        <f t="shared" si="29"/>
        <v>0</v>
      </c>
      <c r="V46" s="146">
        <v>0</v>
      </c>
      <c r="W46" s="80">
        <f t="shared" si="30"/>
        <v>0</v>
      </c>
      <c r="X46" s="50">
        <v>0</v>
      </c>
      <c r="Y46" s="97">
        <f t="shared" si="31"/>
        <v>0</v>
      </c>
      <c r="Z46" s="50">
        <v>0</v>
      </c>
      <c r="AA46" s="97">
        <f t="shared" si="32"/>
        <v>0</v>
      </c>
      <c r="AB46" s="50">
        <v>678226</v>
      </c>
      <c r="AC46" s="97">
        <f t="shared" si="33"/>
        <v>100</v>
      </c>
      <c r="AD46" s="50">
        <v>0</v>
      </c>
      <c r="AE46" s="97">
        <f t="shared" si="34"/>
        <v>0</v>
      </c>
      <c r="AF46" s="50">
        <v>0</v>
      </c>
      <c r="AG46" s="97">
        <f t="shared" si="35"/>
        <v>0</v>
      </c>
      <c r="AH46" s="146">
        <v>0</v>
      </c>
      <c r="AI46" s="97">
        <f t="shared" si="36"/>
        <v>0</v>
      </c>
      <c r="AJ46" s="146">
        <v>0</v>
      </c>
      <c r="AK46" s="80">
        <f t="shared" si="14"/>
        <v>0</v>
      </c>
      <c r="AL46" s="155">
        <v>0</v>
      </c>
      <c r="AM46" s="97">
        <f t="shared" si="15"/>
        <v>0</v>
      </c>
      <c r="AN46" s="146">
        <v>0</v>
      </c>
      <c r="AO46" s="97">
        <f t="shared" si="16"/>
        <v>0</v>
      </c>
      <c r="AP46" s="146">
        <v>0</v>
      </c>
      <c r="AQ46" s="97">
        <f t="shared" si="17"/>
        <v>0</v>
      </c>
      <c r="AR46" s="146">
        <v>0</v>
      </c>
      <c r="AS46" s="97">
        <f t="shared" si="18"/>
        <v>0</v>
      </c>
      <c r="AT46" s="147">
        <v>0</v>
      </c>
      <c r="AU46" s="80">
        <f t="shared" si="19"/>
        <v>0</v>
      </c>
      <c r="AV46" s="50">
        <v>0</v>
      </c>
      <c r="AW46" s="97">
        <f t="shared" si="20"/>
        <v>0</v>
      </c>
      <c r="AX46" s="56">
        <f t="shared" si="21"/>
        <v>678226</v>
      </c>
      <c r="AY46" s="72">
        <f t="shared" si="22"/>
        <v>5.074196285544663E-3</v>
      </c>
      <c r="AZ46" s="66">
        <f t="shared" si="23"/>
        <v>55</v>
      </c>
      <c r="BA46" s="65"/>
      <c r="BB46" s="66"/>
      <c r="BC46" s="13"/>
      <c r="BD46" s="53"/>
      <c r="BE46" s="13"/>
      <c r="BF46" s="13"/>
      <c r="BG46" s="13"/>
    </row>
    <row r="47" spans="2:59" ht="15.6">
      <c r="B47" s="137"/>
      <c r="C47" s="4" t="s">
        <v>17</v>
      </c>
      <c r="D47" s="152">
        <v>0</v>
      </c>
      <c r="E47" s="138">
        <f t="shared" si="37"/>
        <v>0</v>
      </c>
      <c r="F47" s="139">
        <v>19263924</v>
      </c>
      <c r="G47" s="140">
        <v>14.325611942115183</v>
      </c>
      <c r="H47" s="50">
        <v>0</v>
      </c>
      <c r="I47" s="138">
        <v>0</v>
      </c>
      <c r="J47" s="139">
        <v>14714867</v>
      </c>
      <c r="K47" s="138">
        <f t="shared" si="24"/>
        <v>6.7991498966609969</v>
      </c>
      <c r="L47" s="50">
        <v>0</v>
      </c>
      <c r="M47" s="138">
        <f t="shared" si="25"/>
        <v>0</v>
      </c>
      <c r="N47" s="146">
        <v>0</v>
      </c>
      <c r="O47" s="140">
        <f t="shared" si="26"/>
        <v>0</v>
      </c>
      <c r="P47" s="51">
        <v>0</v>
      </c>
      <c r="Q47" s="138">
        <f t="shared" si="27"/>
        <v>0</v>
      </c>
      <c r="R47" s="141">
        <v>475978</v>
      </c>
      <c r="S47" s="138">
        <f t="shared" si="28"/>
        <v>0.21993034456328475</v>
      </c>
      <c r="T47" s="139">
        <v>0</v>
      </c>
      <c r="U47" s="138">
        <f t="shared" si="29"/>
        <v>0</v>
      </c>
      <c r="V47" s="148">
        <v>407780</v>
      </c>
      <c r="W47" s="140">
        <f t="shared" si="30"/>
        <v>0.18841878386399424</v>
      </c>
      <c r="X47" s="139">
        <v>11619022</v>
      </c>
      <c r="Y47" s="138">
        <f t="shared" si="31"/>
        <v>5.3686840819289667</v>
      </c>
      <c r="Z47" s="139">
        <v>0</v>
      </c>
      <c r="AA47" s="138">
        <f t="shared" si="32"/>
        <v>0</v>
      </c>
      <c r="AB47" s="139">
        <v>17412463</v>
      </c>
      <c r="AC47" s="138">
        <f t="shared" si="33"/>
        <v>8.045600820385495</v>
      </c>
      <c r="AD47" s="139">
        <v>82602</v>
      </c>
      <c r="AE47" s="138">
        <f t="shared" si="34"/>
        <v>3.8167071422663332E-2</v>
      </c>
      <c r="AF47" s="50">
        <v>0</v>
      </c>
      <c r="AG47" s="138">
        <f t="shared" si="35"/>
        <v>0</v>
      </c>
      <c r="AH47" s="148">
        <v>0</v>
      </c>
      <c r="AI47" s="138">
        <f t="shared" si="36"/>
        <v>0</v>
      </c>
      <c r="AJ47" s="146">
        <v>0</v>
      </c>
      <c r="AK47" s="140">
        <f t="shared" si="14"/>
        <v>0</v>
      </c>
      <c r="AL47" s="155">
        <v>0</v>
      </c>
      <c r="AM47" s="138">
        <f t="shared" si="15"/>
        <v>0</v>
      </c>
      <c r="AN47" s="148">
        <v>0</v>
      </c>
      <c r="AO47" s="138">
        <f t="shared" si="16"/>
        <v>0</v>
      </c>
      <c r="AP47" s="148">
        <v>0</v>
      </c>
      <c r="AQ47" s="138">
        <f t="shared" si="17"/>
        <v>0</v>
      </c>
      <c r="AR47" s="148">
        <v>1460344</v>
      </c>
      <c r="AS47" s="138">
        <f t="shared" si="18"/>
        <v>0.67476639487733781</v>
      </c>
      <c r="AT47" s="147">
        <v>0</v>
      </c>
      <c r="AU47" s="140">
        <f t="shared" si="19"/>
        <v>0</v>
      </c>
      <c r="AV47" s="139">
        <v>150985179</v>
      </c>
      <c r="AW47" s="138">
        <f t="shared" si="20"/>
        <v>69.764195911195941</v>
      </c>
      <c r="AX47" s="142">
        <f t="shared" si="21"/>
        <v>216422159</v>
      </c>
      <c r="AY47" s="143">
        <f t="shared" si="22"/>
        <v>1.6191778482502239</v>
      </c>
      <c r="AZ47" s="66">
        <f t="shared" si="23"/>
        <v>18</v>
      </c>
      <c r="BA47" s="144"/>
      <c r="BB47" s="135"/>
      <c r="BC47" s="136"/>
      <c r="BD47" s="141"/>
      <c r="BE47" s="136"/>
      <c r="BF47" s="136"/>
      <c r="BG47" s="136"/>
    </row>
    <row r="48" spans="2:59" ht="15.6">
      <c r="B48" s="137"/>
      <c r="C48" s="4" t="s">
        <v>16</v>
      </c>
      <c r="D48" s="152">
        <v>0</v>
      </c>
      <c r="E48" s="138">
        <f t="shared" si="37"/>
        <v>0</v>
      </c>
      <c r="F48" s="139">
        <v>4082400</v>
      </c>
      <c r="G48" s="140">
        <v>3.7145668264707243</v>
      </c>
      <c r="H48" s="50">
        <v>0</v>
      </c>
      <c r="I48" s="138">
        <v>0</v>
      </c>
      <c r="J48" s="139">
        <v>5185361</v>
      </c>
      <c r="K48" s="138">
        <f t="shared" si="24"/>
        <v>13.217999679017426</v>
      </c>
      <c r="L48" s="50">
        <v>0</v>
      </c>
      <c r="M48" s="138">
        <f t="shared" si="25"/>
        <v>0</v>
      </c>
      <c r="N48" s="146">
        <v>0</v>
      </c>
      <c r="O48" s="140">
        <f t="shared" si="26"/>
        <v>0</v>
      </c>
      <c r="P48" s="51">
        <v>0</v>
      </c>
      <c r="Q48" s="138">
        <f t="shared" si="27"/>
        <v>0</v>
      </c>
      <c r="R48" s="141">
        <v>524054</v>
      </c>
      <c r="S48" s="138">
        <f t="shared" si="28"/>
        <v>1.3358656424861832</v>
      </c>
      <c r="T48" s="139">
        <v>0</v>
      </c>
      <c r="U48" s="138">
        <f t="shared" si="29"/>
        <v>0</v>
      </c>
      <c r="V48" s="148">
        <v>399933</v>
      </c>
      <c r="W48" s="140">
        <f t="shared" si="30"/>
        <v>1.0194688982364923</v>
      </c>
      <c r="X48" s="139">
        <v>0</v>
      </c>
      <c r="Y48" s="138">
        <f t="shared" si="31"/>
        <v>0</v>
      </c>
      <c r="Z48" s="139">
        <v>0</v>
      </c>
      <c r="AA48" s="138">
        <f t="shared" si="32"/>
        <v>0</v>
      </c>
      <c r="AB48" s="139">
        <v>19835679</v>
      </c>
      <c r="AC48" s="138">
        <f t="shared" si="33"/>
        <v>50.563113861328588</v>
      </c>
      <c r="AD48" s="139">
        <v>0</v>
      </c>
      <c r="AE48" s="138">
        <f t="shared" si="34"/>
        <v>0</v>
      </c>
      <c r="AF48" s="50">
        <v>0</v>
      </c>
      <c r="AG48" s="138">
        <f t="shared" si="35"/>
        <v>0</v>
      </c>
      <c r="AH48" s="148">
        <v>0</v>
      </c>
      <c r="AI48" s="138">
        <f t="shared" si="36"/>
        <v>0</v>
      </c>
      <c r="AJ48" s="146">
        <v>0</v>
      </c>
      <c r="AK48" s="140">
        <f t="shared" si="14"/>
        <v>0</v>
      </c>
      <c r="AL48" s="155">
        <v>0</v>
      </c>
      <c r="AM48" s="138">
        <f t="shared" si="15"/>
        <v>0</v>
      </c>
      <c r="AN48" s="148">
        <v>0</v>
      </c>
      <c r="AO48" s="138">
        <f t="shared" si="16"/>
        <v>0</v>
      </c>
      <c r="AP48" s="148">
        <v>0</v>
      </c>
      <c r="AQ48" s="138">
        <f t="shared" si="17"/>
        <v>0</v>
      </c>
      <c r="AR48" s="148">
        <v>0</v>
      </c>
      <c r="AS48" s="138">
        <f t="shared" si="18"/>
        <v>0</v>
      </c>
      <c r="AT48" s="147">
        <v>0</v>
      </c>
      <c r="AU48" s="140">
        <f t="shared" si="19"/>
        <v>0</v>
      </c>
      <c r="AV48" s="139">
        <v>9202117</v>
      </c>
      <c r="AW48" s="138">
        <f t="shared" si="20"/>
        <v>23.457109264385025</v>
      </c>
      <c r="AX48" s="142">
        <f t="shared" si="21"/>
        <v>39229544</v>
      </c>
      <c r="AY48" s="143">
        <f t="shared" si="22"/>
        <v>0.29349863680898536</v>
      </c>
      <c r="AZ48" s="66">
        <f t="shared" si="23"/>
        <v>36</v>
      </c>
      <c r="BA48" s="144"/>
      <c r="BB48" s="135"/>
      <c r="BC48" s="136"/>
      <c r="BD48" s="141"/>
      <c r="BE48" s="136"/>
      <c r="BF48" s="136"/>
      <c r="BG48" s="136"/>
    </row>
    <row r="49" spans="1:56" ht="15.6">
      <c r="A49" s="13"/>
      <c r="B49" s="17"/>
      <c r="C49" s="7" t="s">
        <v>15</v>
      </c>
      <c r="D49" s="153">
        <v>16834000</v>
      </c>
      <c r="E49" s="99">
        <f t="shared" si="37"/>
        <v>5.5209081380850016</v>
      </c>
      <c r="F49" s="51">
        <v>176959223</v>
      </c>
      <c r="G49" s="82">
        <v>49.405689406739839</v>
      </c>
      <c r="H49" s="51">
        <v>0</v>
      </c>
      <c r="I49" s="99">
        <v>0</v>
      </c>
      <c r="J49" s="51">
        <v>27839879</v>
      </c>
      <c r="K49" s="99">
        <f t="shared" si="24"/>
        <v>9.130415500439689</v>
      </c>
      <c r="L49" s="51">
        <v>4000000</v>
      </c>
      <c r="M49" s="99">
        <f t="shared" si="25"/>
        <v>1.3118470091683501</v>
      </c>
      <c r="N49" s="147">
        <v>634806.40999999992</v>
      </c>
      <c r="O49" s="82">
        <f t="shared" si="26"/>
        <v>0.20819222258984935</v>
      </c>
      <c r="P49" s="51">
        <v>0</v>
      </c>
      <c r="Q49" s="99">
        <f t="shared" si="27"/>
        <v>0</v>
      </c>
      <c r="R49" s="54">
        <v>0</v>
      </c>
      <c r="S49" s="99">
        <f t="shared" si="28"/>
        <v>0</v>
      </c>
      <c r="T49" s="51">
        <v>0</v>
      </c>
      <c r="U49" s="99">
        <f t="shared" si="29"/>
        <v>0</v>
      </c>
      <c r="V49" s="147">
        <v>0</v>
      </c>
      <c r="W49" s="82">
        <f t="shared" si="30"/>
        <v>0</v>
      </c>
      <c r="X49" s="51">
        <v>943984</v>
      </c>
      <c r="Y49" s="99">
        <f t="shared" si="31"/>
        <v>0.30959064677569398</v>
      </c>
      <c r="Z49" s="51">
        <v>0</v>
      </c>
      <c r="AA49" s="99">
        <f t="shared" si="32"/>
        <v>0</v>
      </c>
      <c r="AB49" s="51">
        <v>11826687</v>
      </c>
      <c r="AC49" s="99">
        <f t="shared" si="33"/>
        <v>3.8787009923300517</v>
      </c>
      <c r="AD49" s="51">
        <v>0</v>
      </c>
      <c r="AE49" s="99">
        <f t="shared" si="34"/>
        <v>0</v>
      </c>
      <c r="AF49" s="51">
        <v>30600</v>
      </c>
      <c r="AG49" s="99">
        <f t="shared" si="35"/>
        <v>1.0035629620137879E-2</v>
      </c>
      <c r="AH49" s="147">
        <v>2520707</v>
      </c>
      <c r="AI49" s="99">
        <f t="shared" si="36"/>
        <v>0.82669548473493104</v>
      </c>
      <c r="AJ49" s="150">
        <v>0</v>
      </c>
      <c r="AK49" s="82">
        <f t="shared" si="14"/>
        <v>0</v>
      </c>
      <c r="AL49" s="156">
        <v>0</v>
      </c>
      <c r="AM49" s="99">
        <f t="shared" si="15"/>
        <v>0</v>
      </c>
      <c r="AN49" s="147">
        <v>0</v>
      </c>
      <c r="AO49" s="99">
        <f t="shared" si="16"/>
        <v>0</v>
      </c>
      <c r="AP49" s="147">
        <v>0</v>
      </c>
      <c r="AQ49" s="99">
        <f t="shared" si="17"/>
        <v>0</v>
      </c>
      <c r="AR49" s="147">
        <v>0</v>
      </c>
      <c r="AS49" s="99">
        <f t="shared" si="18"/>
        <v>0</v>
      </c>
      <c r="AT49" s="147">
        <v>351556</v>
      </c>
      <c r="AU49" s="82">
        <f t="shared" si="19"/>
        <v>0.11529692178879714</v>
      </c>
      <c r="AV49" s="51">
        <v>62972162.000000007</v>
      </c>
      <c r="AW49" s="99">
        <f t="shared" si="20"/>
        <v>20.652460595141211</v>
      </c>
      <c r="AX49" s="57">
        <f t="shared" si="21"/>
        <v>304913604.41000003</v>
      </c>
      <c r="AY49" s="73">
        <f t="shared" si="22"/>
        <v>2.2812329207509841</v>
      </c>
      <c r="AZ49" s="10">
        <f t="shared" si="23"/>
        <v>11</v>
      </c>
      <c r="BA49" s="100"/>
      <c r="BB49" s="135"/>
      <c r="BC49" s="136"/>
      <c r="BD49" s="53"/>
    </row>
    <row r="50" spans="1:56" ht="15.6">
      <c r="A50" s="13"/>
      <c r="B50" s="15"/>
      <c r="C50" s="8" t="s">
        <v>14</v>
      </c>
      <c r="D50" s="152">
        <v>0</v>
      </c>
      <c r="E50" s="97">
        <f t="shared" si="37"/>
        <v>0</v>
      </c>
      <c r="F50" s="50">
        <v>103213072</v>
      </c>
      <c r="G50" s="80">
        <v>38.379917119681572</v>
      </c>
      <c r="H50" s="50">
        <v>0</v>
      </c>
      <c r="I50" s="97">
        <v>1.1044496225988232</v>
      </c>
      <c r="J50" s="50">
        <v>24168391</v>
      </c>
      <c r="K50" s="97">
        <f t="shared" si="24"/>
        <v>5.3841079892804826</v>
      </c>
      <c r="L50" s="50">
        <v>0</v>
      </c>
      <c r="M50" s="97">
        <f t="shared" si="25"/>
        <v>0</v>
      </c>
      <c r="N50" s="146">
        <v>66422683.870000005</v>
      </c>
      <c r="O50" s="80">
        <f t="shared" si="26"/>
        <v>14.797298789725758</v>
      </c>
      <c r="P50" s="51">
        <v>0</v>
      </c>
      <c r="Q50" s="97">
        <f t="shared" si="27"/>
        <v>0</v>
      </c>
      <c r="R50" s="53">
        <v>0</v>
      </c>
      <c r="S50" s="97">
        <f t="shared" si="28"/>
        <v>0</v>
      </c>
      <c r="T50" s="50">
        <v>0</v>
      </c>
      <c r="U50" s="97">
        <f t="shared" si="29"/>
        <v>0</v>
      </c>
      <c r="V50" s="146">
        <v>0</v>
      </c>
      <c r="W50" s="80">
        <f t="shared" si="30"/>
        <v>0</v>
      </c>
      <c r="X50" s="50">
        <v>0</v>
      </c>
      <c r="Y50" s="97">
        <f t="shared" si="31"/>
        <v>0</v>
      </c>
      <c r="Z50" s="50">
        <v>0</v>
      </c>
      <c r="AA50" s="97">
        <f t="shared" si="32"/>
        <v>0</v>
      </c>
      <c r="AB50" s="50">
        <v>30574834</v>
      </c>
      <c r="AC50" s="97">
        <f t="shared" si="33"/>
        <v>6.8113019195330189</v>
      </c>
      <c r="AD50" s="50">
        <v>72250</v>
      </c>
      <c r="AE50" s="97">
        <f t="shared" si="34"/>
        <v>1.6095477858890768E-2</v>
      </c>
      <c r="AF50" s="50">
        <v>0</v>
      </c>
      <c r="AG50" s="97">
        <f t="shared" si="35"/>
        <v>0</v>
      </c>
      <c r="AH50" s="146">
        <v>20613986.419999998</v>
      </c>
      <c r="AI50" s="97">
        <f t="shared" si="36"/>
        <v>4.5922762907485808</v>
      </c>
      <c r="AJ50" s="146">
        <v>-15966.57</v>
      </c>
      <c r="AK50" s="80">
        <f t="shared" si="14"/>
        <v>-3.5569491199644232E-3</v>
      </c>
      <c r="AL50" s="155">
        <v>0</v>
      </c>
      <c r="AM50" s="97">
        <f t="shared" si="15"/>
        <v>0</v>
      </c>
      <c r="AN50" s="146">
        <v>0</v>
      </c>
      <c r="AO50" s="97">
        <f t="shared" si="16"/>
        <v>0</v>
      </c>
      <c r="AP50" s="146">
        <v>0</v>
      </c>
      <c r="AQ50" s="97">
        <f t="shared" si="17"/>
        <v>0</v>
      </c>
      <c r="AR50" s="146">
        <v>1431437</v>
      </c>
      <c r="AS50" s="97">
        <f t="shared" si="18"/>
        <v>0.31888806283594501</v>
      </c>
      <c r="AT50" s="146">
        <v>348068</v>
      </c>
      <c r="AU50" s="80">
        <f t="shared" si="19"/>
        <v>7.7540772143783965E-2</v>
      </c>
      <c r="AV50" s="50">
        <v>202055090</v>
      </c>
      <c r="AW50" s="97">
        <f t="shared" si="20"/>
        <v>45.012778233511163</v>
      </c>
      <c r="AX50" s="56">
        <f t="shared" si="21"/>
        <v>448883845.72000003</v>
      </c>
      <c r="AY50" s="72">
        <f t="shared" si="22"/>
        <v>3.3583565693344508</v>
      </c>
      <c r="AZ50" s="66">
        <f t="shared" si="23"/>
        <v>7</v>
      </c>
      <c r="BA50" s="65"/>
      <c r="BB50" s="66"/>
      <c r="BC50" s="13"/>
      <c r="BD50" s="53"/>
    </row>
    <row r="51" spans="1:56" ht="15.6">
      <c r="A51" s="13"/>
      <c r="B51" s="15"/>
      <c r="C51" s="8" t="s">
        <v>13</v>
      </c>
      <c r="D51" s="152">
        <v>0</v>
      </c>
      <c r="E51" s="97">
        <f t="shared" si="37"/>
        <v>0</v>
      </c>
      <c r="F51" s="50">
        <v>3287658</v>
      </c>
      <c r="G51" s="80">
        <v>13.94308580167907</v>
      </c>
      <c r="H51" s="50">
        <v>0</v>
      </c>
      <c r="I51" s="97">
        <v>0</v>
      </c>
      <c r="J51" s="50">
        <v>5240695</v>
      </c>
      <c r="K51" s="97">
        <f t="shared" si="24"/>
        <v>8.1055551633921983</v>
      </c>
      <c r="L51" s="50">
        <v>0</v>
      </c>
      <c r="M51" s="97">
        <f t="shared" si="25"/>
        <v>0</v>
      </c>
      <c r="N51" s="146">
        <v>0</v>
      </c>
      <c r="O51" s="80">
        <f t="shared" si="26"/>
        <v>0</v>
      </c>
      <c r="P51" s="51">
        <v>0</v>
      </c>
      <c r="Q51" s="97">
        <f t="shared" si="27"/>
        <v>0</v>
      </c>
      <c r="R51" s="53">
        <v>0</v>
      </c>
      <c r="S51" s="97">
        <f t="shared" si="28"/>
        <v>0</v>
      </c>
      <c r="T51" s="50">
        <v>0</v>
      </c>
      <c r="U51" s="97">
        <f t="shared" si="29"/>
        <v>0</v>
      </c>
      <c r="V51" s="146">
        <v>0</v>
      </c>
      <c r="W51" s="80">
        <f t="shared" si="30"/>
        <v>0</v>
      </c>
      <c r="X51" s="50">
        <v>0</v>
      </c>
      <c r="Y51" s="97">
        <f t="shared" si="31"/>
        <v>0</v>
      </c>
      <c r="Z51" s="50">
        <v>0</v>
      </c>
      <c r="AA51" s="97">
        <f t="shared" si="32"/>
        <v>0</v>
      </c>
      <c r="AB51" s="50">
        <v>1827293</v>
      </c>
      <c r="AC51" s="97">
        <f t="shared" si="33"/>
        <v>2.8261946576132404</v>
      </c>
      <c r="AD51" s="50">
        <v>0</v>
      </c>
      <c r="AE51" s="97">
        <f t="shared" si="34"/>
        <v>0</v>
      </c>
      <c r="AF51" s="50">
        <v>0</v>
      </c>
      <c r="AG51" s="97">
        <f t="shared" si="35"/>
        <v>0</v>
      </c>
      <c r="AH51" s="146">
        <v>0</v>
      </c>
      <c r="AI51" s="97">
        <f t="shared" si="36"/>
        <v>0</v>
      </c>
      <c r="AJ51" s="146">
        <v>0</v>
      </c>
      <c r="AK51" s="80">
        <f t="shared" si="14"/>
        <v>0</v>
      </c>
      <c r="AL51" s="155">
        <v>0</v>
      </c>
      <c r="AM51" s="97">
        <f t="shared" si="15"/>
        <v>0</v>
      </c>
      <c r="AN51" s="146">
        <v>0</v>
      </c>
      <c r="AO51" s="97">
        <f t="shared" si="16"/>
        <v>0</v>
      </c>
      <c r="AP51" s="146">
        <v>0</v>
      </c>
      <c r="AQ51" s="97">
        <f t="shared" si="17"/>
        <v>0</v>
      </c>
      <c r="AR51" s="146">
        <v>299327</v>
      </c>
      <c r="AS51" s="97">
        <f t="shared" si="18"/>
        <v>0.46295606029213615</v>
      </c>
      <c r="AT51" s="146">
        <v>0</v>
      </c>
      <c r="AU51" s="80">
        <f t="shared" si="19"/>
        <v>0</v>
      </c>
      <c r="AV51" s="50">
        <v>54000623</v>
      </c>
      <c r="AW51" s="97">
        <f t="shared" si="20"/>
        <v>83.520416392109354</v>
      </c>
      <c r="AX51" s="56">
        <f t="shared" si="21"/>
        <v>64655596</v>
      </c>
      <c r="AY51" s="72">
        <f t="shared" si="22"/>
        <v>0.48372546181195697</v>
      </c>
      <c r="AZ51" s="66">
        <f t="shared" si="23"/>
        <v>28</v>
      </c>
      <c r="BA51" s="65"/>
      <c r="BB51" s="66"/>
      <c r="BC51" s="13"/>
      <c r="BD51" s="53"/>
    </row>
    <row r="52" spans="1:56" ht="15.6">
      <c r="A52" s="13"/>
      <c r="B52" s="15"/>
      <c r="C52" s="8" t="s">
        <v>12</v>
      </c>
      <c r="D52" s="152">
        <v>0</v>
      </c>
      <c r="E52" s="97">
        <f t="shared" si="37"/>
        <v>0</v>
      </c>
      <c r="F52" s="50">
        <v>2000000</v>
      </c>
      <c r="G52" s="80">
        <v>14.959520994896289</v>
      </c>
      <c r="H52" s="50">
        <v>0</v>
      </c>
      <c r="I52" s="97">
        <v>0</v>
      </c>
      <c r="J52" s="50">
        <v>0</v>
      </c>
      <c r="K52" s="97">
        <f t="shared" si="24"/>
        <v>0</v>
      </c>
      <c r="L52" s="50">
        <v>0</v>
      </c>
      <c r="M52" s="97">
        <f t="shared" si="25"/>
        <v>0</v>
      </c>
      <c r="N52" s="146">
        <v>0</v>
      </c>
      <c r="O52" s="80">
        <f t="shared" si="26"/>
        <v>0</v>
      </c>
      <c r="P52" s="51">
        <v>0</v>
      </c>
      <c r="Q52" s="97">
        <f t="shared" si="27"/>
        <v>0</v>
      </c>
      <c r="R52" s="53">
        <v>0</v>
      </c>
      <c r="S52" s="97">
        <f t="shared" si="28"/>
        <v>0</v>
      </c>
      <c r="T52" s="50">
        <v>0</v>
      </c>
      <c r="U52" s="97">
        <f t="shared" si="29"/>
        <v>0</v>
      </c>
      <c r="V52" s="146">
        <v>0</v>
      </c>
      <c r="W52" s="80">
        <f t="shared" si="30"/>
        <v>0</v>
      </c>
      <c r="X52" s="50">
        <v>0</v>
      </c>
      <c r="Y52" s="97">
        <f t="shared" si="31"/>
        <v>0</v>
      </c>
      <c r="Z52" s="50">
        <v>0</v>
      </c>
      <c r="AA52" s="97">
        <f t="shared" si="32"/>
        <v>0</v>
      </c>
      <c r="AB52" s="50">
        <v>1493378</v>
      </c>
      <c r="AC52" s="97">
        <f t="shared" si="33"/>
        <v>4.1084990978308467</v>
      </c>
      <c r="AD52" s="50">
        <v>0</v>
      </c>
      <c r="AE52" s="97">
        <f t="shared" si="34"/>
        <v>0</v>
      </c>
      <c r="AF52" s="50">
        <v>0</v>
      </c>
      <c r="AG52" s="97">
        <f t="shared" si="35"/>
        <v>0</v>
      </c>
      <c r="AH52" s="146">
        <v>0</v>
      </c>
      <c r="AI52" s="97">
        <f t="shared" si="36"/>
        <v>0</v>
      </c>
      <c r="AJ52" s="146">
        <v>0</v>
      </c>
      <c r="AK52" s="80">
        <f t="shared" si="14"/>
        <v>0</v>
      </c>
      <c r="AL52" s="155">
        <v>0</v>
      </c>
      <c r="AM52" s="97">
        <f t="shared" si="15"/>
        <v>0</v>
      </c>
      <c r="AN52" s="146">
        <v>0</v>
      </c>
      <c r="AO52" s="97">
        <f t="shared" si="16"/>
        <v>0</v>
      </c>
      <c r="AP52" s="146">
        <v>0</v>
      </c>
      <c r="AQ52" s="97">
        <f t="shared" si="17"/>
        <v>0</v>
      </c>
      <c r="AR52" s="146">
        <v>0</v>
      </c>
      <c r="AS52" s="97">
        <f t="shared" si="18"/>
        <v>0</v>
      </c>
      <c r="AT52" s="146">
        <v>650000</v>
      </c>
      <c r="AU52" s="80">
        <f t="shared" si="19"/>
        <v>1.7882441107275251</v>
      </c>
      <c r="AV52" s="50">
        <v>32205127</v>
      </c>
      <c r="AW52" s="97">
        <f t="shared" si="20"/>
        <v>88.600967219972318</v>
      </c>
      <c r="AX52" s="56">
        <f t="shared" si="21"/>
        <v>36348505</v>
      </c>
      <c r="AY52" s="72">
        <f t="shared" si="22"/>
        <v>0.27194393764925201</v>
      </c>
      <c r="AZ52" s="66">
        <f t="shared" si="23"/>
        <v>37</v>
      </c>
      <c r="BA52" s="65"/>
      <c r="BB52" s="66"/>
      <c r="BC52" s="13"/>
      <c r="BD52" s="53"/>
    </row>
    <row r="53" spans="1:56" ht="15.6">
      <c r="A53" s="13"/>
      <c r="B53" s="15"/>
      <c r="C53" s="8" t="s">
        <v>11</v>
      </c>
      <c r="D53" s="152">
        <v>0</v>
      </c>
      <c r="E53" s="97">
        <f t="shared" si="37"/>
        <v>0</v>
      </c>
      <c r="F53" s="50">
        <v>4237869</v>
      </c>
      <c r="G53" s="80">
        <v>0</v>
      </c>
      <c r="H53" s="50">
        <v>0</v>
      </c>
      <c r="I53" s="97">
        <v>0</v>
      </c>
      <c r="J53" s="50">
        <v>5068724</v>
      </c>
      <c r="K53" s="97">
        <f t="shared" si="24"/>
        <v>14.18638935919761</v>
      </c>
      <c r="L53" s="50">
        <v>0</v>
      </c>
      <c r="M53" s="97">
        <f t="shared" si="25"/>
        <v>0</v>
      </c>
      <c r="N53" s="146">
        <v>0</v>
      </c>
      <c r="O53" s="80">
        <f t="shared" si="26"/>
        <v>0</v>
      </c>
      <c r="P53" s="51">
        <v>0</v>
      </c>
      <c r="Q53" s="97">
        <f t="shared" si="27"/>
        <v>0</v>
      </c>
      <c r="R53" s="53">
        <v>0</v>
      </c>
      <c r="S53" s="97">
        <f t="shared" si="28"/>
        <v>0</v>
      </c>
      <c r="T53" s="50">
        <v>0</v>
      </c>
      <c r="U53" s="97">
        <f t="shared" si="29"/>
        <v>0</v>
      </c>
      <c r="V53" s="146">
        <v>0</v>
      </c>
      <c r="W53" s="80">
        <f t="shared" si="30"/>
        <v>0</v>
      </c>
      <c r="X53" s="50">
        <v>0</v>
      </c>
      <c r="Y53" s="97">
        <f t="shared" si="31"/>
        <v>0</v>
      </c>
      <c r="Z53" s="50">
        <v>0</v>
      </c>
      <c r="AA53" s="97">
        <f t="shared" si="32"/>
        <v>0</v>
      </c>
      <c r="AB53" s="50">
        <v>9487459</v>
      </c>
      <c r="AC53" s="97">
        <f t="shared" si="33"/>
        <v>26.553583782313577</v>
      </c>
      <c r="AD53" s="50">
        <v>0</v>
      </c>
      <c r="AE53" s="97">
        <f t="shared" si="34"/>
        <v>0</v>
      </c>
      <c r="AF53" s="50">
        <v>0</v>
      </c>
      <c r="AG53" s="97">
        <f t="shared" si="35"/>
        <v>0</v>
      </c>
      <c r="AH53" s="146">
        <v>0</v>
      </c>
      <c r="AI53" s="97">
        <f t="shared" si="36"/>
        <v>0</v>
      </c>
      <c r="AJ53" s="146">
        <v>0</v>
      </c>
      <c r="AK53" s="80">
        <f t="shared" si="14"/>
        <v>0</v>
      </c>
      <c r="AL53" s="155">
        <v>0</v>
      </c>
      <c r="AM53" s="97">
        <f t="shared" si="15"/>
        <v>0</v>
      </c>
      <c r="AN53" s="146">
        <v>0</v>
      </c>
      <c r="AO53" s="97">
        <f t="shared" si="16"/>
        <v>0</v>
      </c>
      <c r="AP53" s="146">
        <v>0</v>
      </c>
      <c r="AQ53" s="97">
        <f t="shared" si="17"/>
        <v>0</v>
      </c>
      <c r="AR53" s="146">
        <v>0</v>
      </c>
      <c r="AS53" s="97">
        <f t="shared" si="18"/>
        <v>0</v>
      </c>
      <c r="AT53" s="146">
        <v>0</v>
      </c>
      <c r="AU53" s="80">
        <f t="shared" si="19"/>
        <v>0</v>
      </c>
      <c r="AV53" s="50">
        <v>16935434</v>
      </c>
      <c r="AW53" s="97">
        <f t="shared" si="20"/>
        <v>47.399041788622426</v>
      </c>
      <c r="AX53" s="56">
        <f t="shared" si="21"/>
        <v>35729486</v>
      </c>
      <c r="AY53" s="72">
        <f t="shared" si="22"/>
        <v>0.26731270276518448</v>
      </c>
      <c r="AZ53" s="66">
        <f t="shared" si="23"/>
        <v>38</v>
      </c>
      <c r="BA53" s="65"/>
      <c r="BB53" s="66"/>
      <c r="BC53" s="13"/>
      <c r="BD53" s="53"/>
    </row>
    <row r="54" spans="1:56" ht="15.6">
      <c r="A54" s="13"/>
      <c r="B54" s="17"/>
      <c r="C54" s="7" t="s">
        <v>10</v>
      </c>
      <c r="D54" s="153">
        <v>0</v>
      </c>
      <c r="E54" s="99">
        <f t="shared" si="37"/>
        <v>0</v>
      </c>
      <c r="F54" s="51">
        <v>3689011</v>
      </c>
      <c r="G54" s="82">
        <v>6.2041421959595926</v>
      </c>
      <c r="H54" s="51">
        <v>0</v>
      </c>
      <c r="I54" s="99">
        <v>0</v>
      </c>
      <c r="J54" s="51">
        <v>659459</v>
      </c>
      <c r="K54" s="99">
        <f t="shared" si="24"/>
        <v>3.7135250881531356</v>
      </c>
      <c r="L54" s="51">
        <v>0</v>
      </c>
      <c r="M54" s="99">
        <f t="shared" si="25"/>
        <v>0</v>
      </c>
      <c r="N54" s="146">
        <v>0</v>
      </c>
      <c r="O54" s="82">
        <f t="shared" si="26"/>
        <v>0</v>
      </c>
      <c r="P54" s="51">
        <v>0</v>
      </c>
      <c r="Q54" s="99">
        <f t="shared" si="27"/>
        <v>0</v>
      </c>
      <c r="R54" s="54">
        <v>98570</v>
      </c>
      <c r="S54" s="99">
        <f t="shared" si="28"/>
        <v>0.55506432991172239</v>
      </c>
      <c r="T54" s="51">
        <v>0</v>
      </c>
      <c r="U54" s="99">
        <f t="shared" si="29"/>
        <v>0</v>
      </c>
      <c r="V54" s="147">
        <v>0</v>
      </c>
      <c r="W54" s="82">
        <f t="shared" si="30"/>
        <v>0</v>
      </c>
      <c r="X54" s="51">
        <v>0</v>
      </c>
      <c r="Y54" s="99">
        <f t="shared" si="31"/>
        <v>0</v>
      </c>
      <c r="Z54" s="51">
        <v>0</v>
      </c>
      <c r="AA54" s="99">
        <f t="shared" si="32"/>
        <v>0</v>
      </c>
      <c r="AB54" s="51">
        <v>8961436</v>
      </c>
      <c r="AC54" s="99">
        <f t="shared" si="33"/>
        <v>50.463360742485399</v>
      </c>
      <c r="AD54" s="51">
        <v>0</v>
      </c>
      <c r="AE54" s="99">
        <f t="shared" si="34"/>
        <v>0</v>
      </c>
      <c r="AF54" s="50">
        <v>0</v>
      </c>
      <c r="AG54" s="99">
        <f t="shared" si="35"/>
        <v>0</v>
      </c>
      <c r="AH54" s="146">
        <v>0</v>
      </c>
      <c r="AI54" s="99">
        <f t="shared" si="36"/>
        <v>0</v>
      </c>
      <c r="AJ54" s="150">
        <v>0</v>
      </c>
      <c r="AK54" s="82">
        <f t="shared" si="14"/>
        <v>0</v>
      </c>
      <c r="AL54" s="156">
        <v>0</v>
      </c>
      <c r="AM54" s="99">
        <f t="shared" si="15"/>
        <v>0</v>
      </c>
      <c r="AN54" s="147">
        <v>0</v>
      </c>
      <c r="AO54" s="99">
        <f t="shared" si="16"/>
        <v>0</v>
      </c>
      <c r="AP54" s="147">
        <v>0</v>
      </c>
      <c r="AQ54" s="99">
        <f t="shared" si="17"/>
        <v>0</v>
      </c>
      <c r="AR54" s="146">
        <v>0</v>
      </c>
      <c r="AS54" s="99">
        <f t="shared" si="18"/>
        <v>0</v>
      </c>
      <c r="AT54" s="147">
        <v>0</v>
      </c>
      <c r="AU54" s="82">
        <f t="shared" si="19"/>
        <v>0</v>
      </c>
      <c r="AV54" s="51">
        <v>4349826</v>
      </c>
      <c r="AW54" s="99">
        <f t="shared" si="20"/>
        <v>24.494605396394316</v>
      </c>
      <c r="AX54" s="57">
        <f t="shared" si="21"/>
        <v>17758302</v>
      </c>
      <c r="AY54" s="73">
        <f t="shared" si="22"/>
        <v>0.13286000543473761</v>
      </c>
      <c r="AZ54" s="10">
        <f t="shared" si="23"/>
        <v>48</v>
      </c>
      <c r="BA54" s="100"/>
      <c r="BB54" s="66"/>
      <c r="BC54" s="13"/>
      <c r="BD54" s="53"/>
    </row>
    <row r="55" spans="1:56" ht="15.6">
      <c r="A55" s="13"/>
      <c r="B55" s="15"/>
      <c r="C55" s="8" t="s">
        <v>9</v>
      </c>
      <c r="D55" s="152">
        <v>0</v>
      </c>
      <c r="E55" s="97">
        <f t="shared" si="37"/>
        <v>0</v>
      </c>
      <c r="F55" s="50">
        <v>3732548</v>
      </c>
      <c r="G55" s="80">
        <v>4.3010309360323724</v>
      </c>
      <c r="H55" s="50">
        <v>0</v>
      </c>
      <c r="I55" s="97">
        <v>0</v>
      </c>
      <c r="J55" s="50">
        <v>6086402</v>
      </c>
      <c r="K55" s="97">
        <f t="shared" si="24"/>
        <v>6.9602215532571412</v>
      </c>
      <c r="L55" s="50">
        <v>0</v>
      </c>
      <c r="M55" s="97">
        <f t="shared" si="25"/>
        <v>0</v>
      </c>
      <c r="N55" s="146">
        <v>0</v>
      </c>
      <c r="O55" s="80">
        <f t="shared" si="26"/>
        <v>0</v>
      </c>
      <c r="P55" s="51">
        <v>0</v>
      </c>
      <c r="Q55" s="97">
        <f t="shared" si="27"/>
        <v>0</v>
      </c>
      <c r="R55" s="53">
        <v>1620493</v>
      </c>
      <c r="S55" s="97">
        <f t="shared" si="28"/>
        <v>1.8531458003435075</v>
      </c>
      <c r="T55" s="50">
        <v>0</v>
      </c>
      <c r="U55" s="97">
        <f t="shared" si="29"/>
        <v>0</v>
      </c>
      <c r="V55" s="146">
        <v>0</v>
      </c>
      <c r="W55" s="80">
        <f t="shared" si="30"/>
        <v>0</v>
      </c>
      <c r="X55" s="50">
        <v>0</v>
      </c>
      <c r="Y55" s="97">
        <f t="shared" si="31"/>
        <v>0</v>
      </c>
      <c r="Z55" s="50">
        <v>0</v>
      </c>
      <c r="AA55" s="97">
        <f t="shared" si="32"/>
        <v>0</v>
      </c>
      <c r="AB55" s="50">
        <v>11300250</v>
      </c>
      <c r="AC55" s="97">
        <f t="shared" si="33"/>
        <v>12.922617271615319</v>
      </c>
      <c r="AD55" s="50">
        <v>0</v>
      </c>
      <c r="AE55" s="97">
        <f t="shared" si="34"/>
        <v>0</v>
      </c>
      <c r="AF55" s="50">
        <v>0</v>
      </c>
      <c r="AG55" s="97">
        <f t="shared" si="35"/>
        <v>0</v>
      </c>
      <c r="AH55" s="146">
        <v>0</v>
      </c>
      <c r="AI55" s="97">
        <f t="shared" si="36"/>
        <v>0</v>
      </c>
      <c r="AJ55" s="146">
        <v>0</v>
      </c>
      <c r="AK55" s="80">
        <f t="shared" si="14"/>
        <v>0</v>
      </c>
      <c r="AL55" s="155">
        <v>0</v>
      </c>
      <c r="AM55" s="97">
        <f t="shared" si="15"/>
        <v>0</v>
      </c>
      <c r="AN55" s="146">
        <v>0</v>
      </c>
      <c r="AO55" s="97">
        <f t="shared" si="16"/>
        <v>0</v>
      </c>
      <c r="AP55" s="146">
        <v>0</v>
      </c>
      <c r="AQ55" s="97">
        <f t="shared" si="17"/>
        <v>0</v>
      </c>
      <c r="AR55" s="146">
        <v>305164</v>
      </c>
      <c r="AS55" s="97">
        <f t="shared" si="18"/>
        <v>0.34897613566737168</v>
      </c>
      <c r="AT55" s="146">
        <v>400000</v>
      </c>
      <c r="AU55" s="80">
        <f t="shared" si="19"/>
        <v>0.45742765944524477</v>
      </c>
      <c r="AV55" s="50">
        <v>64000664</v>
      </c>
      <c r="AW55" s="97">
        <f t="shared" si="20"/>
        <v>73.189184841153846</v>
      </c>
      <c r="AX55" s="56">
        <f t="shared" si="21"/>
        <v>87445521</v>
      </c>
      <c r="AY55" s="72">
        <f t="shared" si="22"/>
        <v>0.65422991428479271</v>
      </c>
      <c r="AZ55" s="66">
        <f t="shared" si="23"/>
        <v>24</v>
      </c>
      <c r="BA55" s="65"/>
      <c r="BB55" s="66"/>
      <c r="BC55" s="13"/>
      <c r="BD55" s="53"/>
    </row>
    <row r="56" spans="1:56" ht="15.6">
      <c r="A56" s="13"/>
      <c r="B56" s="15"/>
      <c r="C56" s="8" t="s">
        <v>8</v>
      </c>
      <c r="D56" s="152">
        <v>10000000</v>
      </c>
      <c r="E56" s="97">
        <f t="shared" si="37"/>
        <v>2.3809713210123418</v>
      </c>
      <c r="F56" s="50">
        <v>74187417</v>
      </c>
      <c r="G56" s="80">
        <v>34.482966638495434</v>
      </c>
      <c r="H56" s="50">
        <v>0</v>
      </c>
      <c r="I56" s="97">
        <v>0</v>
      </c>
      <c r="J56" s="50">
        <v>15752607</v>
      </c>
      <c r="K56" s="97">
        <f t="shared" si="24"/>
        <v>3.7506505498178258</v>
      </c>
      <c r="L56" s="50">
        <v>0</v>
      </c>
      <c r="M56" s="97">
        <f t="shared" si="25"/>
        <v>0</v>
      </c>
      <c r="N56" s="146">
        <v>0</v>
      </c>
      <c r="O56" s="80">
        <f t="shared" si="26"/>
        <v>0</v>
      </c>
      <c r="P56" s="51">
        <v>0</v>
      </c>
      <c r="Q56" s="97">
        <f t="shared" si="27"/>
        <v>0</v>
      </c>
      <c r="R56" s="53">
        <v>1797923</v>
      </c>
      <c r="S56" s="97">
        <f t="shared" si="28"/>
        <v>0.42808031003884722</v>
      </c>
      <c r="T56" s="50">
        <v>0</v>
      </c>
      <c r="U56" s="97">
        <f t="shared" si="29"/>
        <v>0</v>
      </c>
      <c r="V56" s="146">
        <v>0</v>
      </c>
      <c r="W56" s="80">
        <f t="shared" si="30"/>
        <v>0</v>
      </c>
      <c r="X56" s="50">
        <v>7637111</v>
      </c>
      <c r="Y56" s="97">
        <f t="shared" si="31"/>
        <v>1.8183742266387886</v>
      </c>
      <c r="Z56" s="50">
        <v>0</v>
      </c>
      <c r="AA56" s="97">
        <f t="shared" si="32"/>
        <v>0</v>
      </c>
      <c r="AB56" s="50">
        <v>35015342</v>
      </c>
      <c r="AC56" s="97">
        <f t="shared" si="33"/>
        <v>8.3370525097438932</v>
      </c>
      <c r="AD56" s="50">
        <v>0</v>
      </c>
      <c r="AE56" s="97">
        <f t="shared" si="34"/>
        <v>0</v>
      </c>
      <c r="AF56" s="50">
        <v>0</v>
      </c>
      <c r="AG56" s="97">
        <f t="shared" si="35"/>
        <v>0</v>
      </c>
      <c r="AH56" s="146">
        <v>0</v>
      </c>
      <c r="AI56" s="97">
        <f t="shared" si="36"/>
        <v>0</v>
      </c>
      <c r="AJ56" s="146">
        <v>0</v>
      </c>
      <c r="AK56" s="80">
        <f t="shared" si="14"/>
        <v>0</v>
      </c>
      <c r="AL56" s="155">
        <v>0</v>
      </c>
      <c r="AM56" s="97">
        <f t="shared" si="15"/>
        <v>0</v>
      </c>
      <c r="AN56" s="146">
        <v>0</v>
      </c>
      <c r="AO56" s="97">
        <f t="shared" si="16"/>
        <v>0</v>
      </c>
      <c r="AP56" s="146">
        <v>0</v>
      </c>
      <c r="AQ56" s="97">
        <f t="shared" si="17"/>
        <v>0</v>
      </c>
      <c r="AR56" s="146">
        <v>0</v>
      </c>
      <c r="AS56" s="97">
        <f t="shared" si="18"/>
        <v>0</v>
      </c>
      <c r="AT56" s="146">
        <v>0</v>
      </c>
      <c r="AU56" s="80">
        <f t="shared" si="19"/>
        <v>0</v>
      </c>
      <c r="AV56" s="50">
        <v>275606259</v>
      </c>
      <c r="AW56" s="97">
        <f t="shared" si="20"/>
        <v>65.621059857049957</v>
      </c>
      <c r="AX56" s="56">
        <f t="shared" si="21"/>
        <v>419996659</v>
      </c>
      <c r="AY56" s="72">
        <f t="shared" si="22"/>
        <v>3.1422350175884857</v>
      </c>
      <c r="AZ56" s="66">
        <f t="shared" si="23"/>
        <v>8</v>
      </c>
      <c r="BA56" s="65"/>
      <c r="BB56" s="66"/>
      <c r="BC56" s="13"/>
      <c r="BD56" s="53"/>
    </row>
    <row r="57" spans="1:56" ht="15.6">
      <c r="A57" s="13"/>
      <c r="B57" s="15"/>
      <c r="C57" s="8" t="s">
        <v>7</v>
      </c>
      <c r="D57" s="152">
        <v>0</v>
      </c>
      <c r="E57" s="97">
        <f t="shared" si="37"/>
        <v>0</v>
      </c>
      <c r="F57" s="50">
        <v>10213430</v>
      </c>
      <c r="G57" s="80">
        <v>23.71167450956958</v>
      </c>
      <c r="H57" s="50">
        <v>0</v>
      </c>
      <c r="I57" s="97">
        <v>0</v>
      </c>
      <c r="J57" s="50">
        <v>1601144</v>
      </c>
      <c r="K57" s="97">
        <f t="shared" si="24"/>
        <v>2.589728237074977</v>
      </c>
      <c r="L57" s="50">
        <v>0</v>
      </c>
      <c r="M57" s="97">
        <f t="shared" si="25"/>
        <v>0</v>
      </c>
      <c r="N57" s="146">
        <v>0</v>
      </c>
      <c r="O57" s="80">
        <f t="shared" si="26"/>
        <v>0</v>
      </c>
      <c r="P57" s="51">
        <v>0</v>
      </c>
      <c r="Q57" s="97">
        <f t="shared" si="27"/>
        <v>0</v>
      </c>
      <c r="R57" s="53">
        <v>0</v>
      </c>
      <c r="S57" s="97">
        <f t="shared" si="28"/>
        <v>0</v>
      </c>
      <c r="T57" s="50">
        <v>0</v>
      </c>
      <c r="U57" s="97">
        <f t="shared" si="29"/>
        <v>0</v>
      </c>
      <c r="V57" s="146">
        <v>0</v>
      </c>
      <c r="W57" s="80">
        <f t="shared" si="30"/>
        <v>0</v>
      </c>
      <c r="X57" s="50">
        <v>0</v>
      </c>
      <c r="Y57" s="97">
        <f t="shared" si="31"/>
        <v>0</v>
      </c>
      <c r="Z57" s="50">
        <v>0</v>
      </c>
      <c r="AA57" s="97">
        <f t="shared" si="32"/>
        <v>0</v>
      </c>
      <c r="AB57" s="50">
        <v>6848563</v>
      </c>
      <c r="AC57" s="97">
        <f t="shared" si="33"/>
        <v>11.07702804025554</v>
      </c>
      <c r="AD57" s="50">
        <v>0</v>
      </c>
      <c r="AE57" s="97">
        <f t="shared" si="34"/>
        <v>0</v>
      </c>
      <c r="AF57" s="50">
        <v>0</v>
      </c>
      <c r="AG57" s="97">
        <f t="shared" si="35"/>
        <v>0</v>
      </c>
      <c r="AH57" s="146">
        <v>0</v>
      </c>
      <c r="AI57" s="97">
        <f t="shared" si="36"/>
        <v>0</v>
      </c>
      <c r="AJ57" s="146">
        <v>0</v>
      </c>
      <c r="AK57" s="80">
        <f t="shared" si="14"/>
        <v>0</v>
      </c>
      <c r="AL57" s="155">
        <v>0</v>
      </c>
      <c r="AM57" s="97">
        <f t="shared" si="15"/>
        <v>0</v>
      </c>
      <c r="AN57" s="146">
        <v>0</v>
      </c>
      <c r="AO57" s="97">
        <f t="shared" si="16"/>
        <v>0</v>
      </c>
      <c r="AP57" s="146">
        <v>0</v>
      </c>
      <c r="AQ57" s="97">
        <f t="shared" si="17"/>
        <v>0</v>
      </c>
      <c r="AR57" s="146">
        <v>0</v>
      </c>
      <c r="AS57" s="97">
        <f t="shared" si="18"/>
        <v>0</v>
      </c>
      <c r="AT57" s="146">
        <v>0</v>
      </c>
      <c r="AU57" s="80">
        <f t="shared" si="19"/>
        <v>0</v>
      </c>
      <c r="AV57" s="50">
        <v>43163582</v>
      </c>
      <c r="AW57" s="97">
        <f t="shared" si="20"/>
        <v>69.813800082129546</v>
      </c>
      <c r="AX57" s="56">
        <f t="shared" si="21"/>
        <v>61826719</v>
      </c>
      <c r="AY57" s="72">
        <f t="shared" si="22"/>
        <v>0.4625610163827597</v>
      </c>
      <c r="AZ57" s="66">
        <f t="shared" si="23"/>
        <v>31</v>
      </c>
      <c r="BA57" s="65"/>
      <c r="BB57" s="66"/>
      <c r="BC57" s="13"/>
      <c r="BD57" s="53"/>
    </row>
    <row r="58" spans="1:56" ht="15.6">
      <c r="A58" s="13"/>
      <c r="B58" s="15"/>
      <c r="C58" s="8" t="s">
        <v>6</v>
      </c>
      <c r="D58" s="152">
        <v>0</v>
      </c>
      <c r="E58" s="97">
        <f t="shared" si="37"/>
        <v>0</v>
      </c>
      <c r="F58" s="50">
        <v>2394132</v>
      </c>
      <c r="G58" s="80">
        <v>23.958666775392036</v>
      </c>
      <c r="H58" s="50">
        <v>0</v>
      </c>
      <c r="I58" s="97">
        <v>0</v>
      </c>
      <c r="J58" s="50">
        <v>1047582</v>
      </c>
      <c r="K58" s="97">
        <f t="shared" si="24"/>
        <v>4.9068125208493933</v>
      </c>
      <c r="L58" s="50">
        <v>0</v>
      </c>
      <c r="M58" s="97">
        <f t="shared" si="25"/>
        <v>0</v>
      </c>
      <c r="N58" s="146">
        <v>0</v>
      </c>
      <c r="O58" s="80">
        <f t="shared" si="26"/>
        <v>0</v>
      </c>
      <c r="P58" s="51">
        <v>0</v>
      </c>
      <c r="Q58" s="97">
        <f t="shared" si="27"/>
        <v>0</v>
      </c>
      <c r="R58" s="53">
        <v>330372</v>
      </c>
      <c r="S58" s="97">
        <f t="shared" si="28"/>
        <v>1.547443031798996</v>
      </c>
      <c r="T58" s="50">
        <v>0</v>
      </c>
      <c r="U58" s="97">
        <f t="shared" si="29"/>
        <v>0</v>
      </c>
      <c r="V58" s="146">
        <v>0</v>
      </c>
      <c r="W58" s="80">
        <f t="shared" si="30"/>
        <v>0</v>
      </c>
      <c r="X58" s="50">
        <v>0</v>
      </c>
      <c r="Y58" s="97">
        <f t="shared" si="31"/>
        <v>0</v>
      </c>
      <c r="Z58" s="50">
        <v>0</v>
      </c>
      <c r="AA58" s="97">
        <f t="shared" si="32"/>
        <v>0</v>
      </c>
      <c r="AB58" s="50">
        <v>13765994</v>
      </c>
      <c r="AC58" s="97">
        <f t="shared" si="33"/>
        <v>64.47910685859209</v>
      </c>
      <c r="AD58" s="50">
        <v>0</v>
      </c>
      <c r="AE58" s="97">
        <f t="shared" si="34"/>
        <v>0</v>
      </c>
      <c r="AF58" s="50">
        <v>0</v>
      </c>
      <c r="AG58" s="97">
        <f t="shared" si="35"/>
        <v>0</v>
      </c>
      <c r="AH58" s="146">
        <v>0</v>
      </c>
      <c r="AI58" s="97">
        <f t="shared" si="36"/>
        <v>0</v>
      </c>
      <c r="AJ58" s="146">
        <v>0</v>
      </c>
      <c r="AK58" s="80">
        <f t="shared" si="14"/>
        <v>0</v>
      </c>
      <c r="AL58" s="155">
        <v>0</v>
      </c>
      <c r="AM58" s="97">
        <f t="shared" si="15"/>
        <v>0</v>
      </c>
      <c r="AN58" s="146">
        <v>0</v>
      </c>
      <c r="AO58" s="97">
        <f t="shared" si="16"/>
        <v>0</v>
      </c>
      <c r="AP58" s="146">
        <v>0</v>
      </c>
      <c r="AQ58" s="97">
        <f t="shared" si="17"/>
        <v>0</v>
      </c>
      <c r="AR58" s="146">
        <v>0</v>
      </c>
      <c r="AS58" s="97">
        <f t="shared" si="18"/>
        <v>0</v>
      </c>
      <c r="AT58" s="146">
        <v>0</v>
      </c>
      <c r="AU58" s="80">
        <f t="shared" si="19"/>
        <v>0</v>
      </c>
      <c r="AV58" s="50">
        <v>3811462</v>
      </c>
      <c r="AW58" s="97">
        <f t="shared" si="20"/>
        <v>17.852664005625975</v>
      </c>
      <c r="AX58" s="56">
        <f t="shared" si="21"/>
        <v>21349542</v>
      </c>
      <c r="AY58" s="72">
        <f t="shared" si="22"/>
        <v>0.15972812412747339</v>
      </c>
      <c r="AZ58" s="66">
        <f t="shared" si="23"/>
        <v>44</v>
      </c>
      <c r="BA58" s="65"/>
      <c r="BB58" s="66"/>
      <c r="BC58" s="13"/>
      <c r="BD58" s="53"/>
    </row>
    <row r="59" spans="1:56" ht="15.6">
      <c r="A59" s="13"/>
      <c r="B59" s="15"/>
      <c r="C59" s="5" t="s">
        <v>119</v>
      </c>
      <c r="D59" s="152">
        <v>0</v>
      </c>
      <c r="E59" s="97">
        <v>0</v>
      </c>
      <c r="F59" s="50">
        <v>0</v>
      </c>
      <c r="G59" s="80">
        <v>25.618296397521949</v>
      </c>
      <c r="H59" s="50">
        <v>0</v>
      </c>
      <c r="I59" s="97">
        <v>0</v>
      </c>
      <c r="J59" s="50">
        <v>0</v>
      </c>
      <c r="K59" s="97">
        <v>0</v>
      </c>
      <c r="L59" s="50">
        <v>0</v>
      </c>
      <c r="M59" s="97">
        <v>0</v>
      </c>
      <c r="N59" s="146">
        <v>0</v>
      </c>
      <c r="O59" s="80">
        <v>0</v>
      </c>
      <c r="P59" s="51">
        <v>0</v>
      </c>
      <c r="Q59" s="97">
        <v>0</v>
      </c>
      <c r="R59" s="53">
        <v>0</v>
      </c>
      <c r="S59" s="97">
        <v>0</v>
      </c>
      <c r="T59" s="50">
        <v>0</v>
      </c>
      <c r="U59" s="97">
        <v>0</v>
      </c>
      <c r="V59" s="146">
        <v>0</v>
      </c>
      <c r="W59" s="80">
        <v>0</v>
      </c>
      <c r="X59" s="50">
        <v>0</v>
      </c>
      <c r="Y59" s="97">
        <v>0</v>
      </c>
      <c r="Z59" s="50">
        <v>0</v>
      </c>
      <c r="AA59" s="97">
        <v>0</v>
      </c>
      <c r="AB59" s="50">
        <v>0</v>
      </c>
      <c r="AC59" s="97">
        <v>0</v>
      </c>
      <c r="AD59" s="50">
        <v>0</v>
      </c>
      <c r="AE59" s="97">
        <v>0</v>
      </c>
      <c r="AF59" s="50">
        <v>0</v>
      </c>
      <c r="AG59" s="97">
        <v>0</v>
      </c>
      <c r="AH59" s="146">
        <v>0</v>
      </c>
      <c r="AI59" s="97">
        <v>0</v>
      </c>
      <c r="AJ59" s="146">
        <v>0</v>
      </c>
      <c r="AK59" s="80">
        <v>0</v>
      </c>
      <c r="AL59" s="155">
        <v>0</v>
      </c>
      <c r="AM59" s="97">
        <v>0</v>
      </c>
      <c r="AN59" s="146">
        <v>0</v>
      </c>
      <c r="AO59" s="97">
        <v>0</v>
      </c>
      <c r="AP59" s="146">
        <v>0</v>
      </c>
      <c r="AQ59" s="97">
        <v>0</v>
      </c>
      <c r="AR59" s="146">
        <v>0</v>
      </c>
      <c r="AS59" s="97">
        <v>0</v>
      </c>
      <c r="AT59" s="146">
        <v>0</v>
      </c>
      <c r="AU59" s="80">
        <v>0</v>
      </c>
      <c r="AV59" s="50">
        <v>0</v>
      </c>
      <c r="AW59" s="97">
        <v>0</v>
      </c>
      <c r="AX59" s="56">
        <f t="shared" si="21"/>
        <v>0</v>
      </c>
      <c r="AY59" s="72">
        <f t="shared" si="22"/>
        <v>0</v>
      </c>
      <c r="AZ59" s="66">
        <f t="shared" si="23"/>
        <v>56</v>
      </c>
      <c r="BA59" s="65"/>
      <c r="BB59" s="66"/>
      <c r="BC59" s="13"/>
      <c r="BD59" s="53"/>
    </row>
    <row r="60" spans="1:56" ht="15.6">
      <c r="A60" s="13"/>
      <c r="B60" s="15"/>
      <c r="C60" s="8" t="s">
        <v>5</v>
      </c>
      <c r="D60" s="153">
        <v>0</v>
      </c>
      <c r="E60" s="97">
        <f>(D60/AX60)*100</f>
        <v>0</v>
      </c>
      <c r="F60" s="50">
        <v>16260734</v>
      </c>
      <c r="G60" s="80">
        <v>15.244679250179932</v>
      </c>
      <c r="H60" s="50">
        <v>0</v>
      </c>
      <c r="I60" s="97">
        <v>0</v>
      </c>
      <c r="J60" s="50">
        <v>4955002</v>
      </c>
      <c r="K60" s="97">
        <f>(J60/$AX60)*100</f>
        <v>2.163535484222062</v>
      </c>
      <c r="L60" s="51">
        <v>0</v>
      </c>
      <c r="M60" s="97">
        <f>(L60/$AX60)*100</f>
        <v>0</v>
      </c>
      <c r="N60" s="146">
        <v>203191</v>
      </c>
      <c r="O60" s="80">
        <f>(N60/$AX60)*100</f>
        <v>8.8720637968373164E-2</v>
      </c>
      <c r="P60" s="51">
        <v>0</v>
      </c>
      <c r="Q60" s="97">
        <f>(P60/$AX60)*100</f>
        <v>0</v>
      </c>
      <c r="R60" s="53">
        <v>3137428</v>
      </c>
      <c r="S60" s="97">
        <f>(R60/$AX60)*100</f>
        <v>1.3699160579938929</v>
      </c>
      <c r="T60" s="50">
        <v>0</v>
      </c>
      <c r="U60" s="97">
        <f>(T60/$AX60)*100</f>
        <v>0</v>
      </c>
      <c r="V60" s="146">
        <v>0</v>
      </c>
      <c r="W60" s="80">
        <f>(V60/$AX60)*100</f>
        <v>0</v>
      </c>
      <c r="X60" s="50">
        <v>7232777</v>
      </c>
      <c r="Y60" s="97">
        <f>(X60/$AX60)*100</f>
        <v>3.1580955343641013</v>
      </c>
      <c r="Z60" s="50">
        <v>0</v>
      </c>
      <c r="AA60" s="97">
        <f>(Z60/$AX60)*100</f>
        <v>0</v>
      </c>
      <c r="AB60" s="50">
        <v>16560447</v>
      </c>
      <c r="AC60" s="97">
        <f>(AB60/$AX60)*100</f>
        <v>7.2308981346685215</v>
      </c>
      <c r="AD60" s="50">
        <v>99700</v>
      </c>
      <c r="AE60" s="97">
        <f>(AD60/$AX60)*100</f>
        <v>4.3532674210210121E-2</v>
      </c>
      <c r="AF60" s="50">
        <v>545000</v>
      </c>
      <c r="AG60" s="97">
        <f>(AF60/$AX60)*100</f>
        <v>0.23796697537176045</v>
      </c>
      <c r="AH60" s="146">
        <v>22312360.68</v>
      </c>
      <c r="AI60" s="97">
        <f>(AH60/$AX60)*100</f>
        <v>9.7423944668319198</v>
      </c>
      <c r="AJ60" s="150">
        <v>0</v>
      </c>
      <c r="AK60" s="80">
        <f t="shared" si="14"/>
        <v>0</v>
      </c>
      <c r="AL60" s="156">
        <v>0</v>
      </c>
      <c r="AM60" s="97">
        <f t="shared" si="15"/>
        <v>0</v>
      </c>
      <c r="AN60" s="146">
        <v>0</v>
      </c>
      <c r="AO60" s="97">
        <f t="shared" si="16"/>
        <v>0</v>
      </c>
      <c r="AP60" s="146">
        <v>0</v>
      </c>
      <c r="AQ60" s="97">
        <f t="shared" si="17"/>
        <v>0</v>
      </c>
      <c r="AR60" s="146">
        <v>0</v>
      </c>
      <c r="AS60" s="97">
        <f t="shared" si="18"/>
        <v>0</v>
      </c>
      <c r="AT60" s="146">
        <v>24900000</v>
      </c>
      <c r="AU60" s="80">
        <f t="shared" si="19"/>
        <v>10.872252636251073</v>
      </c>
      <c r="AV60" s="50">
        <v>132816736</v>
      </c>
      <c r="AW60" s="97">
        <f t="shared" si="20"/>
        <v>57.992654944347898</v>
      </c>
      <c r="AX60" s="56">
        <f t="shared" si="21"/>
        <v>229023375.68000001</v>
      </c>
      <c r="AY60" s="72">
        <f t="shared" si="22"/>
        <v>1.7134547513341509</v>
      </c>
      <c r="AZ60" s="10">
        <f t="shared" si="23"/>
        <v>14</v>
      </c>
      <c r="BA60" s="65"/>
      <c r="BB60" s="66"/>
      <c r="BC60" s="13"/>
      <c r="BD60" s="53"/>
    </row>
    <row r="61" spans="1:56" ht="15.6">
      <c r="A61" s="48"/>
      <c r="B61" s="49"/>
      <c r="C61" s="3" t="s">
        <v>4</v>
      </c>
      <c r="D61" s="152">
        <v>0</v>
      </c>
      <c r="E61" s="101">
        <f>(D61/AX61)*100</f>
        <v>0</v>
      </c>
      <c r="F61" s="52">
        <v>177568530</v>
      </c>
      <c r="G61" s="83">
        <v>53.102168993328313</v>
      </c>
      <c r="H61" s="52">
        <v>0</v>
      </c>
      <c r="I61" s="101">
        <v>0</v>
      </c>
      <c r="J61" s="52">
        <v>11333328</v>
      </c>
      <c r="K61" s="101">
        <f>(J61/$AX61)*100</f>
        <v>3.38570768866103</v>
      </c>
      <c r="L61" s="50">
        <v>0</v>
      </c>
      <c r="M61" s="101">
        <f>(L61/$AX61)*100</f>
        <v>0</v>
      </c>
      <c r="N61" s="146">
        <v>0</v>
      </c>
      <c r="O61" s="83">
        <f>(N61/$AX61)*100</f>
        <v>0</v>
      </c>
      <c r="P61" s="51">
        <v>0</v>
      </c>
      <c r="Q61" s="101">
        <f>(P61/$AX61)*100</f>
        <v>0</v>
      </c>
      <c r="R61" s="55">
        <v>0</v>
      </c>
      <c r="S61" s="101">
        <f>(R61/$AX61)*100</f>
        <v>0</v>
      </c>
      <c r="T61" s="52">
        <v>68309</v>
      </c>
      <c r="U61" s="101">
        <f>(T61/$AX61)*100</f>
        <v>2.0406566059391056E-2</v>
      </c>
      <c r="V61" s="149">
        <v>476776</v>
      </c>
      <c r="W61" s="83">
        <f>(V61/$AX61)*100</f>
        <v>0.14243161134743929</v>
      </c>
      <c r="X61" s="52">
        <v>0</v>
      </c>
      <c r="Y61" s="101">
        <f>(X61/$AX61)*100</f>
        <v>0</v>
      </c>
      <c r="Z61" s="52">
        <v>0</v>
      </c>
      <c r="AA61" s="101">
        <f>(Z61/$AX61)*100</f>
        <v>0</v>
      </c>
      <c r="AB61" s="52">
        <v>18529855</v>
      </c>
      <c r="AC61" s="101">
        <f>(AB61/$AX61)*100</f>
        <v>5.5355913588024652</v>
      </c>
      <c r="AD61" s="52">
        <v>0</v>
      </c>
      <c r="AE61" s="101">
        <f>(AD61/$AX61)*100</f>
        <v>0</v>
      </c>
      <c r="AF61" s="50">
        <v>0</v>
      </c>
      <c r="AG61" s="101">
        <f>(AF61/$AX61)*100</f>
        <v>0</v>
      </c>
      <c r="AH61" s="149">
        <v>191974.81</v>
      </c>
      <c r="AI61" s="101">
        <f>(AH61/$AX61)*100</f>
        <v>5.7350373186608593E-2</v>
      </c>
      <c r="AJ61" s="146">
        <v>0</v>
      </c>
      <c r="AK61" s="83">
        <f t="shared" si="14"/>
        <v>0</v>
      </c>
      <c r="AL61" s="155">
        <v>0</v>
      </c>
      <c r="AM61" s="101">
        <f t="shared" si="15"/>
        <v>0</v>
      </c>
      <c r="AN61" s="149">
        <v>0</v>
      </c>
      <c r="AO61" s="101">
        <f t="shared" si="16"/>
        <v>0</v>
      </c>
      <c r="AP61" s="149">
        <v>0</v>
      </c>
      <c r="AQ61" s="101">
        <f t="shared" si="17"/>
        <v>0</v>
      </c>
      <c r="AR61" s="146">
        <v>0</v>
      </c>
      <c r="AS61" s="101">
        <f t="shared" si="18"/>
        <v>0</v>
      </c>
      <c r="AT61" s="149">
        <v>0</v>
      </c>
      <c r="AU61" s="83">
        <f t="shared" si="19"/>
        <v>0</v>
      </c>
      <c r="AV61" s="52">
        <v>126571525</v>
      </c>
      <c r="AW61" s="101">
        <f t="shared" si="20"/>
        <v>37.811857678349355</v>
      </c>
      <c r="AX61" s="58">
        <f t="shared" si="21"/>
        <v>334740297.81</v>
      </c>
      <c r="AY61" s="74">
        <f t="shared" si="22"/>
        <v>2.5043834588612293</v>
      </c>
      <c r="AZ61" s="66">
        <f t="shared" si="23"/>
        <v>10</v>
      </c>
      <c r="BA61" s="102"/>
      <c r="BB61" s="66"/>
      <c r="BC61" s="13"/>
      <c r="BD61" s="53"/>
    </row>
    <row r="62" spans="1:56" ht="15.6">
      <c r="A62" s="13"/>
      <c r="B62" s="15"/>
      <c r="C62" s="8" t="s">
        <v>3</v>
      </c>
      <c r="D62" s="152">
        <v>0</v>
      </c>
      <c r="E62" s="97">
        <f>(D62/AX62)*100</f>
        <v>0</v>
      </c>
      <c r="F62" s="50">
        <v>190013</v>
      </c>
      <c r="G62" s="80">
        <v>7.7123503962998328</v>
      </c>
      <c r="H62" s="50">
        <v>0</v>
      </c>
      <c r="I62" s="97">
        <v>0</v>
      </c>
      <c r="J62" s="50">
        <v>3600046</v>
      </c>
      <c r="K62" s="97">
        <f>(J62/$AX62)*100</f>
        <v>17.476539380669458</v>
      </c>
      <c r="L62" s="50">
        <v>0</v>
      </c>
      <c r="M62" s="97">
        <f>(L62/$AX62)*100</f>
        <v>0</v>
      </c>
      <c r="N62" s="146">
        <v>0</v>
      </c>
      <c r="O62" s="80">
        <f>(N62/$AX62)*100</f>
        <v>0</v>
      </c>
      <c r="P62" s="51">
        <v>0</v>
      </c>
      <c r="Q62" s="97">
        <f>(P62/$AX62)*100</f>
        <v>0</v>
      </c>
      <c r="R62" s="53">
        <v>0</v>
      </c>
      <c r="S62" s="97">
        <f>(R62/$AX62)*100</f>
        <v>0</v>
      </c>
      <c r="T62" s="50">
        <v>0</v>
      </c>
      <c r="U62" s="97">
        <f>(T62/$AX62)*100</f>
        <v>0</v>
      </c>
      <c r="V62" s="146">
        <v>0</v>
      </c>
      <c r="W62" s="80">
        <f>(V62/$AX62)*100</f>
        <v>0</v>
      </c>
      <c r="X62" s="50">
        <v>0</v>
      </c>
      <c r="Y62" s="97">
        <f>(X62/$AX62)*100</f>
        <v>0</v>
      </c>
      <c r="Z62" s="50">
        <v>0</v>
      </c>
      <c r="AA62" s="97">
        <f>(Z62/$AX62)*100</f>
        <v>0</v>
      </c>
      <c r="AB62" s="50">
        <v>9752260</v>
      </c>
      <c r="AC62" s="97">
        <f>(AB62/$AX62)*100</f>
        <v>47.342660605038802</v>
      </c>
      <c r="AD62" s="50">
        <v>0</v>
      </c>
      <c r="AE62" s="97">
        <f>(AD62/$AX62)*100</f>
        <v>0</v>
      </c>
      <c r="AF62" s="50">
        <v>0</v>
      </c>
      <c r="AG62" s="97">
        <f>(AF62/$AX62)*100</f>
        <v>0</v>
      </c>
      <c r="AH62" s="146">
        <v>0</v>
      </c>
      <c r="AI62" s="97">
        <f>(AH62/$AX62)*100</f>
        <v>0</v>
      </c>
      <c r="AJ62" s="146">
        <v>0</v>
      </c>
      <c r="AK62" s="80">
        <f t="shared" si="14"/>
        <v>0</v>
      </c>
      <c r="AL62" s="155">
        <v>0</v>
      </c>
      <c r="AM62" s="97">
        <f t="shared" si="15"/>
        <v>0</v>
      </c>
      <c r="AN62" s="146">
        <v>0</v>
      </c>
      <c r="AO62" s="97">
        <f t="shared" si="16"/>
        <v>0</v>
      </c>
      <c r="AP62" s="146">
        <v>0</v>
      </c>
      <c r="AQ62" s="97">
        <f t="shared" si="17"/>
        <v>0</v>
      </c>
      <c r="AR62" s="146">
        <v>0</v>
      </c>
      <c r="AS62" s="97">
        <f t="shared" si="18"/>
        <v>0</v>
      </c>
      <c r="AT62" s="146">
        <v>0</v>
      </c>
      <c r="AU62" s="80">
        <f>(AT62/$AX62)*100</f>
        <v>0</v>
      </c>
      <c r="AV62" s="50">
        <v>7056988</v>
      </c>
      <c r="AW62" s="97">
        <f t="shared" si="20"/>
        <v>34.25837577934054</v>
      </c>
      <c r="AX62" s="56">
        <f>SUM(D62,F62,H62,J62,L62,N62,P62,R62,T62,V62,X62,Z62,AB62,AD62,AF62,AH62,AJ62,AL62,AN62,AP62,AR62,AT62,AV62)</f>
        <v>20599307</v>
      </c>
      <c r="AY62" s="72">
        <f t="shared" si="22"/>
        <v>0.15411518736261093</v>
      </c>
      <c r="AZ62" s="66">
        <f t="shared" si="23"/>
        <v>46</v>
      </c>
      <c r="BA62" s="65"/>
      <c r="BB62" s="66"/>
      <c r="BC62" s="13"/>
      <c r="BD62" s="53"/>
    </row>
    <row r="63" spans="1:56" ht="15.6">
      <c r="A63" s="13"/>
      <c r="B63" s="15"/>
      <c r="C63" s="8" t="s">
        <v>2</v>
      </c>
      <c r="D63" s="152">
        <v>0</v>
      </c>
      <c r="E63" s="97">
        <f>(D63/AX63)*100</f>
        <v>0</v>
      </c>
      <c r="F63" s="50">
        <v>1536000</v>
      </c>
      <c r="G63" s="80">
        <v>11.630491870458465</v>
      </c>
      <c r="H63" s="50">
        <v>0</v>
      </c>
      <c r="I63" s="97">
        <v>0</v>
      </c>
      <c r="J63" s="50">
        <v>3780191</v>
      </c>
      <c r="K63" s="97">
        <f>(J63/$AX63)*100</f>
        <v>6.1101694526230732</v>
      </c>
      <c r="L63" s="50">
        <v>0</v>
      </c>
      <c r="M63" s="97">
        <f>(L63/$AX63)*100</f>
        <v>0</v>
      </c>
      <c r="N63" s="146">
        <v>0</v>
      </c>
      <c r="O63" s="80">
        <f>(N63/$AX63)*100</f>
        <v>0</v>
      </c>
      <c r="P63" s="51">
        <v>0</v>
      </c>
      <c r="Q63" s="97">
        <f>(P63/$AX63)*100</f>
        <v>0</v>
      </c>
      <c r="R63" s="53">
        <v>301702</v>
      </c>
      <c r="S63" s="97">
        <f>(R63/$AX63)*100</f>
        <v>0.4876606351888797</v>
      </c>
      <c r="T63" s="50">
        <v>0</v>
      </c>
      <c r="U63" s="97">
        <f>(T63/$AX63)*100</f>
        <v>0</v>
      </c>
      <c r="V63" s="146">
        <v>0</v>
      </c>
      <c r="W63" s="80">
        <f>(V63/$AX63)*100</f>
        <v>0</v>
      </c>
      <c r="X63" s="50">
        <v>0</v>
      </c>
      <c r="Y63" s="97">
        <f>(X63/$AX63)*100</f>
        <v>0</v>
      </c>
      <c r="Z63" s="50">
        <v>0</v>
      </c>
      <c r="AA63" s="97">
        <f>(Z63/$AX63)*100</f>
        <v>0</v>
      </c>
      <c r="AB63" s="50">
        <v>17117343</v>
      </c>
      <c r="AC63" s="97">
        <f>(AB63/$AX63)*100</f>
        <v>27.667878768208116</v>
      </c>
      <c r="AD63" s="50">
        <v>188451</v>
      </c>
      <c r="AE63" s="97">
        <f>(AD63/$AX63)*100</f>
        <v>0.30460565180867072</v>
      </c>
      <c r="AF63" s="50">
        <v>0</v>
      </c>
      <c r="AG63" s="97">
        <f>(AF63/$AX63)*100</f>
        <v>0</v>
      </c>
      <c r="AH63" s="146">
        <v>0</v>
      </c>
      <c r="AI63" s="97">
        <f>(AH63/$AX63)*100</f>
        <v>0</v>
      </c>
      <c r="AJ63" s="146">
        <v>0</v>
      </c>
      <c r="AK63" s="80">
        <f t="shared" si="14"/>
        <v>0</v>
      </c>
      <c r="AL63" s="155">
        <v>0</v>
      </c>
      <c r="AM63" s="97">
        <f t="shared" si="15"/>
        <v>0</v>
      </c>
      <c r="AN63" s="146">
        <v>0</v>
      </c>
      <c r="AO63" s="97">
        <f t="shared" si="16"/>
        <v>0</v>
      </c>
      <c r="AP63" s="146">
        <v>0</v>
      </c>
      <c r="AQ63" s="97">
        <f t="shared" si="17"/>
        <v>0</v>
      </c>
      <c r="AR63" s="146">
        <v>278022</v>
      </c>
      <c r="AS63" s="97">
        <f t="shared" si="18"/>
        <v>0.44938510555608757</v>
      </c>
      <c r="AT63" s="146">
        <v>300000</v>
      </c>
      <c r="AU63" s="80">
        <f>(AT63/$AX63)*100</f>
        <v>0.48490958149652275</v>
      </c>
      <c r="AV63" s="50">
        <v>38365495</v>
      </c>
      <c r="AW63" s="97">
        <f t="shared" si="20"/>
        <v>62.012653747856461</v>
      </c>
      <c r="AX63" s="56">
        <f>SUM(D63,F63,H63,J63,L63,N63,P63,R63,T63,V63,X63,Z63,AB63,AD63,AF63,AH63,AJ63,AL63,AN63,AP63,AR63,AT63,AV63)</f>
        <v>61867204</v>
      </c>
      <c r="AY63" s="72">
        <f t="shared" si="22"/>
        <v>0.46286390780334852</v>
      </c>
      <c r="AZ63" s="66">
        <f t="shared" si="23"/>
        <v>30</v>
      </c>
      <c r="BA63" s="65"/>
      <c r="BB63" s="66"/>
      <c r="BC63" s="13"/>
      <c r="BD63" s="53"/>
    </row>
    <row r="64" spans="1:56" ht="15.6">
      <c r="A64" s="13"/>
      <c r="B64" s="15"/>
      <c r="C64" s="7" t="s">
        <v>1</v>
      </c>
      <c r="D64" s="153">
        <v>0</v>
      </c>
      <c r="E64" s="99">
        <f>(D64/AX64)*100</f>
        <v>0</v>
      </c>
      <c r="F64" s="51">
        <v>650716</v>
      </c>
      <c r="G64" s="82">
        <v>9.2615964598893843</v>
      </c>
      <c r="H64" s="51">
        <v>0</v>
      </c>
      <c r="I64" s="99">
        <v>0</v>
      </c>
      <c r="J64" s="51">
        <v>420828</v>
      </c>
      <c r="K64" s="99">
        <f>(J64/$AX64)*100</f>
        <v>3.7211409702194125</v>
      </c>
      <c r="L64" s="51">
        <v>0</v>
      </c>
      <c r="M64" s="99">
        <f>(L64/$AX64)*100</f>
        <v>0</v>
      </c>
      <c r="N64" s="147">
        <v>0</v>
      </c>
      <c r="O64" s="82">
        <f>(N64/$AX64)*100</f>
        <v>0</v>
      </c>
      <c r="P64" s="51">
        <v>0</v>
      </c>
      <c r="Q64" s="99">
        <f>(P64/$AX64)*100</f>
        <v>0</v>
      </c>
      <c r="R64" s="54">
        <v>1715895</v>
      </c>
      <c r="S64" s="99">
        <f>(R64/$AX64)*100</f>
        <v>15.172676687612608</v>
      </c>
      <c r="T64" s="51">
        <v>0</v>
      </c>
      <c r="U64" s="99">
        <f>(T64/$AX64)*100</f>
        <v>0</v>
      </c>
      <c r="V64" s="147">
        <v>0</v>
      </c>
      <c r="W64" s="82">
        <f>(V64/$AX64)*100</f>
        <v>0</v>
      </c>
      <c r="X64" s="51">
        <v>0</v>
      </c>
      <c r="Y64" s="99">
        <f>(X64/$AX64)*100</f>
        <v>0</v>
      </c>
      <c r="Z64" s="51">
        <v>0</v>
      </c>
      <c r="AA64" s="99">
        <f>(Z64/$AX64)*100</f>
        <v>0</v>
      </c>
      <c r="AB64" s="51">
        <v>6181047</v>
      </c>
      <c r="AC64" s="99">
        <f>(AB64/$AX64)*100</f>
        <v>54.655458359595343</v>
      </c>
      <c r="AD64" s="51">
        <v>0</v>
      </c>
      <c r="AE64" s="99">
        <f>(AD64/$AX64)*100</f>
        <v>0</v>
      </c>
      <c r="AF64" s="51">
        <v>0</v>
      </c>
      <c r="AG64" s="99">
        <f>(AF64/$AX64)*100</f>
        <v>0</v>
      </c>
      <c r="AH64" s="147">
        <v>0</v>
      </c>
      <c r="AI64" s="99">
        <f>(AH64/$AX64)*100</f>
        <v>0</v>
      </c>
      <c r="AJ64" s="150">
        <v>0</v>
      </c>
      <c r="AK64" s="82">
        <f t="shared" si="14"/>
        <v>0</v>
      </c>
      <c r="AL64" s="150">
        <v>0</v>
      </c>
      <c r="AM64" s="99">
        <f t="shared" si="15"/>
        <v>0</v>
      </c>
      <c r="AN64" s="147">
        <v>0</v>
      </c>
      <c r="AO64" s="99">
        <f t="shared" si="16"/>
        <v>0</v>
      </c>
      <c r="AP64" s="147">
        <v>0</v>
      </c>
      <c r="AQ64" s="99">
        <f t="shared" si="17"/>
        <v>0</v>
      </c>
      <c r="AR64" s="147">
        <v>0</v>
      </c>
      <c r="AS64" s="99">
        <f t="shared" si="18"/>
        <v>0</v>
      </c>
      <c r="AT64" s="147">
        <v>0</v>
      </c>
      <c r="AU64" s="82">
        <f t="shared" si="19"/>
        <v>0</v>
      </c>
      <c r="AV64" s="51">
        <v>2340626</v>
      </c>
      <c r="AW64" s="99">
        <f t="shared" si="20"/>
        <v>20.696815099187273</v>
      </c>
      <c r="AX64" s="57">
        <f t="shared" si="21"/>
        <v>11309112</v>
      </c>
      <c r="AY64" s="75">
        <f t="shared" si="22"/>
        <v>8.4609929585725954E-2</v>
      </c>
      <c r="AZ64" s="10">
        <f t="shared" si="23"/>
        <v>52</v>
      </c>
      <c r="BA64" s="100"/>
      <c r="BB64" s="66"/>
      <c r="BC64" s="13"/>
      <c r="BD64" s="53"/>
    </row>
    <row r="65" spans="2:59" ht="15.6">
      <c r="B65" s="23"/>
      <c r="C65" s="24"/>
      <c r="D65" s="132"/>
      <c r="E65" s="103"/>
      <c r="F65" s="133"/>
      <c r="G65" s="84"/>
      <c r="H65" s="28"/>
      <c r="I65" s="103"/>
      <c r="J65" s="104"/>
      <c r="K65" s="103"/>
      <c r="L65" s="104"/>
      <c r="M65" s="103"/>
      <c r="N65" s="84"/>
      <c r="O65" s="84"/>
      <c r="P65" s="28"/>
      <c r="Q65" s="103"/>
      <c r="R65" s="25"/>
      <c r="S65" s="103"/>
      <c r="T65" s="28"/>
      <c r="U65" s="103"/>
      <c r="V65" s="84"/>
      <c r="W65" s="84"/>
      <c r="X65" s="105"/>
      <c r="Y65" s="103"/>
      <c r="Z65" s="28"/>
      <c r="AA65" s="103"/>
      <c r="AB65" s="28"/>
      <c r="AC65" s="103"/>
      <c r="AD65" s="105"/>
      <c r="AE65" s="103"/>
      <c r="AF65" s="104"/>
      <c r="AG65" s="103"/>
      <c r="AH65" s="84"/>
      <c r="AI65" s="103"/>
      <c r="AJ65" s="84"/>
      <c r="AK65" s="84"/>
      <c r="AL65" s="104"/>
      <c r="AM65" s="103"/>
      <c r="AN65" s="84"/>
      <c r="AO65" s="103"/>
      <c r="AP65" s="84"/>
      <c r="AQ65" s="103"/>
      <c r="AR65" s="84"/>
      <c r="AS65" s="103"/>
      <c r="AT65" s="84"/>
      <c r="AU65" s="84"/>
      <c r="AV65" s="104"/>
      <c r="AW65" s="103"/>
      <c r="AX65" s="106"/>
      <c r="AY65" s="76"/>
      <c r="AZ65" s="77"/>
      <c r="BA65" s="65"/>
      <c r="BB65" s="66"/>
      <c r="BC65" s="37"/>
      <c r="BD65" s="53"/>
      <c r="BE65" s="30"/>
      <c r="BF65" s="30"/>
      <c r="BG65" s="30"/>
    </row>
    <row r="66" spans="2:59" ht="16.2" thickBot="1">
      <c r="B66" s="15"/>
      <c r="C66" s="19"/>
      <c r="D66" s="66"/>
      <c r="E66" s="71"/>
      <c r="F66" s="130"/>
      <c r="G66" s="71"/>
      <c r="H66" s="130"/>
      <c r="I66" s="71"/>
      <c r="J66" s="130"/>
      <c r="K66" s="71"/>
      <c r="L66" s="130"/>
      <c r="M66" s="71"/>
      <c r="N66" s="130"/>
      <c r="O66" s="71"/>
      <c r="P66" s="130"/>
      <c r="Q66" s="71"/>
      <c r="R66" s="130"/>
      <c r="S66" s="71"/>
      <c r="T66" s="130"/>
      <c r="U66" s="71"/>
      <c r="V66" s="130"/>
      <c r="W66" s="71"/>
      <c r="X66" s="130"/>
      <c r="Y66" s="85"/>
      <c r="Z66" s="130"/>
      <c r="AA66" s="85"/>
      <c r="AB66" s="130"/>
      <c r="AC66" s="85"/>
      <c r="AD66" s="130"/>
      <c r="AE66" s="108"/>
      <c r="AF66" s="130"/>
      <c r="AG66" s="158"/>
      <c r="AH66" s="130"/>
      <c r="AI66" s="71"/>
      <c r="AJ66" s="130"/>
      <c r="AK66" s="71"/>
      <c r="AL66" s="107"/>
      <c r="AM66" s="71"/>
      <c r="AN66" s="130"/>
      <c r="AO66" s="71"/>
      <c r="AP66" s="130"/>
      <c r="AQ66" s="71"/>
      <c r="AR66" s="130"/>
      <c r="AS66" s="71"/>
      <c r="AT66" s="130"/>
      <c r="AU66" s="71"/>
      <c r="AV66" s="130"/>
      <c r="AW66" s="108"/>
      <c r="AX66" s="109"/>
      <c r="AY66" s="64"/>
      <c r="AZ66" s="64"/>
      <c r="BA66" s="65"/>
      <c r="BB66" s="71"/>
      <c r="BC66" s="30"/>
      <c r="BD66" s="13"/>
      <c r="BE66" s="13"/>
      <c r="BF66" s="13"/>
      <c r="BG66" s="13"/>
    </row>
    <row r="67" spans="2:59" ht="15.6" thickTop="1" thickBot="1">
      <c r="B67" s="29"/>
      <c r="C67" s="36" t="s">
        <v>94</v>
      </c>
      <c r="D67" s="59">
        <f>SUM(D9:D64)</f>
        <v>26834000</v>
      </c>
      <c r="E67" s="59"/>
      <c r="F67" s="61">
        <f t="shared" ref="F67:AX67" si="38">SUM(F9:F64)</f>
        <v>3660546231.7399998</v>
      </c>
      <c r="G67" s="59"/>
      <c r="H67" s="61">
        <f t="shared" si="38"/>
        <v>0</v>
      </c>
      <c r="I67" s="59"/>
      <c r="J67" s="61">
        <f t="shared" si="38"/>
        <v>432038952</v>
      </c>
      <c r="K67" s="59"/>
      <c r="L67" s="61">
        <f t="shared" si="38"/>
        <v>4844583.71</v>
      </c>
      <c r="M67" s="59"/>
      <c r="N67" s="61">
        <f t="shared" si="38"/>
        <v>2203044213.2800002</v>
      </c>
      <c r="O67" s="59"/>
      <c r="P67" s="61">
        <f t="shared" si="38"/>
        <v>2176592</v>
      </c>
      <c r="Q67" s="59"/>
      <c r="R67" s="61">
        <f t="shared" si="38"/>
        <v>125301031</v>
      </c>
      <c r="S67" s="59"/>
      <c r="T67" s="61">
        <f t="shared" si="38"/>
        <v>68309</v>
      </c>
      <c r="U67" s="59"/>
      <c r="V67" s="61">
        <f t="shared" si="38"/>
        <v>10751346</v>
      </c>
      <c r="W67" s="59"/>
      <c r="X67" s="61">
        <f t="shared" si="38"/>
        <v>83095054.430000007</v>
      </c>
      <c r="Y67" s="59"/>
      <c r="Z67" s="61">
        <f t="shared" si="38"/>
        <v>0</v>
      </c>
      <c r="AA67" s="59"/>
      <c r="AB67" s="61">
        <f t="shared" si="38"/>
        <v>601593073</v>
      </c>
      <c r="AC67" s="59"/>
      <c r="AD67" s="61">
        <f t="shared" si="38"/>
        <v>1303680</v>
      </c>
      <c r="AE67" s="59"/>
      <c r="AF67" s="61">
        <f t="shared" si="38"/>
        <v>900500</v>
      </c>
      <c r="AG67" s="59"/>
      <c r="AH67" s="61">
        <f t="shared" si="38"/>
        <v>112800678.43000001</v>
      </c>
      <c r="AI67" s="59"/>
      <c r="AJ67" s="61">
        <f t="shared" si="38"/>
        <v>-16457.03</v>
      </c>
      <c r="AK67" s="59"/>
      <c r="AL67" s="61">
        <f t="shared" si="38"/>
        <v>281512500</v>
      </c>
      <c r="AM67" s="59"/>
      <c r="AN67" s="61">
        <f t="shared" si="38"/>
        <v>244862</v>
      </c>
      <c r="AO67" s="59"/>
      <c r="AP67" s="61">
        <f t="shared" si="38"/>
        <v>800000</v>
      </c>
      <c r="AQ67" s="59"/>
      <c r="AR67" s="61">
        <f t="shared" si="38"/>
        <v>17572776</v>
      </c>
      <c r="AS67" s="59"/>
      <c r="AT67" s="61">
        <f t="shared" si="38"/>
        <v>160359309</v>
      </c>
      <c r="AU67" s="59"/>
      <c r="AV67" s="61">
        <f t="shared" si="38"/>
        <v>5640404645</v>
      </c>
      <c r="AW67" s="59"/>
      <c r="AX67" s="9">
        <f t="shared" si="38"/>
        <v>13366175879.559998</v>
      </c>
      <c r="AY67" s="64">
        <f>SUM(AY9:AY64)</f>
        <v>100.00000000000004</v>
      </c>
      <c r="AZ67" s="64"/>
      <c r="BA67" s="65"/>
      <c r="BB67" s="66"/>
      <c r="BC67" s="37"/>
      <c r="BD67" s="37"/>
      <c r="BE67" s="37"/>
      <c r="BF67" s="37"/>
      <c r="BG67" s="37"/>
    </row>
    <row r="68" spans="2:59" ht="15" thickTop="1">
      <c r="B68" s="29"/>
      <c r="C68" s="36"/>
      <c r="D68" s="59"/>
      <c r="E68" s="62"/>
      <c r="F68" s="61"/>
      <c r="G68" s="62"/>
      <c r="H68" s="61"/>
      <c r="I68" s="62"/>
      <c r="J68" s="61"/>
      <c r="K68" s="62"/>
      <c r="L68" s="61"/>
      <c r="M68" s="62"/>
      <c r="N68" s="61"/>
      <c r="O68" s="62"/>
      <c r="P68" s="61"/>
      <c r="Q68" s="62"/>
      <c r="R68" s="61"/>
      <c r="S68" s="62"/>
      <c r="T68" s="61"/>
      <c r="U68" s="62"/>
      <c r="V68" s="61"/>
      <c r="W68" s="62"/>
      <c r="X68" s="61"/>
      <c r="Y68" s="60"/>
      <c r="Z68" s="61"/>
      <c r="AA68" s="60"/>
      <c r="AB68" s="61"/>
      <c r="AC68" s="60"/>
      <c r="AD68" s="61"/>
      <c r="AE68" s="60"/>
      <c r="AF68" s="61"/>
      <c r="AG68" s="62"/>
      <c r="AH68" s="61"/>
      <c r="AI68" s="62"/>
      <c r="AJ68" s="61"/>
      <c r="AK68" s="62"/>
      <c r="AL68" s="61"/>
      <c r="AM68" s="62"/>
      <c r="AN68" s="61"/>
      <c r="AO68" s="62"/>
      <c r="AP68" s="61"/>
      <c r="AQ68" s="62"/>
      <c r="AR68" s="61"/>
      <c r="AS68" s="62"/>
      <c r="AT68" s="61"/>
      <c r="AU68" s="62"/>
      <c r="AV68" s="61"/>
      <c r="AW68" s="60"/>
      <c r="AX68" s="63"/>
      <c r="AY68" s="64"/>
      <c r="AZ68" s="64"/>
      <c r="BA68" s="65"/>
      <c r="BB68" s="66"/>
      <c r="BC68" s="37"/>
      <c r="BD68" s="37"/>
      <c r="BE68" s="37"/>
      <c r="BF68" s="37"/>
      <c r="BG68" s="37"/>
    </row>
    <row r="69" spans="2:59">
      <c r="B69" s="161" t="s">
        <v>120</v>
      </c>
      <c r="C69" s="162"/>
      <c r="D69" s="67">
        <f>(D67/$AX67)*100</f>
        <v>0.20076048857800419</v>
      </c>
      <c r="E69" s="69"/>
      <c r="F69" s="157">
        <f>(F67/$AX67)*100</f>
        <v>27.386638218174497</v>
      </c>
      <c r="G69" s="69"/>
      <c r="H69" s="157">
        <f>(H67/$AX67)*100</f>
        <v>0</v>
      </c>
      <c r="I69" s="69"/>
      <c r="J69" s="157">
        <f>(J67/$AX67)*100</f>
        <v>3.2323302932193823</v>
      </c>
      <c r="K69" s="69"/>
      <c r="L69" s="157">
        <f>(L67/$AX67)*100</f>
        <v>3.6245099223993445E-2</v>
      </c>
      <c r="M69" s="69"/>
      <c r="N69" s="157">
        <f>(N67/$AX67)*100</f>
        <v>16.482232712865681</v>
      </c>
      <c r="O69" s="69"/>
      <c r="P69" s="157">
        <f>(P67/$AX67)*100</f>
        <v>1.6284328588916125E-2</v>
      </c>
      <c r="Q69" s="69"/>
      <c r="R69" s="157">
        <f>(R67/$AX67)*100</f>
        <v>0.93744861753326558</v>
      </c>
      <c r="S69" s="69"/>
      <c r="T69" s="157">
        <f>(T67/$AX67)*100</f>
        <v>5.1105866491297938E-4</v>
      </c>
      <c r="U69" s="69"/>
      <c r="V69" s="157">
        <f>(V67/$AX67)*100</f>
        <v>8.0436963398344302E-2</v>
      </c>
      <c r="W69" s="69"/>
      <c r="X69" s="157">
        <f>(X67/$AX67)*100</f>
        <v>0.62168158775369509</v>
      </c>
      <c r="Y69" s="68"/>
      <c r="Z69" s="157">
        <f>(Z67/$AX67)*100</f>
        <v>0</v>
      </c>
      <c r="AA69" s="68"/>
      <c r="AB69" s="157">
        <f>(AB67/$AX67)*100</f>
        <v>4.5008615659470426</v>
      </c>
      <c r="AC69" s="68"/>
      <c r="AD69" s="157">
        <f>(AD67/$AX67)*100</f>
        <v>9.7535750819621563E-3</v>
      </c>
      <c r="AE69" s="68"/>
      <c r="AF69" s="157">
        <f>(AF67/$AX67)*100</f>
        <v>6.7371551004133858E-3</v>
      </c>
      <c r="AG69" s="69"/>
      <c r="AH69" s="157">
        <f>(AH67/$AX67)*100</f>
        <v>0.84392633649612958</v>
      </c>
      <c r="AI69" s="69"/>
      <c r="AJ69" s="157">
        <f>(AJ67/$AX67)*100</f>
        <v>-1.2312444597685295E-4</v>
      </c>
      <c r="AK69" s="69"/>
      <c r="AL69" s="157">
        <f>(AL67/$AX67)*100</f>
        <v>2.1061558858468885</v>
      </c>
      <c r="AM69" s="69"/>
      <c r="AN69" s="157">
        <f>(AN67/$AX67)*100</f>
        <v>1.8319525510243446E-3</v>
      </c>
      <c r="AO69" s="69"/>
      <c r="AP69" s="157">
        <f>(AP67/$AX67)*100</f>
        <v>5.985257168607116E-3</v>
      </c>
      <c r="AQ69" s="69"/>
      <c r="AR69" s="157">
        <f>(AR67/$AX67)*100</f>
        <v>0.13147197940790886</v>
      </c>
      <c r="AS69" s="69"/>
      <c r="AT69" s="157">
        <f>(AT67/$AX67)*100</f>
        <v>1.1997396296814171</v>
      </c>
      <c r="AU69" s="69"/>
      <c r="AV69" s="157">
        <f>(AV67/$AX67)*100</f>
        <v>42.199090419163909</v>
      </c>
      <c r="AW69" s="68"/>
      <c r="AX69" s="67">
        <f>(AX67/$AX67)*100</f>
        <v>100</v>
      </c>
      <c r="AY69" s="159"/>
      <c r="AZ69" s="64"/>
      <c r="BA69" s="65"/>
      <c r="BB69" s="66"/>
      <c r="BC69" s="37"/>
      <c r="BD69" s="37"/>
      <c r="BE69" s="37"/>
      <c r="BF69" s="37"/>
      <c r="BG69" s="37"/>
    </row>
    <row r="70" spans="2:59" ht="16.2" thickBot="1">
      <c r="B70" s="16"/>
      <c r="C70" s="21"/>
      <c r="D70" s="110"/>
      <c r="E70" s="110"/>
      <c r="F70" s="111"/>
      <c r="G70" s="110"/>
      <c r="H70" s="111"/>
      <c r="I70" s="110"/>
      <c r="J70" s="111"/>
      <c r="K70" s="110"/>
      <c r="L70" s="111"/>
      <c r="M70" s="110"/>
      <c r="N70" s="111"/>
      <c r="O70" s="110"/>
      <c r="P70" s="111"/>
      <c r="Q70" s="110"/>
      <c r="R70" s="111"/>
      <c r="S70" s="110"/>
      <c r="T70" s="111"/>
      <c r="U70" s="110"/>
      <c r="V70" s="111"/>
      <c r="W70" s="110"/>
      <c r="X70" s="111"/>
      <c r="Y70" s="86"/>
      <c r="Z70" s="111"/>
      <c r="AA70" s="86"/>
      <c r="AB70" s="111"/>
      <c r="AC70" s="86"/>
      <c r="AD70" s="111"/>
      <c r="AE70" s="86"/>
      <c r="AF70" s="111"/>
      <c r="AG70" s="110"/>
      <c r="AH70" s="111"/>
      <c r="AI70" s="110"/>
      <c r="AJ70" s="111"/>
      <c r="AK70" s="110"/>
      <c r="AL70" s="111"/>
      <c r="AM70" s="110"/>
      <c r="AN70" s="111"/>
      <c r="AO70" s="110"/>
      <c r="AP70" s="111"/>
      <c r="AQ70" s="110"/>
      <c r="AR70" s="111"/>
      <c r="AS70" s="110"/>
      <c r="AT70" s="111"/>
      <c r="AU70" s="110"/>
      <c r="AV70" s="111"/>
      <c r="AW70" s="86"/>
      <c r="AX70" s="112"/>
      <c r="AY70" s="78"/>
      <c r="AZ70" s="78"/>
      <c r="BA70" s="113"/>
      <c r="BB70" s="66"/>
      <c r="BC70" s="13"/>
      <c r="BD70" s="13"/>
      <c r="BE70" s="13"/>
      <c r="BF70" s="13"/>
      <c r="BG70" s="13"/>
    </row>
    <row r="71" spans="2:59" ht="15.6">
      <c r="B71" s="13"/>
      <c r="C71" s="13"/>
      <c r="D71" s="26"/>
      <c r="E71" s="87"/>
      <c r="F71" s="87"/>
      <c r="G71" s="87"/>
      <c r="H71" s="87"/>
      <c r="I71" s="66"/>
      <c r="J71" s="66"/>
      <c r="K71" s="66"/>
      <c r="L71" s="66"/>
      <c r="M71" s="115"/>
      <c r="N71" s="71"/>
      <c r="O71" s="71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13"/>
      <c r="BD71" s="13"/>
      <c r="BE71" s="13"/>
      <c r="BF71" s="13"/>
      <c r="BG71" s="13"/>
    </row>
    <row r="72" spans="2:59" ht="16.8">
      <c r="B72" s="13"/>
      <c r="C72" s="128" t="s">
        <v>121</v>
      </c>
      <c r="D72" s="26"/>
      <c r="E72" s="87"/>
      <c r="F72" s="13"/>
      <c r="G72" s="13"/>
      <c r="H72" s="13"/>
      <c r="I72" s="87"/>
      <c r="J72" s="87"/>
      <c r="K72" s="87"/>
      <c r="L72" s="87"/>
      <c r="M72" s="116"/>
      <c r="N72" s="116"/>
      <c r="O72" s="116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13"/>
      <c r="AY72" s="13"/>
      <c r="AZ72" s="13"/>
      <c r="BA72" s="13"/>
      <c r="BB72" s="66"/>
      <c r="BC72" s="13"/>
      <c r="BD72" s="13"/>
      <c r="BE72" s="13"/>
      <c r="BF72" s="13"/>
      <c r="BG72" s="13"/>
    </row>
    <row r="73" spans="2:59" ht="15.6">
      <c r="B73" s="13"/>
      <c r="C73" s="134" t="s">
        <v>122</v>
      </c>
      <c r="D73" s="87"/>
      <c r="E73" s="87"/>
      <c r="F73" s="129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66"/>
      <c r="AZ73" s="66"/>
      <c r="BA73" s="66"/>
      <c r="BB73" s="13"/>
      <c r="BC73" s="13"/>
      <c r="BD73" s="13"/>
      <c r="BE73" s="13"/>
      <c r="BF73" s="13"/>
      <c r="BG73" s="13"/>
    </row>
    <row r="74" spans="2:59" ht="15.6">
      <c r="B74" s="13"/>
      <c r="C74" s="13"/>
      <c r="D74" s="87"/>
      <c r="E74" s="87"/>
      <c r="F74" s="13"/>
      <c r="G74" s="13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13"/>
      <c r="BD74" s="13"/>
      <c r="BE74" s="13"/>
      <c r="BF74" s="13"/>
      <c r="BG74" s="13"/>
    </row>
    <row r="75" spans="2:59" ht="15.6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27"/>
      <c r="AY75" s="13"/>
      <c r="AZ75" s="13"/>
      <c r="BA75" s="13"/>
      <c r="BB75" s="66"/>
      <c r="BC75" s="13"/>
      <c r="BD75" s="13"/>
      <c r="BE75" s="13"/>
      <c r="BF75" s="13"/>
      <c r="BG75" s="13"/>
    </row>
    <row r="76" spans="2:59" ht="15.6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27"/>
      <c r="AY76" s="13"/>
      <c r="AZ76" s="13"/>
      <c r="BA76" s="13"/>
      <c r="BB76" s="13"/>
      <c r="BC76" s="13"/>
      <c r="BD76" s="13"/>
      <c r="BE76" s="13"/>
      <c r="BF76" s="13"/>
      <c r="BG76" s="13"/>
    </row>
  </sheetData>
  <mergeCells count="3">
    <mergeCell ref="B69:C69"/>
    <mergeCell ref="C1:M1"/>
    <mergeCell ref="C2:M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t-5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2016-09-12T16:54:08Z</dcterms:created>
  <dcterms:modified xsi:type="dcterms:W3CDTF">2017-03-30T18:54:04Z</dcterms:modified>
</cp:coreProperties>
</file>