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portionments\FY 2026 Full Year Formula Apportionments\FY 2026 Full Year Tables for TCA posting\"/>
    </mc:Choice>
  </mc:AlternateContent>
  <xr:revisionPtr revIDLastSave="0" documentId="13_ncr:1_{C005599F-5E97-42B1-8F6E-8997B9030032}" xr6:coauthVersionLast="47" xr6:coauthVersionMax="47" xr10:uidLastSave="{00000000-0000-0000-0000-000000000000}"/>
  <bookViews>
    <workbookView xWindow="-28920" yWindow="-120" windowWidth="29040" windowHeight="15720" xr2:uid="{3E39131B-870D-4F5F-9828-6B001D277725}"/>
  </bookViews>
  <sheets>
    <sheet name="FY 2026 5311 Indian Table 10" sheetId="1" r:id="rId1"/>
  </sheets>
  <definedNames>
    <definedName name="_xlnm._FilterDatabase" localSheetId="0" hidden="1">'FY 2026 5311 Indian Table 10'!$A$5:$WRB$138</definedName>
    <definedName name="_NST01">#N/A</definedName>
    <definedName name="_Order1" hidden="1">0</definedName>
    <definedName name="_xlnm.Database" localSheetId="0">#REF!</definedName>
    <definedName name="_xlnm.Database">#REF!</definedName>
    <definedName name="FINAL">#N/A</definedName>
    <definedName name="HTML_CodePage" hidden="1">1252</definedName>
    <definedName name="HTML_Control" localSheetId="0" hidden="1">{"'Final'!$A$1:$K$1"}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 2026 5311 Indian Table 10'!$A$1:$G$138</definedName>
    <definedName name="_xlnm.Print_Titles" localSheetId="0">'FY 2026 5311 Indian Table 10'!$1:$5</definedName>
    <definedName name="TABLE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1" l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38" i="1"/>
  <c r="G6" i="1"/>
  <c r="D138" i="1"/>
  <c r="G138" i="1" l="1"/>
  <c r="E138" i="1"/>
</calcChain>
</file>

<file path=xl/sharedStrings.xml><?xml version="1.0" encoding="utf-8"?>
<sst xmlns="http://schemas.openxmlformats.org/spreadsheetml/2006/main" count="408" uniqueCount="202">
  <si>
    <t xml:space="preserve">FEDERAL TRANSIT ADMINISTRATION </t>
  </si>
  <si>
    <t>TABLE 10</t>
  </si>
  <si>
    <t>FY 2026 FULL YEAR SECTION 5311(c)(2)(B) PUBLIC TRANSPORTATION ON INDIAN RESERVATIONS FORMULA APPORTIONMENTS</t>
  </si>
  <si>
    <t>The amount apportioned in this notice includes funding enacted in the Infrastructure Investment and Jobs Act (Pub. L. 117-58), and is based on funding made available under the Full-Year Consolidated Appropriations Act, 2026 (H.R. 7148 / Public Law 119-75, February 3, 2026).</t>
  </si>
  <si>
    <t>State</t>
  </si>
  <si>
    <t>State Name</t>
  </si>
  <si>
    <t>Indian Reservations</t>
  </si>
  <si>
    <t xml:space="preserve"> Tier 1</t>
  </si>
  <si>
    <t>Tier 2</t>
  </si>
  <si>
    <t>Tier 3</t>
  </si>
  <si>
    <t>FY 2026 Total Allocation</t>
  </si>
  <si>
    <t>AL</t>
  </si>
  <si>
    <t>Alabama</t>
  </si>
  <si>
    <t>Poarch Band of Creek Indians</t>
  </si>
  <si>
    <t>AK</t>
  </si>
  <si>
    <t>Alaska</t>
  </si>
  <si>
    <t>Asa'carsarmiut Tribe</t>
  </si>
  <si>
    <t>Chickaloon Native Village</t>
  </si>
  <si>
    <t>Craig Tribal Association</t>
  </si>
  <si>
    <t>Gulkana Village Council</t>
  </si>
  <si>
    <t>Gwichyaa Zhee Tribal Transit Service</t>
  </si>
  <si>
    <t>Hydaburg Cooperative Association</t>
  </si>
  <si>
    <t>Kenaitze Indian Tribe</t>
  </si>
  <si>
    <t>Ketchikan Indian Community</t>
  </si>
  <si>
    <t>Native Village of Unalakleet</t>
  </si>
  <si>
    <t>Ninilchik Village</t>
  </si>
  <si>
    <t>Petersburg Indian Association</t>
  </si>
  <si>
    <t>Seldovia Village Tribe</t>
  </si>
  <si>
    <t>Sitka Tribe of Alaska</t>
  </si>
  <si>
    <t>AZ</t>
  </si>
  <si>
    <t>Arizona</t>
  </si>
  <si>
    <t>Ak-Chin Indian Community</t>
  </si>
  <si>
    <t>Cocopah Indian Tribe</t>
  </si>
  <si>
    <t>Gila River Indian Community</t>
  </si>
  <si>
    <t>Hopi Tribe</t>
  </si>
  <si>
    <t>Hualapai Indian Tribe</t>
  </si>
  <si>
    <t>Kaibab Band of Paiute Indians</t>
  </si>
  <si>
    <t>Navajo Nation</t>
  </si>
  <si>
    <t>Pascua Yaqui Tribe</t>
  </si>
  <si>
    <t>Salt River Pima-Maricopa Indian Community</t>
  </si>
  <si>
    <t>San Carlos Apache Tribe</t>
  </si>
  <si>
    <t>White Mountain Apache Tribe</t>
  </si>
  <si>
    <t>Yavapai-Apache Nation</t>
  </si>
  <si>
    <t>CA</t>
  </si>
  <si>
    <t>California</t>
  </si>
  <si>
    <t>Bishop Paiute Tribe</t>
  </si>
  <si>
    <t>Blue Lake Rancheria</t>
  </si>
  <si>
    <t>Chemehuevi Indian Tribe</t>
  </si>
  <si>
    <t>Morongo Band of Mission Indians</t>
  </si>
  <si>
    <t>North Fork Rancheria of Mono Indians of California</t>
  </si>
  <si>
    <t>Quechan Indian Tribe</t>
  </si>
  <si>
    <t>Tule River Tribe</t>
  </si>
  <si>
    <t>Yurok Tribe</t>
  </si>
  <si>
    <t>CO</t>
  </si>
  <si>
    <t>Colorado</t>
  </si>
  <si>
    <t>Southern Ute Indian Tribe</t>
  </si>
  <si>
    <t>CT</t>
  </si>
  <si>
    <t>Connecticut</t>
  </si>
  <si>
    <t>Mashantucket Pequot Tribal Nation</t>
  </si>
  <si>
    <t>ID</t>
  </si>
  <si>
    <t>Idaho</t>
  </si>
  <si>
    <t>Coeur d'Alene Tribe</t>
  </si>
  <si>
    <t>Nez Perce Tribe</t>
  </si>
  <si>
    <t>Shoshone-Bannock Tribes</t>
  </si>
  <si>
    <t>KS</t>
  </si>
  <si>
    <t>Kansas</t>
  </si>
  <si>
    <t>Prairie Band Potawatomi Nation</t>
  </si>
  <si>
    <t>Sac and Fox Nation of Missouri</t>
  </si>
  <si>
    <t>LA</t>
  </si>
  <si>
    <t>Louisiana</t>
  </si>
  <si>
    <t>Tunica-Biloxi Tribe of Louisiana Tribal Office</t>
  </si>
  <si>
    <t>ME</t>
  </si>
  <si>
    <t>Maine</t>
  </si>
  <si>
    <t>Aroostook Band of Micmacs</t>
  </si>
  <si>
    <t>Houlton Band of Maliseet Indians</t>
  </si>
  <si>
    <t>MA</t>
  </si>
  <si>
    <t>Massachusetts</t>
  </si>
  <si>
    <t>The Mashpee Wampanoag Tribe</t>
  </si>
  <si>
    <t>MI</t>
  </si>
  <si>
    <t>Michigan</t>
  </si>
  <si>
    <t>Bay Mills Indian Community</t>
  </si>
  <si>
    <t>Sault Ste Marie Chippewa Indians</t>
  </si>
  <si>
    <t>MN</t>
  </si>
  <si>
    <t>Minnesota</t>
  </si>
  <si>
    <t>Bois Forte Reservation Tribal Council</t>
  </si>
  <si>
    <t>Fond du Lac Reservation</t>
  </si>
  <si>
    <t>Grand Portage Reservation Tribal Council</t>
  </si>
  <si>
    <t>Leech Lake Band of Ojibwe</t>
  </si>
  <si>
    <t>Red Lake Band of the Chippewa</t>
  </si>
  <si>
    <t>White Earth Band of Chippewa</t>
  </si>
  <si>
    <t>MS</t>
  </si>
  <si>
    <t>Mississippi</t>
  </si>
  <si>
    <t>Mississippi Band of Choctaw Indians</t>
  </si>
  <si>
    <t>MT</t>
  </si>
  <si>
    <t>Montana</t>
  </si>
  <si>
    <t>Blackfeet Nation Transit Department</t>
  </si>
  <si>
    <t>Chippewa Cree Tribe</t>
  </si>
  <si>
    <t>Confederated Salish and Kootenai Tribes</t>
  </si>
  <si>
    <t>Crow Tribe of Indians</t>
  </si>
  <si>
    <t>Fort Belknap Indian Community</t>
  </si>
  <si>
    <t>Fort Peck Tribes</t>
  </si>
  <si>
    <t>Northern Cheyenne Tribe</t>
  </si>
  <si>
    <t>NE</t>
  </si>
  <si>
    <t>Nebraska</t>
  </si>
  <si>
    <t>Omaha Tribe Public Transit</t>
  </si>
  <si>
    <t>Ponca Tribe of Nebraska</t>
  </si>
  <si>
    <t>Santee Sioux Nation</t>
  </si>
  <si>
    <t>Winnebago Tribe of Nebraska</t>
  </si>
  <si>
    <t>NV</t>
  </si>
  <si>
    <t>Nevada</t>
  </si>
  <si>
    <t>Elko Band Council</t>
  </si>
  <si>
    <t>Fallon Paiute-Shoshone Tribe</t>
  </si>
  <si>
    <t>Pyramid Lake Paiute Tribe</t>
  </si>
  <si>
    <t>Reno-Sparks Indian Colony</t>
  </si>
  <si>
    <t>Shoshone-Paiute Tribes</t>
  </si>
  <si>
    <t>NM</t>
  </si>
  <si>
    <t>New Mexico</t>
  </si>
  <si>
    <t>Jicarilla Apache Nation</t>
  </si>
  <si>
    <t>Mescalero Apache Tribe</t>
  </si>
  <si>
    <t>Ohkay Owingeh Pueblo</t>
  </si>
  <si>
    <t>Pojoaque Pueblo</t>
  </si>
  <si>
    <t>Pueblo of Isleta</t>
  </si>
  <si>
    <t>Pueblo of Laguna</t>
  </si>
  <si>
    <t>Pueblo of Nambe'</t>
  </si>
  <si>
    <t>Pueblo of San Ildefonso</t>
  </si>
  <si>
    <t>Pueblo of Santa Ana</t>
  </si>
  <si>
    <t>Pueblo of Santa Clara</t>
  </si>
  <si>
    <t>Taos Pueblo</t>
  </si>
  <si>
    <t>Tesuque Pueblo</t>
  </si>
  <si>
    <t>Zuni Pueblo</t>
  </si>
  <si>
    <t>NY</t>
  </si>
  <si>
    <t>New York</t>
  </si>
  <si>
    <t>Seneca Nation of Indians</t>
  </si>
  <si>
    <t>NC</t>
  </si>
  <si>
    <t>North Carolina</t>
  </si>
  <si>
    <t>Eastern Band of Cherokee Indians</t>
  </si>
  <si>
    <t>ND</t>
  </si>
  <si>
    <t>North Dakota</t>
  </si>
  <si>
    <t>Spirit Lake Tribe</t>
  </si>
  <si>
    <t>Standing Rock Public Transportation</t>
  </si>
  <si>
    <t>Turtle Mountain Band of Chippewa Indian</t>
  </si>
  <si>
    <t>OK</t>
  </si>
  <si>
    <t>Oklahoma</t>
  </si>
  <si>
    <t>Cherokee Nation &amp; United Keetoowah Band of Cherokee Indians in Oklahoma</t>
  </si>
  <si>
    <t>Cheyenne &amp; Arapaho Tribes</t>
  </si>
  <si>
    <t>Chickasaw Nation</t>
  </si>
  <si>
    <t>Choctaw Nation of Oklahoma</t>
  </si>
  <si>
    <t>Citizen Potawatomi Nation</t>
  </si>
  <si>
    <t>Comanche Nation &amp; Kiowa Tribe</t>
  </si>
  <si>
    <t>Muscogee (Creek) Nation</t>
  </si>
  <si>
    <t>Northeast Oklahoma Tribal Transit Consortium</t>
  </si>
  <si>
    <t>Otoe-Missouria Tribe</t>
  </si>
  <si>
    <t>Ponca Tribe of Oklahoma</t>
  </si>
  <si>
    <t>Seminole Nation Public Transit</t>
  </si>
  <si>
    <t>OR</t>
  </si>
  <si>
    <t>Oregon</t>
  </si>
  <si>
    <t>Confederated Tribes of Siletz Indians</t>
  </si>
  <si>
    <t>Confederated Tribes of the Grand Ronde Community of Oregon</t>
  </si>
  <si>
    <t>Confederated Tribes of the Umatilla Indian Reservation</t>
  </si>
  <si>
    <t>Confederated Tribes of Warm Springs</t>
  </si>
  <si>
    <t>Klamath Tribes</t>
  </si>
  <si>
    <t>SC</t>
  </si>
  <si>
    <t>South Carolina</t>
  </si>
  <si>
    <t>Catawba Indian Nation</t>
  </si>
  <si>
    <t>SD</t>
  </si>
  <si>
    <t>South Dakota</t>
  </si>
  <si>
    <t>Cheyenne River Sioux Tribe</t>
  </si>
  <si>
    <t>Lower Brule Sioux Tribe</t>
  </si>
  <si>
    <t>Oglala Sioux Tribe</t>
  </si>
  <si>
    <t>Rosebud Sioux Tribe</t>
  </si>
  <si>
    <t>Sisseton-Wahpeton Oyate</t>
  </si>
  <si>
    <t>Yankton Sioux Tribe</t>
  </si>
  <si>
    <t>UT</t>
  </si>
  <si>
    <t>Utah</t>
  </si>
  <si>
    <t>Ute Tribe</t>
  </si>
  <si>
    <t>WA</t>
  </si>
  <si>
    <t>Washington</t>
  </si>
  <si>
    <t>Confederated Tribes and Bands of The Yakama Nation</t>
  </si>
  <si>
    <t>Confederated Tribes of the Colville Indian Reservation</t>
  </si>
  <si>
    <t>Cowlitz Indian Tribe</t>
  </si>
  <si>
    <t>Jamestown S'Klallam Tribe</t>
  </si>
  <si>
    <t>Lower Elwha Klallam Tribe</t>
  </si>
  <si>
    <t>Lummi Nation</t>
  </si>
  <si>
    <t>Makah Tribal Council</t>
  </si>
  <si>
    <t>Muckleshoot Indian Tribe</t>
  </si>
  <si>
    <t>Snoqualmie Indian Tribe</t>
  </si>
  <si>
    <t>Spokane Tribe of Indians</t>
  </si>
  <si>
    <t>Squaxin Island Tribe</t>
  </si>
  <si>
    <t>Stillaguamish Tribe of Indians</t>
  </si>
  <si>
    <t>WI</t>
  </si>
  <si>
    <t>Wisconsin</t>
  </si>
  <si>
    <t>Bad River Band of Lake Superior Tribe of Chippewa</t>
  </si>
  <si>
    <t>Forest County Potawatomi Community</t>
  </si>
  <si>
    <t>Lac Courte Oreilles Band of Ojibwe</t>
  </si>
  <si>
    <t>Lac du Flambeau Band of Lake Superior Chippewa Indians</t>
  </si>
  <si>
    <t>Menominee Indian Tribe of Wisconsin</t>
  </si>
  <si>
    <t>Oneida Tribe of Indians of Wisconsin</t>
  </si>
  <si>
    <t>Red Cliff Band of Lake Superior Chippewa</t>
  </si>
  <si>
    <t>WY</t>
  </si>
  <si>
    <t>Wyoming</t>
  </si>
  <si>
    <t>Shoshone and Arapaho Tribes DOT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</si>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</sst>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5" fontId="5" fillId="0" borderId="5" xfId="2" applyNumberFormat="1" applyFont="1" applyBorder="1" applyAlignment="1">
      <alignment horizontal="center" vertical="center"/>
    </xf>
    <xf numFmtId="7" fontId="5" fillId="0" borderId="0" xfId="2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5" fontId="7" fillId="0" borderId="6" xfId="2" applyNumberFormat="1" applyFont="1" applyBorder="1" applyAlignment="1">
      <alignment vertical="top"/>
    </xf>
    <xf numFmtId="7" fontId="7" fillId="0" borderId="0" xfId="2" applyNumberFormat="1" applyFont="1" applyBorder="1" applyAlignment="1">
      <alignment vertical="top"/>
    </xf>
    <xf numFmtId="0" fontId="7" fillId="0" borderId="5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/>
    </xf>
    <xf numFmtId="5" fontId="5" fillId="0" borderId="5" xfId="2" applyNumberFormat="1" applyFont="1" applyBorder="1" applyAlignment="1">
      <alignment vertical="top"/>
    </xf>
    <xf numFmtId="7" fontId="5" fillId="0" borderId="0" xfId="2" applyNumberFormat="1" applyFont="1" applyBorder="1" applyAlignment="1">
      <alignment vertical="top"/>
    </xf>
    <xf numFmtId="0" fontId="4" fillId="0" borderId="0" xfId="1" applyFont="1" applyAlignment="1">
      <alignment horizontal="left" vertical="top" wrapText="1"/>
    </xf>
    <xf numFmtId="5" fontId="4" fillId="0" borderId="0" xfId="2" applyNumberFormat="1" applyFont="1" applyAlignment="1">
      <alignment vertical="top"/>
    </xf>
    <xf numFmtId="7" fontId="4" fillId="0" borderId="0" xfId="2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top" wrapText="1"/>
    </xf>
    <xf numFmtId="0" fontId="5" fillId="0" borderId="3" xfId="1" applyFont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</cellXfs>
  <cellStyles count="3">
    <cellStyle name="Currency 2" xfId="2" xr:uid="{CD87DEB4-3003-4FAA-8179-9D28B94C3D69}"/>
    <cellStyle name="Normal" xfId="0" builtinId="0"/>
    <cellStyle name="Normal 5 2" xfId="1" xr:uid="{7A19F3C4-C9BF-4A02-8068-962562FC4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094F-AC36-475E-862B-19D7FDA3D1C6}">
  <dimension ref="A1:K141"/>
  <sheetViews>
    <sheetView tabSelected="1" zoomScaleNormal="100" workbookViewId="0">
      <selection activeCell="I9" sqref="I9"/>
    </sheetView>
  </sheetViews>
  <sheetFormatPr defaultColWidth="10.7109375" defaultRowHeight="12.75" x14ac:dyDescent="0.25"/>
  <cols>
    <col min="1" max="1" width="9.7109375" style="20" customWidth="1"/>
    <col min="2" max="2" width="16.28515625" style="20" customWidth="1"/>
    <col min="3" max="3" width="67" style="20" customWidth="1"/>
    <col min="4" max="4" width="24.7109375" style="21" customWidth="1"/>
    <col min="5" max="6" width="24" style="21" customWidth="1"/>
    <col min="7" max="7" width="34.7109375" style="21" customWidth="1"/>
    <col min="8" max="8" width="10.85546875" style="22" customWidth="1"/>
    <col min="9" max="140" width="10.7109375" style="2"/>
    <col min="141" max="141" width="15.7109375" style="2" customWidth="1"/>
    <col min="142" max="142" width="66.28515625" style="2" bestFit="1" customWidth="1"/>
    <col min="143" max="143" width="14.28515625" style="2" bestFit="1" customWidth="1"/>
    <col min="144" max="144" width="12.7109375" style="2" bestFit="1" customWidth="1"/>
    <col min="145" max="145" width="18.7109375" style="2" customWidth="1"/>
    <col min="146" max="146" width="18.5703125" style="2" customWidth="1"/>
    <col min="147" max="396" width="10.7109375" style="2"/>
    <col min="397" max="397" width="15.7109375" style="2" customWidth="1"/>
    <col min="398" max="398" width="66.28515625" style="2" bestFit="1" customWidth="1"/>
    <col min="399" max="399" width="14.28515625" style="2" bestFit="1" customWidth="1"/>
    <col min="400" max="400" width="12.7109375" style="2" bestFit="1" customWidth="1"/>
    <col min="401" max="401" width="18.7109375" style="2" customWidth="1"/>
    <col min="402" max="402" width="18.5703125" style="2" customWidth="1"/>
    <col min="403" max="652" width="10.7109375" style="2"/>
    <col min="653" max="653" width="15.7109375" style="2" customWidth="1"/>
    <col min="654" max="654" width="66.28515625" style="2" bestFit="1" customWidth="1"/>
    <col min="655" max="655" width="14.28515625" style="2" bestFit="1" customWidth="1"/>
    <col min="656" max="656" width="12.7109375" style="2" bestFit="1" customWidth="1"/>
    <col min="657" max="657" width="18.7109375" style="2" customWidth="1"/>
    <col min="658" max="658" width="18.5703125" style="2" customWidth="1"/>
    <col min="659" max="908" width="10.7109375" style="2"/>
    <col min="909" max="909" width="15.7109375" style="2" customWidth="1"/>
    <col min="910" max="910" width="66.28515625" style="2" bestFit="1" customWidth="1"/>
    <col min="911" max="911" width="14.28515625" style="2" bestFit="1" customWidth="1"/>
    <col min="912" max="912" width="12.7109375" style="2" bestFit="1" customWidth="1"/>
    <col min="913" max="913" width="18.7109375" style="2" customWidth="1"/>
    <col min="914" max="914" width="18.5703125" style="2" customWidth="1"/>
    <col min="915" max="1164" width="10.7109375" style="2"/>
    <col min="1165" max="1165" width="15.7109375" style="2" customWidth="1"/>
    <col min="1166" max="1166" width="66.28515625" style="2" bestFit="1" customWidth="1"/>
    <col min="1167" max="1167" width="14.28515625" style="2" bestFit="1" customWidth="1"/>
    <col min="1168" max="1168" width="12.7109375" style="2" bestFit="1" customWidth="1"/>
    <col min="1169" max="1169" width="18.7109375" style="2" customWidth="1"/>
    <col min="1170" max="1170" width="18.5703125" style="2" customWidth="1"/>
    <col min="1171" max="1420" width="10.7109375" style="2"/>
    <col min="1421" max="1421" width="15.7109375" style="2" customWidth="1"/>
    <col min="1422" max="1422" width="66.28515625" style="2" bestFit="1" customWidth="1"/>
    <col min="1423" max="1423" width="14.28515625" style="2" bestFit="1" customWidth="1"/>
    <col min="1424" max="1424" width="12.7109375" style="2" bestFit="1" customWidth="1"/>
    <col min="1425" max="1425" width="18.7109375" style="2" customWidth="1"/>
    <col min="1426" max="1426" width="18.5703125" style="2" customWidth="1"/>
    <col min="1427" max="1676" width="10.7109375" style="2"/>
    <col min="1677" max="1677" width="15.7109375" style="2" customWidth="1"/>
    <col min="1678" max="1678" width="66.28515625" style="2" bestFit="1" customWidth="1"/>
    <col min="1679" max="1679" width="14.28515625" style="2" bestFit="1" customWidth="1"/>
    <col min="1680" max="1680" width="12.7109375" style="2" bestFit="1" customWidth="1"/>
    <col min="1681" max="1681" width="18.7109375" style="2" customWidth="1"/>
    <col min="1682" max="1682" width="18.5703125" style="2" customWidth="1"/>
    <col min="1683" max="1932" width="10.7109375" style="2"/>
    <col min="1933" max="1933" width="15.7109375" style="2" customWidth="1"/>
    <col min="1934" max="1934" width="66.28515625" style="2" bestFit="1" customWidth="1"/>
    <col min="1935" max="1935" width="14.28515625" style="2" bestFit="1" customWidth="1"/>
    <col min="1936" max="1936" width="12.7109375" style="2" bestFit="1" customWidth="1"/>
    <col min="1937" max="1937" width="18.7109375" style="2" customWidth="1"/>
    <col min="1938" max="1938" width="18.5703125" style="2" customWidth="1"/>
    <col min="1939" max="2188" width="10.7109375" style="2"/>
    <col min="2189" max="2189" width="15.7109375" style="2" customWidth="1"/>
    <col min="2190" max="2190" width="66.28515625" style="2" bestFit="1" customWidth="1"/>
    <col min="2191" max="2191" width="14.28515625" style="2" bestFit="1" customWidth="1"/>
    <col min="2192" max="2192" width="12.7109375" style="2" bestFit="1" customWidth="1"/>
    <col min="2193" max="2193" width="18.7109375" style="2" customWidth="1"/>
    <col min="2194" max="2194" width="18.5703125" style="2" customWidth="1"/>
    <col min="2195" max="2444" width="10.7109375" style="2"/>
    <col min="2445" max="2445" width="15.7109375" style="2" customWidth="1"/>
    <col min="2446" max="2446" width="66.28515625" style="2" bestFit="1" customWidth="1"/>
    <col min="2447" max="2447" width="14.28515625" style="2" bestFit="1" customWidth="1"/>
    <col min="2448" max="2448" width="12.7109375" style="2" bestFit="1" customWidth="1"/>
    <col min="2449" max="2449" width="18.7109375" style="2" customWidth="1"/>
    <col min="2450" max="2450" width="18.5703125" style="2" customWidth="1"/>
    <col min="2451" max="2700" width="10.7109375" style="2"/>
    <col min="2701" max="2701" width="15.7109375" style="2" customWidth="1"/>
    <col min="2702" max="2702" width="66.28515625" style="2" bestFit="1" customWidth="1"/>
    <col min="2703" max="2703" width="14.28515625" style="2" bestFit="1" customWidth="1"/>
    <col min="2704" max="2704" width="12.7109375" style="2" bestFit="1" customWidth="1"/>
    <col min="2705" max="2705" width="18.7109375" style="2" customWidth="1"/>
    <col min="2706" max="2706" width="18.5703125" style="2" customWidth="1"/>
    <col min="2707" max="2956" width="10.7109375" style="2"/>
    <col min="2957" max="2957" width="15.7109375" style="2" customWidth="1"/>
    <col min="2958" max="2958" width="66.28515625" style="2" bestFit="1" customWidth="1"/>
    <col min="2959" max="2959" width="14.28515625" style="2" bestFit="1" customWidth="1"/>
    <col min="2960" max="2960" width="12.7109375" style="2" bestFit="1" customWidth="1"/>
    <col min="2961" max="2961" width="18.7109375" style="2" customWidth="1"/>
    <col min="2962" max="2962" width="18.5703125" style="2" customWidth="1"/>
    <col min="2963" max="3212" width="10.7109375" style="2"/>
    <col min="3213" max="3213" width="15.7109375" style="2" customWidth="1"/>
    <col min="3214" max="3214" width="66.28515625" style="2" bestFit="1" customWidth="1"/>
    <col min="3215" max="3215" width="14.28515625" style="2" bestFit="1" customWidth="1"/>
    <col min="3216" max="3216" width="12.7109375" style="2" bestFit="1" customWidth="1"/>
    <col min="3217" max="3217" width="18.7109375" style="2" customWidth="1"/>
    <col min="3218" max="3218" width="18.5703125" style="2" customWidth="1"/>
    <col min="3219" max="3468" width="10.7109375" style="2"/>
    <col min="3469" max="3469" width="15.7109375" style="2" customWidth="1"/>
    <col min="3470" max="3470" width="66.28515625" style="2" bestFit="1" customWidth="1"/>
    <col min="3471" max="3471" width="14.28515625" style="2" bestFit="1" customWidth="1"/>
    <col min="3472" max="3472" width="12.7109375" style="2" bestFit="1" customWidth="1"/>
    <col min="3473" max="3473" width="18.7109375" style="2" customWidth="1"/>
    <col min="3474" max="3474" width="18.5703125" style="2" customWidth="1"/>
    <col min="3475" max="3724" width="10.7109375" style="2"/>
    <col min="3725" max="3725" width="15.7109375" style="2" customWidth="1"/>
    <col min="3726" max="3726" width="66.28515625" style="2" bestFit="1" customWidth="1"/>
    <col min="3727" max="3727" width="14.28515625" style="2" bestFit="1" customWidth="1"/>
    <col min="3728" max="3728" width="12.7109375" style="2" bestFit="1" customWidth="1"/>
    <col min="3729" max="3729" width="18.7109375" style="2" customWidth="1"/>
    <col min="3730" max="3730" width="18.5703125" style="2" customWidth="1"/>
    <col min="3731" max="3980" width="10.7109375" style="2"/>
    <col min="3981" max="3981" width="15.7109375" style="2" customWidth="1"/>
    <col min="3982" max="3982" width="66.28515625" style="2" bestFit="1" customWidth="1"/>
    <col min="3983" max="3983" width="14.28515625" style="2" bestFit="1" customWidth="1"/>
    <col min="3984" max="3984" width="12.7109375" style="2" bestFit="1" customWidth="1"/>
    <col min="3985" max="3985" width="18.7109375" style="2" customWidth="1"/>
    <col min="3986" max="3986" width="18.5703125" style="2" customWidth="1"/>
    <col min="3987" max="4236" width="10.7109375" style="2"/>
    <col min="4237" max="4237" width="15.7109375" style="2" customWidth="1"/>
    <col min="4238" max="4238" width="66.28515625" style="2" bestFit="1" customWidth="1"/>
    <col min="4239" max="4239" width="14.28515625" style="2" bestFit="1" customWidth="1"/>
    <col min="4240" max="4240" width="12.7109375" style="2" bestFit="1" customWidth="1"/>
    <col min="4241" max="4241" width="18.7109375" style="2" customWidth="1"/>
    <col min="4242" max="4242" width="18.5703125" style="2" customWidth="1"/>
    <col min="4243" max="4492" width="10.7109375" style="2"/>
    <col min="4493" max="4493" width="15.7109375" style="2" customWidth="1"/>
    <col min="4494" max="4494" width="66.28515625" style="2" bestFit="1" customWidth="1"/>
    <col min="4495" max="4495" width="14.28515625" style="2" bestFit="1" customWidth="1"/>
    <col min="4496" max="4496" width="12.7109375" style="2" bestFit="1" customWidth="1"/>
    <col min="4497" max="4497" width="18.7109375" style="2" customWidth="1"/>
    <col min="4498" max="4498" width="18.5703125" style="2" customWidth="1"/>
    <col min="4499" max="4748" width="10.7109375" style="2"/>
    <col min="4749" max="4749" width="15.7109375" style="2" customWidth="1"/>
    <col min="4750" max="4750" width="66.28515625" style="2" bestFit="1" customWidth="1"/>
    <col min="4751" max="4751" width="14.28515625" style="2" bestFit="1" customWidth="1"/>
    <col min="4752" max="4752" width="12.7109375" style="2" bestFit="1" customWidth="1"/>
    <col min="4753" max="4753" width="18.7109375" style="2" customWidth="1"/>
    <col min="4754" max="4754" width="18.5703125" style="2" customWidth="1"/>
    <col min="4755" max="5004" width="10.7109375" style="2"/>
    <col min="5005" max="5005" width="15.7109375" style="2" customWidth="1"/>
    <col min="5006" max="5006" width="66.28515625" style="2" bestFit="1" customWidth="1"/>
    <col min="5007" max="5007" width="14.28515625" style="2" bestFit="1" customWidth="1"/>
    <col min="5008" max="5008" width="12.7109375" style="2" bestFit="1" customWidth="1"/>
    <col min="5009" max="5009" width="18.7109375" style="2" customWidth="1"/>
    <col min="5010" max="5010" width="18.5703125" style="2" customWidth="1"/>
    <col min="5011" max="5260" width="10.7109375" style="2"/>
    <col min="5261" max="5261" width="15.7109375" style="2" customWidth="1"/>
    <col min="5262" max="5262" width="66.28515625" style="2" bestFit="1" customWidth="1"/>
    <col min="5263" max="5263" width="14.28515625" style="2" bestFit="1" customWidth="1"/>
    <col min="5264" max="5264" width="12.7109375" style="2" bestFit="1" customWidth="1"/>
    <col min="5265" max="5265" width="18.7109375" style="2" customWidth="1"/>
    <col min="5266" max="5266" width="18.5703125" style="2" customWidth="1"/>
    <col min="5267" max="5516" width="10.7109375" style="2"/>
    <col min="5517" max="5517" width="15.7109375" style="2" customWidth="1"/>
    <col min="5518" max="5518" width="66.28515625" style="2" bestFit="1" customWidth="1"/>
    <col min="5519" max="5519" width="14.28515625" style="2" bestFit="1" customWidth="1"/>
    <col min="5520" max="5520" width="12.7109375" style="2" bestFit="1" customWidth="1"/>
    <col min="5521" max="5521" width="18.7109375" style="2" customWidth="1"/>
    <col min="5522" max="5522" width="18.5703125" style="2" customWidth="1"/>
    <col min="5523" max="5772" width="10.7109375" style="2"/>
    <col min="5773" max="5773" width="15.7109375" style="2" customWidth="1"/>
    <col min="5774" max="5774" width="66.28515625" style="2" bestFit="1" customWidth="1"/>
    <col min="5775" max="5775" width="14.28515625" style="2" bestFit="1" customWidth="1"/>
    <col min="5776" max="5776" width="12.7109375" style="2" bestFit="1" customWidth="1"/>
    <col min="5777" max="5777" width="18.7109375" style="2" customWidth="1"/>
    <col min="5778" max="5778" width="18.5703125" style="2" customWidth="1"/>
    <col min="5779" max="6028" width="10.7109375" style="2"/>
    <col min="6029" max="6029" width="15.7109375" style="2" customWidth="1"/>
    <col min="6030" max="6030" width="66.28515625" style="2" bestFit="1" customWidth="1"/>
    <col min="6031" max="6031" width="14.28515625" style="2" bestFit="1" customWidth="1"/>
    <col min="6032" max="6032" width="12.7109375" style="2" bestFit="1" customWidth="1"/>
    <col min="6033" max="6033" width="18.7109375" style="2" customWidth="1"/>
    <col min="6034" max="6034" width="18.5703125" style="2" customWidth="1"/>
    <col min="6035" max="6284" width="10.7109375" style="2"/>
    <col min="6285" max="6285" width="15.7109375" style="2" customWidth="1"/>
    <col min="6286" max="6286" width="66.28515625" style="2" bestFit="1" customWidth="1"/>
    <col min="6287" max="6287" width="14.28515625" style="2" bestFit="1" customWidth="1"/>
    <col min="6288" max="6288" width="12.7109375" style="2" bestFit="1" customWidth="1"/>
    <col min="6289" max="6289" width="18.7109375" style="2" customWidth="1"/>
    <col min="6290" max="6290" width="18.5703125" style="2" customWidth="1"/>
    <col min="6291" max="6540" width="10.7109375" style="2"/>
    <col min="6541" max="6541" width="15.7109375" style="2" customWidth="1"/>
    <col min="6542" max="6542" width="66.28515625" style="2" bestFit="1" customWidth="1"/>
    <col min="6543" max="6543" width="14.28515625" style="2" bestFit="1" customWidth="1"/>
    <col min="6544" max="6544" width="12.7109375" style="2" bestFit="1" customWidth="1"/>
    <col min="6545" max="6545" width="18.7109375" style="2" customWidth="1"/>
    <col min="6546" max="6546" width="18.5703125" style="2" customWidth="1"/>
    <col min="6547" max="6796" width="10.7109375" style="2"/>
    <col min="6797" max="6797" width="15.7109375" style="2" customWidth="1"/>
    <col min="6798" max="6798" width="66.28515625" style="2" bestFit="1" customWidth="1"/>
    <col min="6799" max="6799" width="14.28515625" style="2" bestFit="1" customWidth="1"/>
    <col min="6800" max="6800" width="12.7109375" style="2" bestFit="1" customWidth="1"/>
    <col min="6801" max="6801" width="18.7109375" style="2" customWidth="1"/>
    <col min="6802" max="6802" width="18.5703125" style="2" customWidth="1"/>
    <col min="6803" max="7052" width="10.7109375" style="2"/>
    <col min="7053" max="7053" width="15.7109375" style="2" customWidth="1"/>
    <col min="7054" max="7054" width="66.28515625" style="2" bestFit="1" customWidth="1"/>
    <col min="7055" max="7055" width="14.28515625" style="2" bestFit="1" customWidth="1"/>
    <col min="7056" max="7056" width="12.7109375" style="2" bestFit="1" customWidth="1"/>
    <col min="7057" max="7057" width="18.7109375" style="2" customWidth="1"/>
    <col min="7058" max="7058" width="18.5703125" style="2" customWidth="1"/>
    <col min="7059" max="7308" width="10.7109375" style="2"/>
    <col min="7309" max="7309" width="15.7109375" style="2" customWidth="1"/>
    <col min="7310" max="7310" width="66.28515625" style="2" bestFit="1" customWidth="1"/>
    <col min="7311" max="7311" width="14.28515625" style="2" bestFit="1" customWidth="1"/>
    <col min="7312" max="7312" width="12.7109375" style="2" bestFit="1" customWidth="1"/>
    <col min="7313" max="7313" width="18.7109375" style="2" customWidth="1"/>
    <col min="7314" max="7314" width="18.5703125" style="2" customWidth="1"/>
    <col min="7315" max="7564" width="10.7109375" style="2"/>
    <col min="7565" max="7565" width="15.7109375" style="2" customWidth="1"/>
    <col min="7566" max="7566" width="66.28515625" style="2" bestFit="1" customWidth="1"/>
    <col min="7567" max="7567" width="14.28515625" style="2" bestFit="1" customWidth="1"/>
    <col min="7568" max="7568" width="12.7109375" style="2" bestFit="1" customWidth="1"/>
    <col min="7569" max="7569" width="18.7109375" style="2" customWidth="1"/>
    <col min="7570" max="7570" width="18.5703125" style="2" customWidth="1"/>
    <col min="7571" max="7820" width="10.7109375" style="2"/>
    <col min="7821" max="7821" width="15.7109375" style="2" customWidth="1"/>
    <col min="7822" max="7822" width="66.28515625" style="2" bestFit="1" customWidth="1"/>
    <col min="7823" max="7823" width="14.28515625" style="2" bestFit="1" customWidth="1"/>
    <col min="7824" max="7824" width="12.7109375" style="2" bestFit="1" customWidth="1"/>
    <col min="7825" max="7825" width="18.7109375" style="2" customWidth="1"/>
    <col min="7826" max="7826" width="18.5703125" style="2" customWidth="1"/>
    <col min="7827" max="8076" width="10.7109375" style="2"/>
    <col min="8077" max="8077" width="15.7109375" style="2" customWidth="1"/>
    <col min="8078" max="8078" width="66.28515625" style="2" bestFit="1" customWidth="1"/>
    <col min="8079" max="8079" width="14.28515625" style="2" bestFit="1" customWidth="1"/>
    <col min="8080" max="8080" width="12.7109375" style="2" bestFit="1" customWidth="1"/>
    <col min="8081" max="8081" width="18.7109375" style="2" customWidth="1"/>
    <col min="8082" max="8082" width="18.5703125" style="2" customWidth="1"/>
    <col min="8083" max="8332" width="10.7109375" style="2"/>
    <col min="8333" max="8333" width="15.7109375" style="2" customWidth="1"/>
    <col min="8334" max="8334" width="66.28515625" style="2" bestFit="1" customWidth="1"/>
    <col min="8335" max="8335" width="14.28515625" style="2" bestFit="1" customWidth="1"/>
    <col min="8336" max="8336" width="12.7109375" style="2" bestFit="1" customWidth="1"/>
    <col min="8337" max="8337" width="18.7109375" style="2" customWidth="1"/>
    <col min="8338" max="8338" width="18.5703125" style="2" customWidth="1"/>
    <col min="8339" max="8588" width="10.7109375" style="2"/>
    <col min="8589" max="8589" width="15.7109375" style="2" customWidth="1"/>
    <col min="8590" max="8590" width="66.28515625" style="2" bestFit="1" customWidth="1"/>
    <col min="8591" max="8591" width="14.28515625" style="2" bestFit="1" customWidth="1"/>
    <col min="8592" max="8592" width="12.7109375" style="2" bestFit="1" customWidth="1"/>
    <col min="8593" max="8593" width="18.7109375" style="2" customWidth="1"/>
    <col min="8594" max="8594" width="18.5703125" style="2" customWidth="1"/>
    <col min="8595" max="8844" width="10.7109375" style="2"/>
    <col min="8845" max="8845" width="15.7109375" style="2" customWidth="1"/>
    <col min="8846" max="8846" width="66.28515625" style="2" bestFit="1" customWidth="1"/>
    <col min="8847" max="8847" width="14.28515625" style="2" bestFit="1" customWidth="1"/>
    <col min="8848" max="8848" width="12.7109375" style="2" bestFit="1" customWidth="1"/>
    <col min="8849" max="8849" width="18.7109375" style="2" customWidth="1"/>
    <col min="8850" max="8850" width="18.5703125" style="2" customWidth="1"/>
    <col min="8851" max="9100" width="10.7109375" style="2"/>
    <col min="9101" max="9101" width="15.7109375" style="2" customWidth="1"/>
    <col min="9102" max="9102" width="66.28515625" style="2" bestFit="1" customWidth="1"/>
    <col min="9103" max="9103" width="14.28515625" style="2" bestFit="1" customWidth="1"/>
    <col min="9104" max="9104" width="12.7109375" style="2" bestFit="1" customWidth="1"/>
    <col min="9105" max="9105" width="18.7109375" style="2" customWidth="1"/>
    <col min="9106" max="9106" width="18.5703125" style="2" customWidth="1"/>
    <col min="9107" max="9356" width="10.7109375" style="2"/>
    <col min="9357" max="9357" width="15.7109375" style="2" customWidth="1"/>
    <col min="9358" max="9358" width="66.28515625" style="2" bestFit="1" customWidth="1"/>
    <col min="9359" max="9359" width="14.28515625" style="2" bestFit="1" customWidth="1"/>
    <col min="9360" max="9360" width="12.7109375" style="2" bestFit="1" customWidth="1"/>
    <col min="9361" max="9361" width="18.7109375" style="2" customWidth="1"/>
    <col min="9362" max="9362" width="18.5703125" style="2" customWidth="1"/>
    <col min="9363" max="9612" width="10.7109375" style="2"/>
    <col min="9613" max="9613" width="15.7109375" style="2" customWidth="1"/>
    <col min="9614" max="9614" width="66.28515625" style="2" bestFit="1" customWidth="1"/>
    <col min="9615" max="9615" width="14.28515625" style="2" bestFit="1" customWidth="1"/>
    <col min="9616" max="9616" width="12.7109375" style="2" bestFit="1" customWidth="1"/>
    <col min="9617" max="9617" width="18.7109375" style="2" customWidth="1"/>
    <col min="9618" max="9618" width="18.5703125" style="2" customWidth="1"/>
    <col min="9619" max="9868" width="10.7109375" style="2"/>
    <col min="9869" max="9869" width="15.7109375" style="2" customWidth="1"/>
    <col min="9870" max="9870" width="66.28515625" style="2" bestFit="1" customWidth="1"/>
    <col min="9871" max="9871" width="14.28515625" style="2" bestFit="1" customWidth="1"/>
    <col min="9872" max="9872" width="12.7109375" style="2" bestFit="1" customWidth="1"/>
    <col min="9873" max="9873" width="18.7109375" style="2" customWidth="1"/>
    <col min="9874" max="9874" width="18.5703125" style="2" customWidth="1"/>
    <col min="9875" max="10124" width="10.7109375" style="2"/>
    <col min="10125" max="10125" width="15.7109375" style="2" customWidth="1"/>
    <col min="10126" max="10126" width="66.28515625" style="2" bestFit="1" customWidth="1"/>
    <col min="10127" max="10127" width="14.28515625" style="2" bestFit="1" customWidth="1"/>
    <col min="10128" max="10128" width="12.7109375" style="2" bestFit="1" customWidth="1"/>
    <col min="10129" max="10129" width="18.7109375" style="2" customWidth="1"/>
    <col min="10130" max="10130" width="18.5703125" style="2" customWidth="1"/>
    <col min="10131" max="10380" width="10.7109375" style="2"/>
    <col min="10381" max="10381" width="15.7109375" style="2" customWidth="1"/>
    <col min="10382" max="10382" width="66.28515625" style="2" bestFit="1" customWidth="1"/>
    <col min="10383" max="10383" width="14.28515625" style="2" bestFit="1" customWidth="1"/>
    <col min="10384" max="10384" width="12.7109375" style="2" bestFit="1" customWidth="1"/>
    <col min="10385" max="10385" width="18.7109375" style="2" customWidth="1"/>
    <col min="10386" max="10386" width="18.5703125" style="2" customWidth="1"/>
    <col min="10387" max="10636" width="10.7109375" style="2"/>
    <col min="10637" max="10637" width="15.7109375" style="2" customWidth="1"/>
    <col min="10638" max="10638" width="66.28515625" style="2" bestFit="1" customWidth="1"/>
    <col min="10639" max="10639" width="14.28515625" style="2" bestFit="1" customWidth="1"/>
    <col min="10640" max="10640" width="12.7109375" style="2" bestFit="1" customWidth="1"/>
    <col min="10641" max="10641" width="18.7109375" style="2" customWidth="1"/>
    <col min="10642" max="10642" width="18.5703125" style="2" customWidth="1"/>
    <col min="10643" max="10892" width="10.7109375" style="2"/>
    <col min="10893" max="10893" width="15.7109375" style="2" customWidth="1"/>
    <col min="10894" max="10894" width="66.28515625" style="2" bestFit="1" customWidth="1"/>
    <col min="10895" max="10895" width="14.28515625" style="2" bestFit="1" customWidth="1"/>
    <col min="10896" max="10896" width="12.7109375" style="2" bestFit="1" customWidth="1"/>
    <col min="10897" max="10897" width="18.7109375" style="2" customWidth="1"/>
    <col min="10898" max="10898" width="18.5703125" style="2" customWidth="1"/>
    <col min="10899" max="11148" width="10.7109375" style="2"/>
    <col min="11149" max="11149" width="15.7109375" style="2" customWidth="1"/>
    <col min="11150" max="11150" width="66.28515625" style="2" bestFit="1" customWidth="1"/>
    <col min="11151" max="11151" width="14.28515625" style="2" bestFit="1" customWidth="1"/>
    <col min="11152" max="11152" width="12.7109375" style="2" bestFit="1" customWidth="1"/>
    <col min="11153" max="11153" width="18.7109375" style="2" customWidth="1"/>
    <col min="11154" max="11154" width="18.5703125" style="2" customWidth="1"/>
    <col min="11155" max="11404" width="10.7109375" style="2"/>
    <col min="11405" max="11405" width="15.7109375" style="2" customWidth="1"/>
    <col min="11406" max="11406" width="66.28515625" style="2" bestFit="1" customWidth="1"/>
    <col min="11407" max="11407" width="14.28515625" style="2" bestFit="1" customWidth="1"/>
    <col min="11408" max="11408" width="12.7109375" style="2" bestFit="1" customWidth="1"/>
    <col min="11409" max="11409" width="18.7109375" style="2" customWidth="1"/>
    <col min="11410" max="11410" width="18.5703125" style="2" customWidth="1"/>
    <col min="11411" max="11660" width="10.7109375" style="2"/>
    <col min="11661" max="11661" width="15.7109375" style="2" customWidth="1"/>
    <col min="11662" max="11662" width="66.28515625" style="2" bestFit="1" customWidth="1"/>
    <col min="11663" max="11663" width="14.28515625" style="2" bestFit="1" customWidth="1"/>
    <col min="11664" max="11664" width="12.7109375" style="2" bestFit="1" customWidth="1"/>
    <col min="11665" max="11665" width="18.7109375" style="2" customWidth="1"/>
    <col min="11666" max="11666" width="18.5703125" style="2" customWidth="1"/>
    <col min="11667" max="11916" width="10.7109375" style="2"/>
    <col min="11917" max="11917" width="15.7109375" style="2" customWidth="1"/>
    <col min="11918" max="11918" width="66.28515625" style="2" bestFit="1" customWidth="1"/>
    <col min="11919" max="11919" width="14.28515625" style="2" bestFit="1" customWidth="1"/>
    <col min="11920" max="11920" width="12.7109375" style="2" bestFit="1" customWidth="1"/>
    <col min="11921" max="11921" width="18.7109375" style="2" customWidth="1"/>
    <col min="11922" max="11922" width="18.5703125" style="2" customWidth="1"/>
    <col min="11923" max="12172" width="10.7109375" style="2"/>
    <col min="12173" max="12173" width="15.7109375" style="2" customWidth="1"/>
    <col min="12174" max="12174" width="66.28515625" style="2" bestFit="1" customWidth="1"/>
    <col min="12175" max="12175" width="14.28515625" style="2" bestFit="1" customWidth="1"/>
    <col min="12176" max="12176" width="12.7109375" style="2" bestFit="1" customWidth="1"/>
    <col min="12177" max="12177" width="18.7109375" style="2" customWidth="1"/>
    <col min="12178" max="12178" width="18.5703125" style="2" customWidth="1"/>
    <col min="12179" max="12428" width="10.7109375" style="2"/>
    <col min="12429" max="12429" width="15.7109375" style="2" customWidth="1"/>
    <col min="12430" max="12430" width="66.28515625" style="2" bestFit="1" customWidth="1"/>
    <col min="12431" max="12431" width="14.28515625" style="2" bestFit="1" customWidth="1"/>
    <col min="12432" max="12432" width="12.7109375" style="2" bestFit="1" customWidth="1"/>
    <col min="12433" max="12433" width="18.7109375" style="2" customWidth="1"/>
    <col min="12434" max="12434" width="18.5703125" style="2" customWidth="1"/>
    <col min="12435" max="12684" width="10.7109375" style="2"/>
    <col min="12685" max="12685" width="15.7109375" style="2" customWidth="1"/>
    <col min="12686" max="12686" width="66.28515625" style="2" bestFit="1" customWidth="1"/>
    <col min="12687" max="12687" width="14.28515625" style="2" bestFit="1" customWidth="1"/>
    <col min="12688" max="12688" width="12.7109375" style="2" bestFit="1" customWidth="1"/>
    <col min="12689" max="12689" width="18.7109375" style="2" customWidth="1"/>
    <col min="12690" max="12690" width="18.5703125" style="2" customWidth="1"/>
    <col min="12691" max="12940" width="10.7109375" style="2"/>
    <col min="12941" max="12941" width="15.7109375" style="2" customWidth="1"/>
    <col min="12942" max="12942" width="66.28515625" style="2" bestFit="1" customWidth="1"/>
    <col min="12943" max="12943" width="14.28515625" style="2" bestFit="1" customWidth="1"/>
    <col min="12944" max="12944" width="12.7109375" style="2" bestFit="1" customWidth="1"/>
    <col min="12945" max="12945" width="18.7109375" style="2" customWidth="1"/>
    <col min="12946" max="12946" width="18.5703125" style="2" customWidth="1"/>
    <col min="12947" max="13196" width="10.7109375" style="2"/>
    <col min="13197" max="13197" width="15.7109375" style="2" customWidth="1"/>
    <col min="13198" max="13198" width="66.28515625" style="2" bestFit="1" customWidth="1"/>
    <col min="13199" max="13199" width="14.28515625" style="2" bestFit="1" customWidth="1"/>
    <col min="13200" max="13200" width="12.7109375" style="2" bestFit="1" customWidth="1"/>
    <col min="13201" max="13201" width="18.7109375" style="2" customWidth="1"/>
    <col min="13202" max="13202" width="18.5703125" style="2" customWidth="1"/>
    <col min="13203" max="13452" width="10.7109375" style="2"/>
    <col min="13453" max="13453" width="15.7109375" style="2" customWidth="1"/>
    <col min="13454" max="13454" width="66.28515625" style="2" bestFit="1" customWidth="1"/>
    <col min="13455" max="13455" width="14.28515625" style="2" bestFit="1" customWidth="1"/>
    <col min="13456" max="13456" width="12.7109375" style="2" bestFit="1" customWidth="1"/>
    <col min="13457" max="13457" width="18.7109375" style="2" customWidth="1"/>
    <col min="13458" max="13458" width="18.5703125" style="2" customWidth="1"/>
    <col min="13459" max="13708" width="10.7109375" style="2"/>
    <col min="13709" max="13709" width="15.7109375" style="2" customWidth="1"/>
    <col min="13710" max="13710" width="66.28515625" style="2" bestFit="1" customWidth="1"/>
    <col min="13711" max="13711" width="14.28515625" style="2" bestFit="1" customWidth="1"/>
    <col min="13712" max="13712" width="12.7109375" style="2" bestFit="1" customWidth="1"/>
    <col min="13713" max="13713" width="18.7109375" style="2" customWidth="1"/>
    <col min="13714" max="13714" width="18.5703125" style="2" customWidth="1"/>
    <col min="13715" max="13964" width="10.7109375" style="2"/>
    <col min="13965" max="13965" width="15.7109375" style="2" customWidth="1"/>
    <col min="13966" max="13966" width="66.28515625" style="2" bestFit="1" customWidth="1"/>
    <col min="13967" max="13967" width="14.28515625" style="2" bestFit="1" customWidth="1"/>
    <col min="13968" max="13968" width="12.7109375" style="2" bestFit="1" customWidth="1"/>
    <col min="13969" max="13969" width="18.7109375" style="2" customWidth="1"/>
    <col min="13970" max="13970" width="18.5703125" style="2" customWidth="1"/>
    <col min="13971" max="14220" width="10.7109375" style="2"/>
    <col min="14221" max="14221" width="15.7109375" style="2" customWidth="1"/>
    <col min="14222" max="14222" width="66.28515625" style="2" bestFit="1" customWidth="1"/>
    <col min="14223" max="14223" width="14.28515625" style="2" bestFit="1" customWidth="1"/>
    <col min="14224" max="14224" width="12.7109375" style="2" bestFit="1" customWidth="1"/>
    <col min="14225" max="14225" width="18.7109375" style="2" customWidth="1"/>
    <col min="14226" max="14226" width="18.5703125" style="2" customWidth="1"/>
    <col min="14227" max="14476" width="10.7109375" style="2"/>
    <col min="14477" max="14477" width="15.7109375" style="2" customWidth="1"/>
    <col min="14478" max="14478" width="66.28515625" style="2" bestFit="1" customWidth="1"/>
    <col min="14479" max="14479" width="14.28515625" style="2" bestFit="1" customWidth="1"/>
    <col min="14480" max="14480" width="12.7109375" style="2" bestFit="1" customWidth="1"/>
    <col min="14481" max="14481" width="18.7109375" style="2" customWidth="1"/>
    <col min="14482" max="14482" width="18.5703125" style="2" customWidth="1"/>
    <col min="14483" max="14732" width="10.7109375" style="2"/>
    <col min="14733" max="14733" width="15.7109375" style="2" customWidth="1"/>
    <col min="14734" max="14734" width="66.28515625" style="2" bestFit="1" customWidth="1"/>
    <col min="14735" max="14735" width="14.28515625" style="2" bestFit="1" customWidth="1"/>
    <col min="14736" max="14736" width="12.7109375" style="2" bestFit="1" customWidth="1"/>
    <col min="14737" max="14737" width="18.7109375" style="2" customWidth="1"/>
    <col min="14738" max="14738" width="18.5703125" style="2" customWidth="1"/>
    <col min="14739" max="14988" width="10.7109375" style="2"/>
    <col min="14989" max="14989" width="15.7109375" style="2" customWidth="1"/>
    <col min="14990" max="14990" width="66.28515625" style="2" bestFit="1" customWidth="1"/>
    <col min="14991" max="14991" width="14.28515625" style="2" bestFit="1" customWidth="1"/>
    <col min="14992" max="14992" width="12.7109375" style="2" bestFit="1" customWidth="1"/>
    <col min="14993" max="14993" width="18.7109375" style="2" customWidth="1"/>
    <col min="14994" max="14994" width="18.5703125" style="2" customWidth="1"/>
    <col min="14995" max="15244" width="10.7109375" style="2"/>
    <col min="15245" max="15245" width="15.7109375" style="2" customWidth="1"/>
    <col min="15246" max="15246" width="66.28515625" style="2" bestFit="1" customWidth="1"/>
    <col min="15247" max="15247" width="14.28515625" style="2" bestFit="1" customWidth="1"/>
    <col min="15248" max="15248" width="12.7109375" style="2" bestFit="1" customWidth="1"/>
    <col min="15249" max="15249" width="18.7109375" style="2" customWidth="1"/>
    <col min="15250" max="15250" width="18.5703125" style="2" customWidth="1"/>
    <col min="15251" max="15500" width="10.7109375" style="2"/>
    <col min="15501" max="15501" width="15.7109375" style="2" customWidth="1"/>
    <col min="15502" max="15502" width="66.28515625" style="2" bestFit="1" customWidth="1"/>
    <col min="15503" max="15503" width="14.28515625" style="2" bestFit="1" customWidth="1"/>
    <col min="15504" max="15504" width="12.7109375" style="2" bestFit="1" customWidth="1"/>
    <col min="15505" max="15505" width="18.7109375" style="2" customWidth="1"/>
    <col min="15506" max="15506" width="18.5703125" style="2" customWidth="1"/>
    <col min="15507" max="15756" width="10.7109375" style="2"/>
    <col min="15757" max="15757" width="15.7109375" style="2" customWidth="1"/>
    <col min="15758" max="15758" width="66.28515625" style="2" bestFit="1" customWidth="1"/>
    <col min="15759" max="15759" width="14.28515625" style="2" bestFit="1" customWidth="1"/>
    <col min="15760" max="15760" width="12.7109375" style="2" bestFit="1" customWidth="1"/>
    <col min="15761" max="15761" width="18.7109375" style="2" customWidth="1"/>
    <col min="15762" max="15762" width="18.5703125" style="2" customWidth="1"/>
    <col min="15763" max="16012" width="10.7109375" style="2"/>
    <col min="16013" max="16013" width="15.7109375" style="2" customWidth="1"/>
    <col min="16014" max="16014" width="66.28515625" style="2" bestFit="1" customWidth="1"/>
    <col min="16015" max="16015" width="14.28515625" style="2" bestFit="1" customWidth="1"/>
    <col min="16016" max="16016" width="12.7109375" style="2" bestFit="1" customWidth="1"/>
    <col min="16017" max="16017" width="18.7109375" style="2" customWidth="1"/>
    <col min="16018" max="16018" width="18.5703125" style="2" customWidth="1"/>
    <col min="16019" max="16384" width="10.7109375" style="2"/>
  </cols>
  <sheetData>
    <row r="1" spans="1:8" ht="24" customHeight="1" x14ac:dyDescent="0.25">
      <c r="A1" s="24" t="s">
        <v>0</v>
      </c>
      <c r="B1" s="24"/>
      <c r="C1" s="24"/>
      <c r="D1" s="24"/>
      <c r="E1" s="24"/>
      <c r="F1" s="24"/>
      <c r="G1" s="24"/>
      <c r="H1" s="1"/>
    </row>
    <row r="2" spans="1:8" ht="24" customHeight="1" x14ac:dyDescent="0.25">
      <c r="A2" s="25" t="s">
        <v>1</v>
      </c>
      <c r="B2" s="25"/>
      <c r="C2" s="25"/>
      <c r="D2" s="25"/>
      <c r="E2" s="25"/>
      <c r="F2" s="25"/>
      <c r="G2" s="25"/>
      <c r="H2" s="3"/>
    </row>
    <row r="3" spans="1:8" ht="34.5" customHeight="1" x14ac:dyDescent="0.25">
      <c r="A3" s="26" t="s">
        <v>2</v>
      </c>
      <c r="B3" s="27"/>
      <c r="C3" s="27"/>
      <c r="D3" s="27"/>
      <c r="E3" s="27"/>
      <c r="F3" s="27"/>
      <c r="G3" s="28"/>
      <c r="H3" s="4"/>
    </row>
    <row r="4" spans="1:8" ht="47.25" customHeight="1" x14ac:dyDescent="0.25">
      <c r="A4" s="29" t="s">
        <v>3</v>
      </c>
      <c r="B4" s="30"/>
      <c r="C4" s="30"/>
      <c r="D4" s="30"/>
      <c r="E4" s="30"/>
      <c r="F4" s="30"/>
      <c r="G4" s="31"/>
      <c r="H4" s="4"/>
    </row>
    <row r="5" spans="1:8" s="10" customFormat="1" ht="15.75" x14ac:dyDescent="0.25">
      <c r="A5" s="5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9"/>
    </row>
    <row r="6" spans="1:8" ht="15.75" x14ac:dyDescent="0.25">
      <c r="A6" s="11" t="s">
        <v>11</v>
      </c>
      <c r="B6" s="11" t="s">
        <v>12</v>
      </c>
      <c r="C6" s="12" t="s">
        <v>13</v>
      </c>
      <c r="D6" s="13">
        <v>44396</v>
      </c>
      <c r="E6" s="13">
        <v>0</v>
      </c>
      <c r="F6" s="13">
        <v>0</v>
      </c>
      <c r="G6" s="13">
        <f t="shared" ref="G6:G69" si="0">SUM(D6:F6)</f>
        <v>44396</v>
      </c>
      <c r="H6" s="14"/>
    </row>
    <row r="7" spans="1:8" ht="15.75" x14ac:dyDescent="0.25">
      <c r="A7" s="15" t="s">
        <v>14</v>
      </c>
      <c r="B7" s="15" t="s">
        <v>15</v>
      </c>
      <c r="C7" s="16" t="s">
        <v>16</v>
      </c>
      <c r="D7" s="13">
        <v>5588</v>
      </c>
      <c r="E7" s="13">
        <v>0</v>
      </c>
      <c r="F7" s="13">
        <v>0</v>
      </c>
      <c r="G7" s="13">
        <f t="shared" si="0"/>
        <v>5588</v>
      </c>
      <c r="H7" s="14"/>
    </row>
    <row r="8" spans="1:8" ht="15.75" x14ac:dyDescent="0.25">
      <c r="A8" s="15" t="s">
        <v>14</v>
      </c>
      <c r="B8" s="15" t="s">
        <v>15</v>
      </c>
      <c r="C8" s="16" t="s">
        <v>17</v>
      </c>
      <c r="D8" s="13">
        <v>30951</v>
      </c>
      <c r="E8" s="13">
        <v>0</v>
      </c>
      <c r="F8" s="13">
        <v>125363</v>
      </c>
      <c r="G8" s="13">
        <f t="shared" si="0"/>
        <v>156314</v>
      </c>
      <c r="H8" s="14"/>
    </row>
    <row r="9" spans="1:8" ht="15.75" x14ac:dyDescent="0.25">
      <c r="A9" s="15" t="s">
        <v>14</v>
      </c>
      <c r="B9" s="15" t="s">
        <v>15</v>
      </c>
      <c r="C9" s="16" t="s">
        <v>18</v>
      </c>
      <c r="D9" s="13">
        <v>35114</v>
      </c>
      <c r="E9" s="13">
        <v>0</v>
      </c>
      <c r="F9" s="13">
        <v>0</v>
      </c>
      <c r="G9" s="13">
        <f t="shared" si="0"/>
        <v>35114</v>
      </c>
      <c r="H9" s="14"/>
    </row>
    <row r="10" spans="1:8" ht="15.75" x14ac:dyDescent="0.25">
      <c r="A10" s="15" t="s">
        <v>14</v>
      </c>
      <c r="B10" s="15" t="s">
        <v>15</v>
      </c>
      <c r="C10" s="16" t="s">
        <v>19</v>
      </c>
      <c r="D10" s="13">
        <v>99565</v>
      </c>
      <c r="E10" s="13">
        <v>0</v>
      </c>
      <c r="F10" s="13">
        <v>0</v>
      </c>
      <c r="G10" s="13">
        <f t="shared" si="0"/>
        <v>99565</v>
      </c>
      <c r="H10" s="14"/>
    </row>
    <row r="11" spans="1:8" ht="15.75" x14ac:dyDescent="0.25">
      <c r="A11" s="15" t="s">
        <v>14</v>
      </c>
      <c r="B11" s="15" t="s">
        <v>15</v>
      </c>
      <c r="C11" s="16" t="s">
        <v>20</v>
      </c>
      <c r="D11" s="13">
        <v>11513</v>
      </c>
      <c r="E11" s="13">
        <v>0</v>
      </c>
      <c r="F11" s="13">
        <v>0</v>
      </c>
      <c r="G11" s="13">
        <f t="shared" si="0"/>
        <v>11513</v>
      </c>
      <c r="H11" s="14"/>
    </row>
    <row r="12" spans="1:8" ht="15.75" x14ac:dyDescent="0.25">
      <c r="A12" s="15" t="s">
        <v>14</v>
      </c>
      <c r="B12" s="15" t="s">
        <v>15</v>
      </c>
      <c r="C12" s="16" t="s">
        <v>21</v>
      </c>
      <c r="D12" s="13">
        <v>16673</v>
      </c>
      <c r="E12" s="13">
        <v>0</v>
      </c>
      <c r="F12" s="13">
        <v>0</v>
      </c>
      <c r="G12" s="13">
        <f t="shared" si="0"/>
        <v>16673</v>
      </c>
      <c r="H12" s="14"/>
    </row>
    <row r="13" spans="1:8" ht="15.75" x14ac:dyDescent="0.25">
      <c r="A13" s="15" t="s">
        <v>14</v>
      </c>
      <c r="B13" s="15" t="s">
        <v>15</v>
      </c>
      <c r="C13" s="16" t="s">
        <v>22</v>
      </c>
      <c r="D13" s="13">
        <v>76275</v>
      </c>
      <c r="E13" s="13">
        <v>0</v>
      </c>
      <c r="F13" s="13">
        <v>234898</v>
      </c>
      <c r="G13" s="13">
        <f t="shared" si="0"/>
        <v>311173</v>
      </c>
      <c r="H13" s="14"/>
    </row>
    <row r="14" spans="1:8" ht="15.75" x14ac:dyDescent="0.25">
      <c r="A14" s="15" t="s">
        <v>14</v>
      </c>
      <c r="B14" s="15" t="s">
        <v>15</v>
      </c>
      <c r="C14" s="16" t="s">
        <v>23</v>
      </c>
      <c r="D14" s="13">
        <v>8880</v>
      </c>
      <c r="E14" s="13">
        <v>0</v>
      </c>
      <c r="F14" s="13">
        <v>64281</v>
      </c>
      <c r="G14" s="13">
        <f t="shared" si="0"/>
        <v>73161</v>
      </c>
      <c r="H14" s="14"/>
    </row>
    <row r="15" spans="1:8" ht="15.75" x14ac:dyDescent="0.25">
      <c r="A15" s="15" t="s">
        <v>14</v>
      </c>
      <c r="B15" s="15" t="s">
        <v>15</v>
      </c>
      <c r="C15" s="16" t="s">
        <v>24</v>
      </c>
      <c r="D15" s="13">
        <v>5295</v>
      </c>
      <c r="E15" s="13">
        <v>0</v>
      </c>
      <c r="F15" s="13">
        <v>0</v>
      </c>
      <c r="G15" s="13">
        <f t="shared" si="0"/>
        <v>5295</v>
      </c>
      <c r="H15" s="14"/>
    </row>
    <row r="16" spans="1:8" ht="15.75" x14ac:dyDescent="0.25">
      <c r="A16" s="15" t="s">
        <v>14</v>
      </c>
      <c r="B16" s="15" t="s">
        <v>15</v>
      </c>
      <c r="C16" s="16" t="s">
        <v>25</v>
      </c>
      <c r="D16" s="13">
        <v>35153</v>
      </c>
      <c r="E16" s="13">
        <v>0</v>
      </c>
      <c r="F16" s="13">
        <v>131248</v>
      </c>
      <c r="G16" s="13">
        <f t="shared" si="0"/>
        <v>166401</v>
      </c>
      <c r="H16" s="14"/>
    </row>
    <row r="17" spans="1:8" ht="15.75" x14ac:dyDescent="0.25">
      <c r="A17" s="15" t="s">
        <v>14</v>
      </c>
      <c r="B17" s="15" t="s">
        <v>15</v>
      </c>
      <c r="C17" s="16" t="s">
        <v>26</v>
      </c>
      <c r="D17" s="13">
        <v>11702</v>
      </c>
      <c r="E17" s="13">
        <v>0</v>
      </c>
      <c r="F17" s="13">
        <v>0</v>
      </c>
      <c r="G17" s="13">
        <f t="shared" si="0"/>
        <v>11702</v>
      </c>
      <c r="H17" s="14"/>
    </row>
    <row r="18" spans="1:8" ht="15.75" x14ac:dyDescent="0.25">
      <c r="A18" s="15" t="s">
        <v>14</v>
      </c>
      <c r="B18" s="15" t="s">
        <v>15</v>
      </c>
      <c r="C18" s="16" t="s">
        <v>27</v>
      </c>
      <c r="D18" s="13">
        <v>5900</v>
      </c>
      <c r="E18" s="13">
        <v>0</v>
      </c>
      <c r="F18" s="13">
        <v>0</v>
      </c>
      <c r="G18" s="13">
        <f t="shared" si="0"/>
        <v>5900</v>
      </c>
      <c r="H18" s="14"/>
    </row>
    <row r="19" spans="1:8" ht="15.75" x14ac:dyDescent="0.25">
      <c r="A19" s="15" t="s">
        <v>14</v>
      </c>
      <c r="B19" s="15" t="s">
        <v>15</v>
      </c>
      <c r="C19" s="16" t="s">
        <v>28</v>
      </c>
      <c r="D19" s="13">
        <v>133931</v>
      </c>
      <c r="E19" s="13">
        <v>0</v>
      </c>
      <c r="F19" s="13">
        <v>0</v>
      </c>
      <c r="G19" s="13">
        <f t="shared" si="0"/>
        <v>133931</v>
      </c>
      <c r="H19" s="14"/>
    </row>
    <row r="20" spans="1:8" ht="15.75" x14ac:dyDescent="0.25">
      <c r="A20" s="15" t="s">
        <v>29</v>
      </c>
      <c r="B20" s="15" t="s">
        <v>30</v>
      </c>
      <c r="C20" s="16" t="s">
        <v>31</v>
      </c>
      <c r="D20" s="13">
        <v>45441</v>
      </c>
      <c r="E20" s="13">
        <v>0</v>
      </c>
      <c r="F20" s="13">
        <v>0</v>
      </c>
      <c r="G20" s="13">
        <f t="shared" si="0"/>
        <v>45441</v>
      </c>
      <c r="H20" s="14"/>
    </row>
    <row r="21" spans="1:8" ht="15.75" x14ac:dyDescent="0.25">
      <c r="A21" s="15" t="s">
        <v>29</v>
      </c>
      <c r="B21" s="15" t="s">
        <v>30</v>
      </c>
      <c r="C21" s="16" t="s">
        <v>32</v>
      </c>
      <c r="D21" s="13">
        <v>57830</v>
      </c>
      <c r="E21" s="13">
        <v>0</v>
      </c>
      <c r="F21" s="13">
        <v>0</v>
      </c>
      <c r="G21" s="13">
        <f t="shared" si="0"/>
        <v>57830</v>
      </c>
      <c r="H21" s="14"/>
    </row>
    <row r="22" spans="1:8" ht="15.75" x14ac:dyDescent="0.25">
      <c r="A22" s="15" t="s">
        <v>29</v>
      </c>
      <c r="B22" s="15" t="s">
        <v>30</v>
      </c>
      <c r="C22" s="16" t="s">
        <v>33</v>
      </c>
      <c r="D22" s="13">
        <v>150109</v>
      </c>
      <c r="E22" s="13">
        <v>0</v>
      </c>
      <c r="F22" s="13">
        <v>275693</v>
      </c>
      <c r="G22" s="13">
        <f t="shared" si="0"/>
        <v>425802</v>
      </c>
      <c r="H22" s="14"/>
    </row>
    <row r="23" spans="1:8" ht="15.75" x14ac:dyDescent="0.25">
      <c r="A23" s="15" t="s">
        <v>29</v>
      </c>
      <c r="B23" s="15" t="s">
        <v>30</v>
      </c>
      <c r="C23" s="16" t="s">
        <v>34</v>
      </c>
      <c r="D23" s="13">
        <v>475011</v>
      </c>
      <c r="E23" s="13">
        <v>279227</v>
      </c>
      <c r="F23" s="13">
        <v>300000</v>
      </c>
      <c r="G23" s="13">
        <f t="shared" si="0"/>
        <v>1054238</v>
      </c>
      <c r="H23" s="14"/>
    </row>
    <row r="24" spans="1:8" ht="15.75" x14ac:dyDescent="0.25">
      <c r="A24" s="15" t="s">
        <v>29</v>
      </c>
      <c r="B24" s="15" t="s">
        <v>30</v>
      </c>
      <c r="C24" s="16" t="s">
        <v>35</v>
      </c>
      <c r="D24" s="13">
        <v>500953</v>
      </c>
      <c r="E24" s="13">
        <v>279227</v>
      </c>
      <c r="F24" s="13">
        <v>0</v>
      </c>
      <c r="G24" s="13">
        <f t="shared" si="0"/>
        <v>780180</v>
      </c>
      <c r="H24" s="14"/>
    </row>
    <row r="25" spans="1:8" ht="15.75" x14ac:dyDescent="0.25">
      <c r="A25" s="15" t="s">
        <v>29</v>
      </c>
      <c r="B25" s="15" t="s">
        <v>30</v>
      </c>
      <c r="C25" s="16" t="s">
        <v>36</v>
      </c>
      <c r="D25" s="13">
        <v>61469</v>
      </c>
      <c r="E25" s="13">
        <v>0</v>
      </c>
      <c r="F25" s="13">
        <v>0</v>
      </c>
      <c r="G25" s="13">
        <f t="shared" si="0"/>
        <v>61469</v>
      </c>
      <c r="H25" s="14"/>
    </row>
    <row r="26" spans="1:8" ht="15.75" x14ac:dyDescent="0.25">
      <c r="A26" s="15" t="s">
        <v>29</v>
      </c>
      <c r="B26" s="15" t="s">
        <v>30</v>
      </c>
      <c r="C26" s="16" t="s">
        <v>37</v>
      </c>
      <c r="D26" s="13">
        <v>413006</v>
      </c>
      <c r="E26" s="13">
        <v>279227</v>
      </c>
      <c r="F26" s="13">
        <v>300000</v>
      </c>
      <c r="G26" s="13">
        <f t="shared" si="0"/>
        <v>992233</v>
      </c>
      <c r="H26" s="14"/>
    </row>
    <row r="27" spans="1:8" ht="15.75" x14ac:dyDescent="0.25">
      <c r="A27" s="15" t="s">
        <v>29</v>
      </c>
      <c r="B27" s="15" t="s">
        <v>30</v>
      </c>
      <c r="C27" s="16" t="s">
        <v>38</v>
      </c>
      <c r="D27" s="13">
        <v>53548</v>
      </c>
      <c r="E27" s="13">
        <v>0</v>
      </c>
      <c r="F27" s="13">
        <v>0</v>
      </c>
      <c r="G27" s="13">
        <f t="shared" si="0"/>
        <v>53548</v>
      </c>
      <c r="H27" s="14"/>
    </row>
    <row r="28" spans="1:8" ht="15.75" x14ac:dyDescent="0.25">
      <c r="A28" s="15" t="s">
        <v>29</v>
      </c>
      <c r="B28" s="15" t="s">
        <v>30</v>
      </c>
      <c r="C28" s="16" t="s">
        <v>39</v>
      </c>
      <c r="D28" s="13">
        <v>179530</v>
      </c>
      <c r="E28" s="13">
        <v>0</v>
      </c>
      <c r="F28" s="13">
        <v>77309</v>
      </c>
      <c r="G28" s="13">
        <f t="shared" si="0"/>
        <v>256839</v>
      </c>
      <c r="H28" s="14"/>
    </row>
    <row r="29" spans="1:8" ht="15.75" x14ac:dyDescent="0.25">
      <c r="A29" s="15" t="s">
        <v>29</v>
      </c>
      <c r="B29" s="15" t="s">
        <v>30</v>
      </c>
      <c r="C29" s="16" t="s">
        <v>40</v>
      </c>
      <c r="D29" s="13">
        <v>416998</v>
      </c>
      <c r="E29" s="13">
        <v>279227</v>
      </c>
      <c r="F29" s="13">
        <v>261408</v>
      </c>
      <c r="G29" s="13">
        <f t="shared" si="0"/>
        <v>957633</v>
      </c>
      <c r="H29" s="14"/>
    </row>
    <row r="30" spans="1:8" ht="15.75" x14ac:dyDescent="0.25">
      <c r="A30" s="15" t="s">
        <v>29</v>
      </c>
      <c r="B30" s="15" t="s">
        <v>30</v>
      </c>
      <c r="C30" s="16" t="s">
        <v>41</v>
      </c>
      <c r="D30" s="13">
        <v>126435</v>
      </c>
      <c r="E30" s="13">
        <v>0</v>
      </c>
      <c r="F30" s="13">
        <v>300000</v>
      </c>
      <c r="G30" s="13">
        <f t="shared" si="0"/>
        <v>426435</v>
      </c>
      <c r="H30" s="14"/>
    </row>
    <row r="31" spans="1:8" ht="15.75" x14ac:dyDescent="0.25">
      <c r="A31" s="15" t="s">
        <v>29</v>
      </c>
      <c r="B31" s="15" t="s">
        <v>30</v>
      </c>
      <c r="C31" s="16" t="s">
        <v>42</v>
      </c>
      <c r="D31" s="13">
        <v>285387</v>
      </c>
      <c r="E31" s="13">
        <v>279227</v>
      </c>
      <c r="F31" s="13">
        <v>0</v>
      </c>
      <c r="G31" s="13">
        <f t="shared" si="0"/>
        <v>564614</v>
      </c>
      <c r="H31" s="14"/>
    </row>
    <row r="32" spans="1:8" ht="15.75" x14ac:dyDescent="0.25">
      <c r="A32" s="15" t="s">
        <v>43</v>
      </c>
      <c r="B32" s="15" t="s">
        <v>44</v>
      </c>
      <c r="C32" s="16" t="s">
        <v>45</v>
      </c>
      <c r="D32" s="13">
        <v>882</v>
      </c>
      <c r="E32" s="13">
        <v>0</v>
      </c>
      <c r="F32" s="13">
        <v>0</v>
      </c>
      <c r="G32" s="13">
        <f t="shared" si="0"/>
        <v>882</v>
      </c>
      <c r="H32" s="14"/>
    </row>
    <row r="33" spans="1:8" ht="15.75" x14ac:dyDescent="0.25">
      <c r="A33" s="15" t="s">
        <v>43</v>
      </c>
      <c r="B33" s="15" t="s">
        <v>44</v>
      </c>
      <c r="C33" s="16" t="s">
        <v>46</v>
      </c>
      <c r="D33" s="13">
        <v>2426</v>
      </c>
      <c r="E33" s="13">
        <v>0</v>
      </c>
      <c r="F33" s="13">
        <v>0</v>
      </c>
      <c r="G33" s="13">
        <f t="shared" si="0"/>
        <v>2426</v>
      </c>
      <c r="H33" s="14"/>
    </row>
    <row r="34" spans="1:8" ht="15.75" x14ac:dyDescent="0.25">
      <c r="A34" s="15" t="s">
        <v>43</v>
      </c>
      <c r="B34" s="15" t="s">
        <v>44</v>
      </c>
      <c r="C34" s="16" t="s">
        <v>47</v>
      </c>
      <c r="D34" s="13">
        <v>37983</v>
      </c>
      <c r="E34" s="13">
        <v>0</v>
      </c>
      <c r="F34" s="13">
        <v>0</v>
      </c>
      <c r="G34" s="13">
        <f t="shared" si="0"/>
        <v>37983</v>
      </c>
      <c r="H34" s="14"/>
    </row>
    <row r="35" spans="1:8" ht="15.75" x14ac:dyDescent="0.25">
      <c r="A35" s="15" t="s">
        <v>43</v>
      </c>
      <c r="B35" s="15" t="s">
        <v>44</v>
      </c>
      <c r="C35" s="16" t="s">
        <v>48</v>
      </c>
      <c r="D35" s="13">
        <v>20808</v>
      </c>
      <c r="E35" s="13">
        <v>0</v>
      </c>
      <c r="F35" s="13">
        <v>0</v>
      </c>
      <c r="G35" s="13">
        <f t="shared" si="0"/>
        <v>20808</v>
      </c>
      <c r="H35" s="14"/>
    </row>
    <row r="36" spans="1:8" ht="15.75" x14ac:dyDescent="0.25">
      <c r="A36" s="15" t="s">
        <v>43</v>
      </c>
      <c r="B36" s="15" t="s">
        <v>44</v>
      </c>
      <c r="C36" s="16" t="s">
        <v>49</v>
      </c>
      <c r="D36" s="13">
        <v>7124</v>
      </c>
      <c r="E36" s="13">
        <v>0</v>
      </c>
      <c r="F36" s="13">
        <v>0</v>
      </c>
      <c r="G36" s="13">
        <f t="shared" si="0"/>
        <v>7124</v>
      </c>
      <c r="H36" s="14"/>
    </row>
    <row r="37" spans="1:8" ht="15.75" x14ac:dyDescent="0.25">
      <c r="A37" s="15" t="s">
        <v>43</v>
      </c>
      <c r="B37" s="15" t="s">
        <v>44</v>
      </c>
      <c r="C37" s="16" t="s">
        <v>50</v>
      </c>
      <c r="D37" s="13">
        <v>35493</v>
      </c>
      <c r="E37" s="13">
        <v>0</v>
      </c>
      <c r="F37" s="13">
        <v>0</v>
      </c>
      <c r="G37" s="13">
        <f t="shared" si="0"/>
        <v>35493</v>
      </c>
      <c r="H37" s="14"/>
    </row>
    <row r="38" spans="1:8" ht="15.75" x14ac:dyDescent="0.25">
      <c r="A38" s="15" t="s">
        <v>43</v>
      </c>
      <c r="B38" s="15" t="s">
        <v>44</v>
      </c>
      <c r="C38" s="16" t="s">
        <v>51</v>
      </c>
      <c r="D38" s="13">
        <v>8186</v>
      </c>
      <c r="E38" s="13">
        <v>0</v>
      </c>
      <c r="F38" s="13">
        <v>0</v>
      </c>
      <c r="G38" s="13">
        <f t="shared" si="0"/>
        <v>8186</v>
      </c>
      <c r="H38" s="14"/>
    </row>
    <row r="39" spans="1:8" ht="15.75" x14ac:dyDescent="0.25">
      <c r="A39" s="15" t="s">
        <v>43</v>
      </c>
      <c r="B39" s="15" t="s">
        <v>44</v>
      </c>
      <c r="C39" s="16" t="s">
        <v>52</v>
      </c>
      <c r="D39" s="13">
        <v>89226</v>
      </c>
      <c r="E39" s="13">
        <v>0</v>
      </c>
      <c r="F39" s="13">
        <v>0</v>
      </c>
      <c r="G39" s="13">
        <f t="shared" si="0"/>
        <v>89226</v>
      </c>
      <c r="H39" s="14"/>
    </row>
    <row r="40" spans="1:8" ht="15.75" x14ac:dyDescent="0.25">
      <c r="A40" s="15" t="s">
        <v>53</v>
      </c>
      <c r="B40" s="15" t="s">
        <v>54</v>
      </c>
      <c r="C40" s="16" t="s">
        <v>55</v>
      </c>
      <c r="D40" s="13">
        <v>28355</v>
      </c>
      <c r="E40" s="13">
        <v>0</v>
      </c>
      <c r="F40" s="13">
        <v>80224</v>
      </c>
      <c r="G40" s="13">
        <f t="shared" si="0"/>
        <v>108579</v>
      </c>
      <c r="H40" s="14"/>
    </row>
    <row r="41" spans="1:8" ht="15.75" x14ac:dyDescent="0.25">
      <c r="A41" s="15" t="s">
        <v>56</v>
      </c>
      <c r="B41" s="15" t="s">
        <v>57</v>
      </c>
      <c r="C41" s="16" t="s">
        <v>58</v>
      </c>
      <c r="D41" s="13">
        <v>11717</v>
      </c>
      <c r="E41" s="13">
        <v>0</v>
      </c>
      <c r="F41" s="13">
        <v>0</v>
      </c>
      <c r="G41" s="13">
        <f t="shared" si="0"/>
        <v>11717</v>
      </c>
      <c r="H41" s="14"/>
    </row>
    <row r="42" spans="1:8" ht="15.75" x14ac:dyDescent="0.25">
      <c r="A42" s="15" t="s">
        <v>59</v>
      </c>
      <c r="B42" s="15" t="s">
        <v>60</v>
      </c>
      <c r="C42" s="16" t="s">
        <v>61</v>
      </c>
      <c r="D42" s="13">
        <v>619932</v>
      </c>
      <c r="E42" s="13">
        <v>279227</v>
      </c>
      <c r="F42" s="13">
        <v>60337</v>
      </c>
      <c r="G42" s="13">
        <f t="shared" si="0"/>
        <v>959496</v>
      </c>
      <c r="H42" s="14"/>
    </row>
    <row r="43" spans="1:8" ht="15.75" x14ac:dyDescent="0.25">
      <c r="A43" s="15" t="s">
        <v>59</v>
      </c>
      <c r="B43" s="15" t="s">
        <v>60</v>
      </c>
      <c r="C43" s="16" t="s">
        <v>62</v>
      </c>
      <c r="D43" s="13">
        <v>206095</v>
      </c>
      <c r="E43" s="13">
        <v>279227</v>
      </c>
      <c r="F43" s="13">
        <v>148045</v>
      </c>
      <c r="G43" s="13">
        <f t="shared" si="0"/>
        <v>633367</v>
      </c>
      <c r="H43" s="14"/>
    </row>
    <row r="44" spans="1:8" ht="15.75" x14ac:dyDescent="0.25">
      <c r="A44" s="15" t="s">
        <v>59</v>
      </c>
      <c r="B44" s="15" t="s">
        <v>60</v>
      </c>
      <c r="C44" s="16" t="s">
        <v>63</v>
      </c>
      <c r="D44" s="13">
        <v>247343</v>
      </c>
      <c r="E44" s="13">
        <v>279227</v>
      </c>
      <c r="F44" s="13">
        <v>68224</v>
      </c>
      <c r="G44" s="13">
        <f t="shared" si="0"/>
        <v>594794</v>
      </c>
      <c r="H44" s="14"/>
    </row>
    <row r="45" spans="1:8" ht="15.75" x14ac:dyDescent="0.25">
      <c r="A45" s="15" t="s">
        <v>64</v>
      </c>
      <c r="B45" s="15" t="s">
        <v>65</v>
      </c>
      <c r="C45" s="16" t="s">
        <v>66</v>
      </c>
      <c r="D45" s="13">
        <v>124211</v>
      </c>
      <c r="E45" s="13">
        <v>0</v>
      </c>
      <c r="F45" s="13">
        <v>0</v>
      </c>
      <c r="G45" s="13">
        <f t="shared" si="0"/>
        <v>124211</v>
      </c>
      <c r="H45" s="14"/>
    </row>
    <row r="46" spans="1:8" ht="15.75" x14ac:dyDescent="0.25">
      <c r="A46" s="15" t="s">
        <v>64</v>
      </c>
      <c r="B46" s="15" t="s">
        <v>65</v>
      </c>
      <c r="C46" s="16" t="s">
        <v>67</v>
      </c>
      <c r="D46" s="13">
        <v>27508</v>
      </c>
      <c r="E46" s="13">
        <v>0</v>
      </c>
      <c r="F46" s="13">
        <v>0</v>
      </c>
      <c r="G46" s="13">
        <f t="shared" si="0"/>
        <v>27508</v>
      </c>
      <c r="H46" s="14"/>
    </row>
    <row r="47" spans="1:8" ht="15.75" x14ac:dyDescent="0.25">
      <c r="A47" s="15" t="s">
        <v>68</v>
      </c>
      <c r="B47" s="15" t="s">
        <v>69</v>
      </c>
      <c r="C47" s="16" t="s">
        <v>70</v>
      </c>
      <c r="D47" s="13">
        <v>9250</v>
      </c>
      <c r="E47" s="13">
        <v>0</v>
      </c>
      <c r="F47" s="13">
        <v>0</v>
      </c>
      <c r="G47" s="13">
        <f t="shared" si="0"/>
        <v>9250</v>
      </c>
      <c r="H47" s="14"/>
    </row>
    <row r="48" spans="1:8" ht="15.75" x14ac:dyDescent="0.25">
      <c r="A48" s="15" t="s">
        <v>71</v>
      </c>
      <c r="B48" s="15" t="s">
        <v>72</v>
      </c>
      <c r="C48" s="16" t="s">
        <v>73</v>
      </c>
      <c r="D48" s="13">
        <v>22282</v>
      </c>
      <c r="E48" s="13">
        <v>0</v>
      </c>
      <c r="F48" s="13">
        <v>0</v>
      </c>
      <c r="G48" s="13">
        <f t="shared" si="0"/>
        <v>22282</v>
      </c>
      <c r="H48" s="14"/>
    </row>
    <row r="49" spans="1:8" ht="15.75" x14ac:dyDescent="0.25">
      <c r="A49" s="15" t="s">
        <v>71</v>
      </c>
      <c r="B49" s="15" t="s">
        <v>72</v>
      </c>
      <c r="C49" s="16" t="s">
        <v>74</v>
      </c>
      <c r="D49" s="13">
        <v>48801</v>
      </c>
      <c r="E49" s="13">
        <v>0</v>
      </c>
      <c r="F49" s="13">
        <v>0</v>
      </c>
      <c r="G49" s="13">
        <f t="shared" si="0"/>
        <v>48801</v>
      </c>
      <c r="H49" s="14"/>
    </row>
    <row r="50" spans="1:8" ht="15.75" x14ac:dyDescent="0.25">
      <c r="A50" s="15" t="s">
        <v>75</v>
      </c>
      <c r="B50" s="15" t="s">
        <v>76</v>
      </c>
      <c r="C50" s="16" t="s">
        <v>77</v>
      </c>
      <c r="D50" s="13">
        <v>56695</v>
      </c>
      <c r="E50" s="13">
        <v>0</v>
      </c>
      <c r="F50" s="13">
        <v>0</v>
      </c>
      <c r="G50" s="13">
        <f t="shared" si="0"/>
        <v>56695</v>
      </c>
      <c r="H50" s="14"/>
    </row>
    <row r="51" spans="1:8" ht="15.75" x14ac:dyDescent="0.25">
      <c r="A51" s="15" t="s">
        <v>78</v>
      </c>
      <c r="B51" s="15" t="s">
        <v>79</v>
      </c>
      <c r="C51" s="16" t="s">
        <v>80</v>
      </c>
      <c r="D51" s="13">
        <v>41906</v>
      </c>
      <c r="E51" s="13">
        <v>0</v>
      </c>
      <c r="F51" s="13">
        <v>0</v>
      </c>
      <c r="G51" s="13">
        <f t="shared" si="0"/>
        <v>41906</v>
      </c>
      <c r="H51" s="14"/>
    </row>
    <row r="52" spans="1:8" ht="15.75" x14ac:dyDescent="0.25">
      <c r="A52" s="15" t="s">
        <v>78</v>
      </c>
      <c r="B52" s="15" t="s">
        <v>79</v>
      </c>
      <c r="C52" s="16" t="s">
        <v>81</v>
      </c>
      <c r="D52" s="13">
        <v>78135</v>
      </c>
      <c r="E52" s="13">
        <v>0</v>
      </c>
      <c r="F52" s="13">
        <v>0</v>
      </c>
      <c r="G52" s="13">
        <f t="shared" si="0"/>
        <v>78135</v>
      </c>
      <c r="H52" s="14"/>
    </row>
    <row r="53" spans="1:8" ht="15.75" x14ac:dyDescent="0.25">
      <c r="A53" s="11" t="s">
        <v>82</v>
      </c>
      <c r="B53" s="11" t="s">
        <v>83</v>
      </c>
      <c r="C53" s="12" t="s">
        <v>84</v>
      </c>
      <c r="D53" s="13">
        <v>269827</v>
      </c>
      <c r="E53" s="13">
        <v>279227</v>
      </c>
      <c r="F53" s="13">
        <v>0</v>
      </c>
      <c r="G53" s="13">
        <f t="shared" si="0"/>
        <v>549054</v>
      </c>
      <c r="H53" s="14"/>
    </row>
    <row r="54" spans="1:8" ht="15.75" x14ac:dyDescent="0.25">
      <c r="A54" s="15" t="s">
        <v>82</v>
      </c>
      <c r="B54" s="15" t="s">
        <v>83</v>
      </c>
      <c r="C54" s="16" t="s">
        <v>85</v>
      </c>
      <c r="D54" s="13">
        <v>151497</v>
      </c>
      <c r="E54" s="13">
        <v>0</v>
      </c>
      <c r="F54" s="13">
        <v>0</v>
      </c>
      <c r="G54" s="13">
        <f t="shared" si="0"/>
        <v>151497</v>
      </c>
      <c r="H54" s="14"/>
    </row>
    <row r="55" spans="1:8" ht="15.75" x14ac:dyDescent="0.25">
      <c r="A55" s="15" t="s">
        <v>82</v>
      </c>
      <c r="B55" s="15" t="s">
        <v>83</v>
      </c>
      <c r="C55" s="16" t="s">
        <v>86</v>
      </c>
      <c r="D55" s="13">
        <v>105863</v>
      </c>
      <c r="E55" s="13">
        <v>0</v>
      </c>
      <c r="F55" s="13">
        <v>0</v>
      </c>
      <c r="G55" s="13">
        <f t="shared" si="0"/>
        <v>105863</v>
      </c>
      <c r="H55" s="14"/>
    </row>
    <row r="56" spans="1:8" ht="15.75" x14ac:dyDescent="0.25">
      <c r="A56" s="15" t="s">
        <v>82</v>
      </c>
      <c r="B56" s="15" t="s">
        <v>83</v>
      </c>
      <c r="C56" s="16" t="s">
        <v>87</v>
      </c>
      <c r="D56" s="13">
        <v>565126</v>
      </c>
      <c r="E56" s="13">
        <v>279227</v>
      </c>
      <c r="F56" s="13">
        <v>129761</v>
      </c>
      <c r="G56" s="13">
        <f t="shared" si="0"/>
        <v>974114</v>
      </c>
      <c r="H56" s="14"/>
    </row>
    <row r="57" spans="1:8" ht="15.75" x14ac:dyDescent="0.25">
      <c r="A57" s="15" t="s">
        <v>82</v>
      </c>
      <c r="B57" s="15" t="s">
        <v>83</v>
      </c>
      <c r="C57" s="16" t="s">
        <v>88</v>
      </c>
      <c r="D57" s="13">
        <v>189426</v>
      </c>
      <c r="E57" s="13">
        <v>0</v>
      </c>
      <c r="F57" s="13">
        <v>95194</v>
      </c>
      <c r="G57" s="13">
        <f t="shared" si="0"/>
        <v>284620</v>
      </c>
      <c r="H57" s="14"/>
    </row>
    <row r="58" spans="1:8" ht="15.75" x14ac:dyDescent="0.25">
      <c r="A58" s="15" t="s">
        <v>82</v>
      </c>
      <c r="B58" s="15" t="s">
        <v>83</v>
      </c>
      <c r="C58" s="16" t="s">
        <v>89</v>
      </c>
      <c r="D58" s="13">
        <v>455893</v>
      </c>
      <c r="E58" s="13">
        <v>279227</v>
      </c>
      <c r="F58" s="13">
        <v>114906</v>
      </c>
      <c r="G58" s="13">
        <f t="shared" si="0"/>
        <v>850026</v>
      </c>
      <c r="H58" s="14"/>
    </row>
    <row r="59" spans="1:8" ht="15.75" x14ac:dyDescent="0.25">
      <c r="A59" s="15" t="s">
        <v>90</v>
      </c>
      <c r="B59" s="15" t="s">
        <v>91</v>
      </c>
      <c r="C59" s="16" t="s">
        <v>92</v>
      </c>
      <c r="D59" s="13">
        <v>170401</v>
      </c>
      <c r="E59" s="13">
        <v>0</v>
      </c>
      <c r="F59" s="13">
        <v>120507</v>
      </c>
      <c r="G59" s="13">
        <f t="shared" si="0"/>
        <v>290908</v>
      </c>
      <c r="H59" s="14"/>
    </row>
    <row r="60" spans="1:8" ht="15.75" x14ac:dyDescent="0.25">
      <c r="A60" s="15" t="s">
        <v>93</v>
      </c>
      <c r="B60" s="15" t="s">
        <v>94</v>
      </c>
      <c r="C60" s="16" t="s">
        <v>95</v>
      </c>
      <c r="D60" s="13">
        <v>193651</v>
      </c>
      <c r="E60" s="13">
        <v>279227</v>
      </c>
      <c r="F60" s="13">
        <v>203813</v>
      </c>
      <c r="G60" s="13">
        <f t="shared" si="0"/>
        <v>676691</v>
      </c>
      <c r="H60" s="14"/>
    </row>
    <row r="61" spans="1:8" ht="15.75" x14ac:dyDescent="0.25">
      <c r="A61" s="15" t="s">
        <v>93</v>
      </c>
      <c r="B61" s="15" t="s">
        <v>94</v>
      </c>
      <c r="C61" s="16" t="s">
        <v>96</v>
      </c>
      <c r="D61" s="13">
        <v>131501</v>
      </c>
      <c r="E61" s="13">
        <v>0</v>
      </c>
      <c r="F61" s="13">
        <v>66281</v>
      </c>
      <c r="G61" s="13">
        <f t="shared" si="0"/>
        <v>197782</v>
      </c>
      <c r="H61" s="14"/>
    </row>
    <row r="62" spans="1:8" ht="15.75" x14ac:dyDescent="0.25">
      <c r="A62" s="15" t="s">
        <v>93</v>
      </c>
      <c r="B62" s="15" t="s">
        <v>94</v>
      </c>
      <c r="C62" s="16" t="s">
        <v>97</v>
      </c>
      <c r="D62" s="13">
        <v>483146</v>
      </c>
      <c r="E62" s="13">
        <v>279227</v>
      </c>
      <c r="F62" s="13">
        <v>300000</v>
      </c>
      <c r="G62" s="13">
        <f t="shared" si="0"/>
        <v>1062373</v>
      </c>
      <c r="H62" s="14"/>
    </row>
    <row r="63" spans="1:8" ht="15.75" x14ac:dyDescent="0.25">
      <c r="A63" s="15" t="s">
        <v>93</v>
      </c>
      <c r="B63" s="15" t="s">
        <v>94</v>
      </c>
      <c r="C63" s="16" t="s">
        <v>98</v>
      </c>
      <c r="D63" s="13">
        <v>233720</v>
      </c>
      <c r="E63" s="13">
        <v>279227</v>
      </c>
      <c r="F63" s="13">
        <v>108850</v>
      </c>
      <c r="G63" s="13">
        <f t="shared" si="0"/>
        <v>621797</v>
      </c>
      <c r="H63" s="14"/>
    </row>
    <row r="64" spans="1:8" ht="15.75" x14ac:dyDescent="0.25">
      <c r="A64" s="15" t="s">
        <v>93</v>
      </c>
      <c r="B64" s="15" t="s">
        <v>94</v>
      </c>
      <c r="C64" s="16" t="s">
        <v>99</v>
      </c>
      <c r="D64" s="13">
        <v>75046</v>
      </c>
      <c r="E64" s="13">
        <v>0</v>
      </c>
      <c r="F64" s="13">
        <v>0</v>
      </c>
      <c r="G64" s="13">
        <f t="shared" si="0"/>
        <v>75046</v>
      </c>
      <c r="H64" s="14"/>
    </row>
    <row r="65" spans="1:8" ht="15.75" x14ac:dyDescent="0.25">
      <c r="A65" s="15" t="s">
        <v>93</v>
      </c>
      <c r="B65" s="15" t="s">
        <v>94</v>
      </c>
      <c r="C65" s="16" t="s">
        <v>100</v>
      </c>
      <c r="D65" s="13">
        <v>139293</v>
      </c>
      <c r="E65" s="13">
        <v>0</v>
      </c>
      <c r="F65" s="13">
        <v>182786</v>
      </c>
      <c r="G65" s="13">
        <f t="shared" si="0"/>
        <v>322079</v>
      </c>
      <c r="H65" s="14"/>
    </row>
    <row r="66" spans="1:8" ht="15.75" x14ac:dyDescent="0.25">
      <c r="A66" s="15" t="s">
        <v>93</v>
      </c>
      <c r="B66" s="15" t="s">
        <v>94</v>
      </c>
      <c r="C66" s="16" t="s">
        <v>101</v>
      </c>
      <c r="D66" s="13">
        <v>32205</v>
      </c>
      <c r="E66" s="13">
        <v>0</v>
      </c>
      <c r="F66" s="13">
        <v>109590</v>
      </c>
      <c r="G66" s="13">
        <f t="shared" si="0"/>
        <v>141795</v>
      </c>
      <c r="H66" s="14"/>
    </row>
    <row r="67" spans="1:8" ht="15.75" x14ac:dyDescent="0.25">
      <c r="A67" s="15" t="s">
        <v>102</v>
      </c>
      <c r="B67" s="15" t="s">
        <v>103</v>
      </c>
      <c r="C67" s="16" t="s">
        <v>104</v>
      </c>
      <c r="D67" s="13">
        <v>293574</v>
      </c>
      <c r="E67" s="13">
        <v>279227</v>
      </c>
      <c r="F67" s="13">
        <v>0</v>
      </c>
      <c r="G67" s="13">
        <f t="shared" si="0"/>
        <v>572801</v>
      </c>
      <c r="H67" s="14"/>
    </row>
    <row r="68" spans="1:8" ht="15.75" x14ac:dyDescent="0.25">
      <c r="A68" s="15" t="s">
        <v>102</v>
      </c>
      <c r="B68" s="15" t="s">
        <v>103</v>
      </c>
      <c r="C68" s="16" t="s">
        <v>105</v>
      </c>
      <c r="D68" s="13">
        <v>366035</v>
      </c>
      <c r="E68" s="13">
        <v>279227</v>
      </c>
      <c r="F68" s="13">
        <v>0</v>
      </c>
      <c r="G68" s="13">
        <f t="shared" si="0"/>
        <v>645262</v>
      </c>
      <c r="H68" s="14"/>
    </row>
    <row r="69" spans="1:8" ht="15.75" x14ac:dyDescent="0.25">
      <c r="A69" s="15" t="s">
        <v>102</v>
      </c>
      <c r="B69" s="15" t="s">
        <v>103</v>
      </c>
      <c r="C69" s="16" t="s">
        <v>106</v>
      </c>
      <c r="D69" s="13">
        <v>28553</v>
      </c>
      <c r="E69" s="13">
        <v>0</v>
      </c>
      <c r="F69" s="13">
        <v>0</v>
      </c>
      <c r="G69" s="13">
        <f t="shared" si="0"/>
        <v>28553</v>
      </c>
      <c r="H69" s="14"/>
    </row>
    <row r="70" spans="1:8" ht="15.75" x14ac:dyDescent="0.25">
      <c r="A70" s="15" t="s">
        <v>102</v>
      </c>
      <c r="B70" s="15" t="s">
        <v>103</v>
      </c>
      <c r="C70" s="16" t="s">
        <v>107</v>
      </c>
      <c r="D70" s="13">
        <v>310039</v>
      </c>
      <c r="E70" s="13">
        <v>279227</v>
      </c>
      <c r="F70" s="13">
        <v>0</v>
      </c>
      <c r="G70" s="13">
        <f t="shared" ref="G70:G133" si="1">SUM(D70:F70)</f>
        <v>589266</v>
      </c>
      <c r="H70" s="14"/>
    </row>
    <row r="71" spans="1:8" ht="15.75" x14ac:dyDescent="0.25">
      <c r="A71" s="15" t="s">
        <v>108</v>
      </c>
      <c r="B71" s="15" t="s">
        <v>109</v>
      </c>
      <c r="C71" s="16" t="s">
        <v>110</v>
      </c>
      <c r="D71" s="13">
        <v>4047</v>
      </c>
      <c r="E71" s="13">
        <v>0</v>
      </c>
      <c r="F71" s="13">
        <v>0</v>
      </c>
      <c r="G71" s="13">
        <f t="shared" si="1"/>
        <v>4047</v>
      </c>
      <c r="H71" s="14"/>
    </row>
    <row r="72" spans="1:8" ht="15.75" x14ac:dyDescent="0.25">
      <c r="A72" s="15" t="s">
        <v>108</v>
      </c>
      <c r="B72" s="15" t="s">
        <v>109</v>
      </c>
      <c r="C72" s="16" t="s">
        <v>111</v>
      </c>
      <c r="D72" s="13">
        <v>29744</v>
      </c>
      <c r="E72" s="13">
        <v>0</v>
      </c>
      <c r="F72" s="13">
        <v>0</v>
      </c>
      <c r="G72" s="13">
        <f t="shared" si="1"/>
        <v>29744</v>
      </c>
      <c r="H72" s="14"/>
    </row>
    <row r="73" spans="1:8" ht="15.75" x14ac:dyDescent="0.25">
      <c r="A73" s="15" t="s">
        <v>108</v>
      </c>
      <c r="B73" s="15" t="s">
        <v>109</v>
      </c>
      <c r="C73" s="16" t="s">
        <v>112</v>
      </c>
      <c r="D73" s="13">
        <v>165507</v>
      </c>
      <c r="E73" s="13">
        <v>0</v>
      </c>
      <c r="F73" s="13">
        <v>0</v>
      </c>
      <c r="G73" s="13">
        <f t="shared" si="1"/>
        <v>165507</v>
      </c>
      <c r="H73" s="14"/>
    </row>
    <row r="74" spans="1:8" ht="15.75" x14ac:dyDescent="0.25">
      <c r="A74" s="15" t="s">
        <v>108</v>
      </c>
      <c r="B74" s="15" t="s">
        <v>109</v>
      </c>
      <c r="C74" s="16" t="s">
        <v>113</v>
      </c>
      <c r="D74" s="13">
        <v>66317</v>
      </c>
      <c r="E74" s="13">
        <v>0</v>
      </c>
      <c r="F74" s="13">
        <v>0</v>
      </c>
      <c r="G74" s="13">
        <f t="shared" si="1"/>
        <v>66317</v>
      </c>
      <c r="H74" s="14"/>
    </row>
    <row r="75" spans="1:8" ht="15.75" x14ac:dyDescent="0.25">
      <c r="A75" s="15" t="s">
        <v>108</v>
      </c>
      <c r="B75" s="15" t="s">
        <v>109</v>
      </c>
      <c r="C75" s="16" t="s">
        <v>114</v>
      </c>
      <c r="D75" s="13">
        <v>23333</v>
      </c>
      <c r="E75" s="13">
        <v>0</v>
      </c>
      <c r="F75" s="13">
        <v>0</v>
      </c>
      <c r="G75" s="13">
        <f t="shared" si="1"/>
        <v>23333</v>
      </c>
      <c r="H75" s="14"/>
    </row>
    <row r="76" spans="1:8" ht="15.75" x14ac:dyDescent="0.25">
      <c r="A76" s="15" t="s">
        <v>115</v>
      </c>
      <c r="B76" s="15" t="s">
        <v>116</v>
      </c>
      <c r="C76" s="16" t="s">
        <v>117</v>
      </c>
      <c r="D76" s="13">
        <v>24609</v>
      </c>
      <c r="E76" s="13">
        <v>0</v>
      </c>
      <c r="F76" s="13">
        <v>0</v>
      </c>
      <c r="G76" s="13">
        <f t="shared" si="1"/>
        <v>24609</v>
      </c>
      <c r="H76" s="14"/>
    </row>
    <row r="77" spans="1:8" ht="15.75" x14ac:dyDescent="0.25">
      <c r="A77" s="15" t="s">
        <v>115</v>
      </c>
      <c r="B77" s="15" t="s">
        <v>116</v>
      </c>
      <c r="C77" s="16" t="s">
        <v>118</v>
      </c>
      <c r="D77" s="13">
        <v>200561</v>
      </c>
      <c r="E77" s="13">
        <v>279227</v>
      </c>
      <c r="F77" s="13">
        <v>57767</v>
      </c>
      <c r="G77" s="13">
        <f t="shared" si="1"/>
        <v>537555</v>
      </c>
      <c r="H77" s="14"/>
    </row>
    <row r="78" spans="1:8" ht="15.75" x14ac:dyDescent="0.25">
      <c r="A78" s="15" t="s">
        <v>115</v>
      </c>
      <c r="B78" s="15" t="s">
        <v>116</v>
      </c>
      <c r="C78" s="16" t="s">
        <v>119</v>
      </c>
      <c r="D78" s="13">
        <v>41301</v>
      </c>
      <c r="E78" s="13">
        <v>0</v>
      </c>
      <c r="F78" s="13">
        <v>69080</v>
      </c>
      <c r="G78" s="13">
        <f t="shared" si="1"/>
        <v>110381</v>
      </c>
      <c r="H78" s="14"/>
    </row>
    <row r="79" spans="1:8" ht="15.75" x14ac:dyDescent="0.25">
      <c r="A79" s="15" t="s">
        <v>115</v>
      </c>
      <c r="B79" s="15" t="s">
        <v>116</v>
      </c>
      <c r="C79" s="16" t="s">
        <v>120</v>
      </c>
      <c r="D79" s="13">
        <v>1747</v>
      </c>
      <c r="E79" s="13">
        <v>0</v>
      </c>
      <c r="F79" s="13">
        <v>0</v>
      </c>
      <c r="G79" s="13">
        <f t="shared" si="1"/>
        <v>1747</v>
      </c>
      <c r="H79" s="14"/>
    </row>
    <row r="80" spans="1:8" ht="15.75" x14ac:dyDescent="0.25">
      <c r="A80" s="15" t="s">
        <v>115</v>
      </c>
      <c r="B80" s="15" t="s">
        <v>116</v>
      </c>
      <c r="C80" s="16" t="s">
        <v>121</v>
      </c>
      <c r="D80" s="13">
        <v>8917</v>
      </c>
      <c r="E80" s="13">
        <v>0</v>
      </c>
      <c r="F80" s="13">
        <v>0</v>
      </c>
      <c r="G80" s="13">
        <f t="shared" si="1"/>
        <v>8917</v>
      </c>
      <c r="H80" s="14"/>
    </row>
    <row r="81" spans="1:8" ht="15.75" x14ac:dyDescent="0.25">
      <c r="A81" s="15" t="s">
        <v>115</v>
      </c>
      <c r="B81" s="15" t="s">
        <v>116</v>
      </c>
      <c r="C81" s="16" t="s">
        <v>122</v>
      </c>
      <c r="D81" s="13">
        <v>62032</v>
      </c>
      <c r="E81" s="13">
        <v>0</v>
      </c>
      <c r="F81" s="13">
        <v>67537</v>
      </c>
      <c r="G81" s="13">
        <f t="shared" si="1"/>
        <v>129569</v>
      </c>
      <c r="H81" s="14"/>
    </row>
    <row r="82" spans="1:8" ht="15.75" customHeight="1" x14ac:dyDescent="0.25">
      <c r="A82" s="15" t="s">
        <v>115</v>
      </c>
      <c r="B82" s="15" t="s">
        <v>116</v>
      </c>
      <c r="C82" s="16" t="s">
        <v>123</v>
      </c>
      <c r="D82" s="13">
        <v>1747</v>
      </c>
      <c r="E82" s="13">
        <v>0</v>
      </c>
      <c r="F82" s="13">
        <v>0</v>
      </c>
      <c r="G82" s="13">
        <f t="shared" si="1"/>
        <v>1747</v>
      </c>
      <c r="H82" s="14"/>
    </row>
    <row r="83" spans="1:8" ht="15.75" x14ac:dyDescent="0.25">
      <c r="A83" s="15" t="s">
        <v>115</v>
      </c>
      <c r="B83" s="15" t="s">
        <v>116</v>
      </c>
      <c r="C83" s="16" t="s">
        <v>124</v>
      </c>
      <c r="D83" s="13">
        <v>9357</v>
      </c>
      <c r="E83" s="13">
        <v>0</v>
      </c>
      <c r="F83" s="13">
        <v>0</v>
      </c>
      <c r="G83" s="13">
        <f t="shared" si="1"/>
        <v>9357</v>
      </c>
      <c r="H83" s="14"/>
    </row>
    <row r="84" spans="1:8" ht="15.75" x14ac:dyDescent="0.25">
      <c r="A84" s="15" t="s">
        <v>115</v>
      </c>
      <c r="B84" s="15" t="s">
        <v>116</v>
      </c>
      <c r="C84" s="16" t="s">
        <v>125</v>
      </c>
      <c r="D84" s="13">
        <v>45992</v>
      </c>
      <c r="E84" s="13">
        <v>0</v>
      </c>
      <c r="F84" s="13">
        <v>0</v>
      </c>
      <c r="G84" s="13">
        <f t="shared" si="1"/>
        <v>45992</v>
      </c>
      <c r="H84" s="14"/>
    </row>
    <row r="85" spans="1:8" ht="15.75" x14ac:dyDescent="0.25">
      <c r="A85" s="15" t="s">
        <v>115</v>
      </c>
      <c r="B85" s="15" t="s">
        <v>116</v>
      </c>
      <c r="C85" s="16" t="s">
        <v>126</v>
      </c>
      <c r="D85" s="13">
        <v>26247</v>
      </c>
      <c r="E85" s="13">
        <v>0</v>
      </c>
      <c r="F85" s="13">
        <v>137702</v>
      </c>
      <c r="G85" s="13">
        <f t="shared" si="1"/>
        <v>163949</v>
      </c>
      <c r="H85" s="14"/>
    </row>
    <row r="86" spans="1:8" ht="15.75" x14ac:dyDescent="0.25">
      <c r="A86" s="15" t="s">
        <v>115</v>
      </c>
      <c r="B86" s="15" t="s">
        <v>116</v>
      </c>
      <c r="C86" s="16" t="s">
        <v>127</v>
      </c>
      <c r="D86" s="13">
        <v>10737</v>
      </c>
      <c r="E86" s="13">
        <v>0</v>
      </c>
      <c r="F86" s="13">
        <v>60911</v>
      </c>
      <c r="G86" s="13">
        <f t="shared" si="1"/>
        <v>71648</v>
      </c>
      <c r="H86" s="14"/>
    </row>
    <row r="87" spans="1:8" ht="35.450000000000003" customHeight="1" x14ac:dyDescent="0.25">
      <c r="A87" s="15" t="s">
        <v>115</v>
      </c>
      <c r="B87" s="15" t="s">
        <v>116</v>
      </c>
      <c r="C87" s="16" t="s">
        <v>128</v>
      </c>
      <c r="D87" s="13">
        <v>11412</v>
      </c>
      <c r="E87" s="13">
        <v>0</v>
      </c>
      <c r="F87" s="13">
        <v>0</v>
      </c>
      <c r="G87" s="13">
        <f t="shared" si="1"/>
        <v>11412</v>
      </c>
      <c r="H87" s="14"/>
    </row>
    <row r="88" spans="1:8" ht="15.75" x14ac:dyDescent="0.25">
      <c r="A88" s="15" t="s">
        <v>115</v>
      </c>
      <c r="B88" s="15" t="s">
        <v>116</v>
      </c>
      <c r="C88" s="16" t="s">
        <v>129</v>
      </c>
      <c r="D88" s="13">
        <v>91579</v>
      </c>
      <c r="E88" s="13">
        <v>0</v>
      </c>
      <c r="F88" s="13">
        <v>127134</v>
      </c>
      <c r="G88" s="13">
        <f t="shared" si="1"/>
        <v>218713</v>
      </c>
      <c r="H88" s="14"/>
    </row>
    <row r="89" spans="1:8" ht="15.75" x14ac:dyDescent="0.25">
      <c r="A89" s="15" t="s">
        <v>130</v>
      </c>
      <c r="B89" s="15" t="s">
        <v>131</v>
      </c>
      <c r="C89" s="16" t="s">
        <v>132</v>
      </c>
      <c r="D89" s="13">
        <v>262861</v>
      </c>
      <c r="E89" s="13">
        <v>279227</v>
      </c>
      <c r="F89" s="13">
        <v>112965</v>
      </c>
      <c r="G89" s="13">
        <f t="shared" si="1"/>
        <v>655053</v>
      </c>
      <c r="H89" s="14"/>
    </row>
    <row r="90" spans="1:8" ht="15.75" x14ac:dyDescent="0.25">
      <c r="A90" s="15" t="s">
        <v>133</v>
      </c>
      <c r="B90" s="15" t="s">
        <v>134</v>
      </c>
      <c r="C90" s="16" t="s">
        <v>135</v>
      </c>
      <c r="D90" s="13">
        <v>372105</v>
      </c>
      <c r="E90" s="13">
        <v>279227</v>
      </c>
      <c r="F90" s="13">
        <v>75650</v>
      </c>
      <c r="G90" s="13">
        <f t="shared" si="1"/>
        <v>726982</v>
      </c>
      <c r="H90" s="14"/>
    </row>
    <row r="91" spans="1:8" ht="15.75" x14ac:dyDescent="0.25">
      <c r="A91" s="15" t="s">
        <v>136</v>
      </c>
      <c r="B91" s="15" t="s">
        <v>137</v>
      </c>
      <c r="C91" s="16" t="s">
        <v>138</v>
      </c>
      <c r="D91" s="13">
        <v>187626</v>
      </c>
      <c r="E91" s="13">
        <v>0</v>
      </c>
      <c r="F91" s="13">
        <v>67423</v>
      </c>
      <c r="G91" s="13">
        <f t="shared" si="1"/>
        <v>255049</v>
      </c>
      <c r="H91" s="14"/>
    </row>
    <row r="92" spans="1:8" ht="15.75" x14ac:dyDescent="0.25">
      <c r="A92" s="15" t="s">
        <v>136</v>
      </c>
      <c r="B92" s="15" t="s">
        <v>137</v>
      </c>
      <c r="C92" s="16" t="s">
        <v>139</v>
      </c>
      <c r="D92" s="13">
        <v>192634</v>
      </c>
      <c r="E92" s="13">
        <v>279235</v>
      </c>
      <c r="F92" s="13">
        <v>186100</v>
      </c>
      <c r="G92" s="13">
        <f t="shared" si="1"/>
        <v>657969</v>
      </c>
      <c r="H92" s="14"/>
    </row>
    <row r="93" spans="1:8" ht="15.75" x14ac:dyDescent="0.25">
      <c r="A93" s="15" t="s">
        <v>136</v>
      </c>
      <c r="B93" s="15" t="s">
        <v>137</v>
      </c>
      <c r="C93" s="16" t="s">
        <v>140</v>
      </c>
      <c r="D93" s="13">
        <v>86758</v>
      </c>
      <c r="E93" s="13">
        <v>0</v>
      </c>
      <c r="F93" s="13">
        <v>114619</v>
      </c>
      <c r="G93" s="13">
        <f t="shared" si="1"/>
        <v>201377</v>
      </c>
      <c r="H93" s="14"/>
    </row>
    <row r="94" spans="1:8" ht="31.5" x14ac:dyDescent="0.25">
      <c r="A94" s="15" t="s">
        <v>141</v>
      </c>
      <c r="B94" s="15" t="s">
        <v>142</v>
      </c>
      <c r="C94" s="16" t="s">
        <v>143</v>
      </c>
      <c r="D94" s="13">
        <v>499698</v>
      </c>
      <c r="E94" s="13">
        <v>279227</v>
      </c>
      <c r="F94" s="13">
        <v>300000</v>
      </c>
      <c r="G94" s="13">
        <f t="shared" si="1"/>
        <v>1078925</v>
      </c>
      <c r="H94" s="14"/>
    </row>
    <row r="95" spans="1:8" ht="15.75" x14ac:dyDescent="0.25">
      <c r="A95" s="15" t="s">
        <v>141</v>
      </c>
      <c r="B95" s="15" t="s">
        <v>142</v>
      </c>
      <c r="C95" s="16" t="s">
        <v>144</v>
      </c>
      <c r="D95" s="13">
        <v>106881</v>
      </c>
      <c r="E95" s="13">
        <v>0</v>
      </c>
      <c r="F95" s="13">
        <v>300000</v>
      </c>
      <c r="G95" s="13">
        <f t="shared" si="1"/>
        <v>406881</v>
      </c>
      <c r="H95" s="14"/>
    </row>
    <row r="96" spans="1:8" ht="15.75" x14ac:dyDescent="0.25">
      <c r="A96" s="15" t="s">
        <v>141</v>
      </c>
      <c r="B96" s="15" t="s">
        <v>142</v>
      </c>
      <c r="C96" s="16" t="s">
        <v>145</v>
      </c>
      <c r="D96" s="13">
        <v>70322</v>
      </c>
      <c r="E96" s="13">
        <v>0</v>
      </c>
      <c r="F96" s="13">
        <v>300000</v>
      </c>
      <c r="G96" s="13">
        <f t="shared" si="1"/>
        <v>370322</v>
      </c>
      <c r="H96" s="14"/>
    </row>
    <row r="97" spans="1:8" ht="17.25" customHeight="1" x14ac:dyDescent="0.25">
      <c r="A97" s="15" t="s">
        <v>141</v>
      </c>
      <c r="B97" s="15" t="s">
        <v>142</v>
      </c>
      <c r="C97" s="16" t="s">
        <v>146</v>
      </c>
      <c r="D97" s="13">
        <v>1139821</v>
      </c>
      <c r="E97" s="13">
        <v>279227</v>
      </c>
      <c r="F97" s="13">
        <v>300000</v>
      </c>
      <c r="G97" s="13">
        <f t="shared" si="1"/>
        <v>1719048</v>
      </c>
      <c r="H97" s="14"/>
    </row>
    <row r="98" spans="1:8" ht="15.75" x14ac:dyDescent="0.25">
      <c r="A98" s="15" t="s">
        <v>141</v>
      </c>
      <c r="B98" s="15" t="s">
        <v>142</v>
      </c>
      <c r="C98" s="16" t="s">
        <v>147</v>
      </c>
      <c r="D98" s="13">
        <v>92054</v>
      </c>
      <c r="E98" s="13">
        <v>0</v>
      </c>
      <c r="F98" s="13">
        <v>300000</v>
      </c>
      <c r="G98" s="13">
        <f t="shared" si="1"/>
        <v>392054</v>
      </c>
      <c r="H98" s="14"/>
    </row>
    <row r="99" spans="1:8" ht="15.75" x14ac:dyDescent="0.25">
      <c r="A99" s="15" t="s">
        <v>141</v>
      </c>
      <c r="B99" s="15" t="s">
        <v>142</v>
      </c>
      <c r="C99" s="16" t="s">
        <v>148</v>
      </c>
      <c r="D99" s="13">
        <v>575084</v>
      </c>
      <c r="E99" s="13">
        <v>279227</v>
      </c>
      <c r="F99" s="13">
        <v>300000</v>
      </c>
      <c r="G99" s="13">
        <f t="shared" si="1"/>
        <v>1154311</v>
      </c>
      <c r="H99" s="14"/>
    </row>
    <row r="100" spans="1:8" ht="15.75" x14ac:dyDescent="0.25">
      <c r="A100" s="15" t="s">
        <v>141</v>
      </c>
      <c r="B100" s="15" t="s">
        <v>142</v>
      </c>
      <c r="C100" s="16" t="s">
        <v>149</v>
      </c>
      <c r="D100" s="13">
        <v>401218</v>
      </c>
      <c r="E100" s="13">
        <v>279227</v>
      </c>
      <c r="F100" s="13">
        <v>300000</v>
      </c>
      <c r="G100" s="13">
        <f t="shared" si="1"/>
        <v>980445</v>
      </c>
      <c r="H100" s="14"/>
    </row>
    <row r="101" spans="1:8" ht="15.75" x14ac:dyDescent="0.25">
      <c r="A101" s="15" t="s">
        <v>141</v>
      </c>
      <c r="B101" s="15" t="s">
        <v>142</v>
      </c>
      <c r="C101" s="16" t="s">
        <v>150</v>
      </c>
      <c r="D101" s="13">
        <v>101291</v>
      </c>
      <c r="E101" s="13">
        <v>0</v>
      </c>
      <c r="F101" s="13">
        <v>300000</v>
      </c>
      <c r="G101" s="13">
        <f t="shared" si="1"/>
        <v>401291</v>
      </c>
      <c r="H101" s="14"/>
    </row>
    <row r="102" spans="1:8" ht="15.75" x14ac:dyDescent="0.25">
      <c r="A102" s="15" t="s">
        <v>141</v>
      </c>
      <c r="B102" s="15" t="s">
        <v>142</v>
      </c>
      <c r="C102" s="16" t="s">
        <v>151</v>
      </c>
      <c r="D102" s="13">
        <v>483</v>
      </c>
      <c r="E102" s="13">
        <v>0</v>
      </c>
      <c r="F102" s="13">
        <v>300000</v>
      </c>
      <c r="G102" s="13">
        <f t="shared" si="1"/>
        <v>300483</v>
      </c>
      <c r="H102" s="14"/>
    </row>
    <row r="103" spans="1:8" ht="15.75" x14ac:dyDescent="0.25">
      <c r="A103" s="15" t="s">
        <v>141</v>
      </c>
      <c r="B103" s="15" t="s">
        <v>142</v>
      </c>
      <c r="C103" s="16" t="s">
        <v>152</v>
      </c>
      <c r="D103" s="13">
        <v>110341</v>
      </c>
      <c r="E103" s="13">
        <v>0</v>
      </c>
      <c r="F103" s="13">
        <v>300000</v>
      </c>
      <c r="G103" s="13">
        <f t="shared" si="1"/>
        <v>410341</v>
      </c>
      <c r="H103" s="14"/>
    </row>
    <row r="104" spans="1:8" ht="15.75" x14ac:dyDescent="0.25">
      <c r="A104" s="15" t="s">
        <v>141</v>
      </c>
      <c r="B104" s="15" t="s">
        <v>142</v>
      </c>
      <c r="C104" s="16" t="s">
        <v>153</v>
      </c>
      <c r="D104" s="13">
        <v>271893</v>
      </c>
      <c r="E104" s="13">
        <v>279227</v>
      </c>
      <c r="F104" s="13">
        <v>282267</v>
      </c>
      <c r="G104" s="13">
        <f t="shared" si="1"/>
        <v>833387</v>
      </c>
      <c r="H104" s="14"/>
    </row>
    <row r="105" spans="1:8" ht="15.75" x14ac:dyDescent="0.25">
      <c r="A105" s="15" t="s">
        <v>154</v>
      </c>
      <c r="B105" s="15" t="s">
        <v>155</v>
      </c>
      <c r="C105" s="16" t="s">
        <v>156</v>
      </c>
      <c r="D105" s="13">
        <v>95883</v>
      </c>
      <c r="E105" s="13">
        <v>0</v>
      </c>
      <c r="F105" s="13">
        <v>0</v>
      </c>
      <c r="G105" s="13">
        <f t="shared" si="1"/>
        <v>95883</v>
      </c>
      <c r="H105" s="14"/>
    </row>
    <row r="106" spans="1:8" ht="15.75" x14ac:dyDescent="0.25">
      <c r="A106" s="15" t="s">
        <v>154</v>
      </c>
      <c r="B106" s="15" t="s">
        <v>155</v>
      </c>
      <c r="C106" s="16" t="s">
        <v>157</v>
      </c>
      <c r="D106" s="13">
        <v>11120</v>
      </c>
      <c r="E106" s="13">
        <v>0</v>
      </c>
      <c r="F106" s="13">
        <v>0</v>
      </c>
      <c r="G106" s="13">
        <f t="shared" si="1"/>
        <v>11120</v>
      </c>
      <c r="H106" s="14"/>
    </row>
    <row r="107" spans="1:8" ht="15.75" x14ac:dyDescent="0.25">
      <c r="A107" s="15" t="s">
        <v>154</v>
      </c>
      <c r="B107" s="15" t="s">
        <v>155</v>
      </c>
      <c r="C107" s="16" t="s">
        <v>158</v>
      </c>
      <c r="D107" s="13">
        <v>465027</v>
      </c>
      <c r="E107" s="13">
        <v>279227</v>
      </c>
      <c r="F107" s="13">
        <v>0</v>
      </c>
      <c r="G107" s="13">
        <f t="shared" si="1"/>
        <v>744254</v>
      </c>
      <c r="H107" s="14"/>
    </row>
    <row r="108" spans="1:8" ht="15.75" x14ac:dyDescent="0.25">
      <c r="A108" s="15" t="s">
        <v>154</v>
      </c>
      <c r="B108" s="15" t="s">
        <v>155</v>
      </c>
      <c r="C108" s="16" t="s">
        <v>159</v>
      </c>
      <c r="D108" s="13">
        <v>22994</v>
      </c>
      <c r="E108" s="13">
        <v>0</v>
      </c>
      <c r="F108" s="13">
        <v>0</v>
      </c>
      <c r="G108" s="13">
        <f t="shared" si="1"/>
        <v>22994</v>
      </c>
      <c r="H108" s="14"/>
    </row>
    <row r="109" spans="1:8" ht="15.75" x14ac:dyDescent="0.25">
      <c r="A109" s="15" t="s">
        <v>154</v>
      </c>
      <c r="B109" s="15" t="s">
        <v>155</v>
      </c>
      <c r="C109" s="16" t="s">
        <v>160</v>
      </c>
      <c r="D109" s="13">
        <v>161609</v>
      </c>
      <c r="E109" s="13">
        <v>0</v>
      </c>
      <c r="F109" s="13">
        <v>0</v>
      </c>
      <c r="G109" s="13">
        <f t="shared" si="1"/>
        <v>161609</v>
      </c>
      <c r="H109" s="14"/>
    </row>
    <row r="110" spans="1:8" ht="15.75" x14ac:dyDescent="0.25">
      <c r="A110" s="15" t="s">
        <v>161</v>
      </c>
      <c r="B110" s="15" t="s">
        <v>162</v>
      </c>
      <c r="C110" s="16" t="s">
        <v>163</v>
      </c>
      <c r="D110" s="13">
        <v>205656</v>
      </c>
      <c r="E110" s="13">
        <v>279227</v>
      </c>
      <c r="F110" s="13">
        <v>0</v>
      </c>
      <c r="G110" s="13">
        <f t="shared" si="1"/>
        <v>484883</v>
      </c>
      <c r="H110" s="14"/>
    </row>
    <row r="111" spans="1:8" ht="15.75" x14ac:dyDescent="0.25">
      <c r="A111" s="15" t="s">
        <v>164</v>
      </c>
      <c r="B111" s="15" t="s">
        <v>165</v>
      </c>
      <c r="C111" s="16" t="s">
        <v>166</v>
      </c>
      <c r="D111" s="13">
        <v>267233</v>
      </c>
      <c r="E111" s="13">
        <v>279227</v>
      </c>
      <c r="F111" s="13">
        <v>141933</v>
      </c>
      <c r="G111" s="13">
        <f t="shared" si="1"/>
        <v>688393</v>
      </c>
      <c r="H111" s="14"/>
    </row>
    <row r="112" spans="1:8" ht="15.75" x14ac:dyDescent="0.25">
      <c r="A112" s="15" t="s">
        <v>164</v>
      </c>
      <c r="B112" s="15" t="s">
        <v>165</v>
      </c>
      <c r="C112" s="16" t="s">
        <v>167</v>
      </c>
      <c r="D112" s="13">
        <v>313415</v>
      </c>
      <c r="E112" s="13">
        <v>279227</v>
      </c>
      <c r="F112" s="13">
        <v>0</v>
      </c>
      <c r="G112" s="13">
        <f t="shared" si="1"/>
        <v>592642</v>
      </c>
      <c r="H112" s="14"/>
    </row>
    <row r="113" spans="1:8" ht="15.75" x14ac:dyDescent="0.25">
      <c r="A113" s="15" t="s">
        <v>164</v>
      </c>
      <c r="B113" s="15" t="s">
        <v>165</v>
      </c>
      <c r="C113" s="16" t="s">
        <v>168</v>
      </c>
      <c r="D113" s="13">
        <v>284860</v>
      </c>
      <c r="E113" s="13">
        <v>279227</v>
      </c>
      <c r="F113" s="13">
        <v>300000</v>
      </c>
      <c r="G113" s="13">
        <f t="shared" si="1"/>
        <v>864087</v>
      </c>
      <c r="H113" s="14"/>
    </row>
    <row r="114" spans="1:8" ht="17.25" customHeight="1" x14ac:dyDescent="0.25">
      <c r="A114" s="15" t="s">
        <v>164</v>
      </c>
      <c r="B114" s="15" t="s">
        <v>165</v>
      </c>
      <c r="C114" s="16" t="s">
        <v>169</v>
      </c>
      <c r="D114" s="13">
        <v>266195</v>
      </c>
      <c r="E114" s="13">
        <v>279227</v>
      </c>
      <c r="F114" s="13">
        <v>285293</v>
      </c>
      <c r="G114" s="13">
        <f t="shared" si="1"/>
        <v>830715</v>
      </c>
      <c r="H114" s="14"/>
    </row>
    <row r="115" spans="1:8" ht="16.5" customHeight="1" x14ac:dyDescent="0.25">
      <c r="A115" s="15" t="s">
        <v>164</v>
      </c>
      <c r="B115" s="15" t="s">
        <v>165</v>
      </c>
      <c r="C115" s="16" t="s">
        <v>170</v>
      </c>
      <c r="D115" s="13">
        <v>148161</v>
      </c>
      <c r="E115" s="13">
        <v>0</v>
      </c>
      <c r="F115" s="13">
        <v>101422</v>
      </c>
      <c r="G115" s="13">
        <f t="shared" si="1"/>
        <v>249583</v>
      </c>
      <c r="H115" s="14"/>
    </row>
    <row r="116" spans="1:8" ht="15.75" x14ac:dyDescent="0.25">
      <c r="A116" s="15" t="s">
        <v>164</v>
      </c>
      <c r="B116" s="15" t="s">
        <v>165</v>
      </c>
      <c r="C116" s="16" t="s">
        <v>171</v>
      </c>
      <c r="D116" s="13">
        <v>86984</v>
      </c>
      <c r="E116" s="13">
        <v>0</v>
      </c>
      <c r="F116" s="13">
        <v>97080</v>
      </c>
      <c r="G116" s="13">
        <f t="shared" si="1"/>
        <v>184064</v>
      </c>
      <c r="H116" s="14"/>
    </row>
    <row r="117" spans="1:8" ht="15.75" x14ac:dyDescent="0.25">
      <c r="A117" s="15" t="s">
        <v>172</v>
      </c>
      <c r="B117" s="15" t="s">
        <v>173</v>
      </c>
      <c r="C117" s="16" t="s">
        <v>174</v>
      </c>
      <c r="D117" s="13">
        <v>38370</v>
      </c>
      <c r="E117" s="13">
        <v>0</v>
      </c>
      <c r="F117" s="13">
        <v>181758</v>
      </c>
      <c r="G117" s="13">
        <f t="shared" si="1"/>
        <v>220128</v>
      </c>
      <c r="H117" s="14"/>
    </row>
    <row r="118" spans="1:8" ht="15.75" x14ac:dyDescent="0.25">
      <c r="A118" s="15" t="s">
        <v>175</v>
      </c>
      <c r="B118" s="15" t="s">
        <v>176</v>
      </c>
      <c r="C118" s="16" t="s">
        <v>177</v>
      </c>
      <c r="D118" s="13">
        <v>186815</v>
      </c>
      <c r="E118" s="13">
        <v>0</v>
      </c>
      <c r="F118" s="13">
        <v>300000</v>
      </c>
      <c r="G118" s="13">
        <f t="shared" si="1"/>
        <v>486815</v>
      </c>
      <c r="H118" s="14"/>
    </row>
    <row r="119" spans="1:8" ht="15.75" x14ac:dyDescent="0.25">
      <c r="A119" s="15" t="s">
        <v>175</v>
      </c>
      <c r="B119" s="15" t="s">
        <v>176</v>
      </c>
      <c r="C119" s="16" t="s">
        <v>178</v>
      </c>
      <c r="D119" s="13">
        <v>77156</v>
      </c>
      <c r="E119" s="13">
        <v>0</v>
      </c>
      <c r="F119" s="13">
        <v>101764</v>
      </c>
      <c r="G119" s="13">
        <f t="shared" si="1"/>
        <v>178920</v>
      </c>
      <c r="H119" s="14"/>
    </row>
    <row r="120" spans="1:8" ht="15.75" x14ac:dyDescent="0.25">
      <c r="A120" s="15" t="s">
        <v>175</v>
      </c>
      <c r="B120" s="15" t="s">
        <v>176</v>
      </c>
      <c r="C120" s="16" t="s">
        <v>179</v>
      </c>
      <c r="D120" s="13">
        <v>143825</v>
      </c>
      <c r="E120" s="13">
        <v>0</v>
      </c>
      <c r="F120" s="13">
        <v>0</v>
      </c>
      <c r="G120" s="13">
        <f t="shared" si="1"/>
        <v>143825</v>
      </c>
      <c r="H120" s="14"/>
    </row>
    <row r="121" spans="1:8" ht="15.75" x14ac:dyDescent="0.25">
      <c r="A121" s="15" t="s">
        <v>175</v>
      </c>
      <c r="B121" s="15" t="s">
        <v>176</v>
      </c>
      <c r="C121" s="16" t="s">
        <v>180</v>
      </c>
      <c r="D121" s="13">
        <v>14107</v>
      </c>
      <c r="E121" s="13">
        <v>0</v>
      </c>
      <c r="F121" s="13">
        <v>0</v>
      </c>
      <c r="G121" s="13">
        <f t="shared" si="1"/>
        <v>14107</v>
      </c>
      <c r="H121" s="14"/>
    </row>
    <row r="122" spans="1:8" ht="15.75" x14ac:dyDescent="0.25">
      <c r="A122" s="15" t="s">
        <v>175</v>
      </c>
      <c r="B122" s="15" t="s">
        <v>176</v>
      </c>
      <c r="C122" s="16" t="s">
        <v>181</v>
      </c>
      <c r="D122" s="13">
        <v>14932</v>
      </c>
      <c r="E122" s="13">
        <v>0</v>
      </c>
      <c r="F122" s="13">
        <v>0</v>
      </c>
      <c r="G122" s="13">
        <f t="shared" si="1"/>
        <v>14932</v>
      </c>
      <c r="H122" s="14"/>
    </row>
    <row r="123" spans="1:8" ht="15.75" x14ac:dyDescent="0.25">
      <c r="A123" s="15" t="s">
        <v>175</v>
      </c>
      <c r="B123" s="15" t="s">
        <v>176</v>
      </c>
      <c r="C123" s="16" t="s">
        <v>182</v>
      </c>
      <c r="D123" s="13">
        <v>58608</v>
      </c>
      <c r="E123" s="13">
        <v>0</v>
      </c>
      <c r="F123" s="13">
        <v>0</v>
      </c>
      <c r="G123" s="13">
        <f t="shared" si="1"/>
        <v>58608</v>
      </c>
      <c r="H123" s="14"/>
    </row>
    <row r="124" spans="1:8" ht="15.75" x14ac:dyDescent="0.25">
      <c r="A124" s="15" t="s">
        <v>175</v>
      </c>
      <c r="B124" s="15" t="s">
        <v>176</v>
      </c>
      <c r="C124" s="16" t="s">
        <v>183</v>
      </c>
      <c r="D124" s="13">
        <v>28680</v>
      </c>
      <c r="E124" s="13">
        <v>0</v>
      </c>
      <c r="F124" s="13">
        <v>0</v>
      </c>
      <c r="G124" s="13">
        <f t="shared" si="1"/>
        <v>28680</v>
      </c>
      <c r="H124" s="14"/>
    </row>
    <row r="125" spans="1:8" ht="15.75" x14ac:dyDescent="0.25">
      <c r="A125" s="15" t="s">
        <v>175</v>
      </c>
      <c r="B125" s="15" t="s">
        <v>176</v>
      </c>
      <c r="C125" s="16" t="s">
        <v>184</v>
      </c>
      <c r="D125" s="13">
        <v>168327</v>
      </c>
      <c r="E125" s="13">
        <v>0</v>
      </c>
      <c r="F125" s="13">
        <v>0</v>
      </c>
      <c r="G125" s="13">
        <f t="shared" si="1"/>
        <v>168327</v>
      </c>
      <c r="H125" s="14"/>
    </row>
    <row r="126" spans="1:8" ht="15.75" x14ac:dyDescent="0.25">
      <c r="A126" s="15" t="s">
        <v>175</v>
      </c>
      <c r="B126" s="15" t="s">
        <v>176</v>
      </c>
      <c r="C126" s="16" t="s">
        <v>185</v>
      </c>
      <c r="D126" s="13">
        <v>44599</v>
      </c>
      <c r="E126" s="13">
        <v>0</v>
      </c>
      <c r="F126" s="13">
        <v>0</v>
      </c>
      <c r="G126" s="13">
        <f t="shared" si="1"/>
        <v>44599</v>
      </c>
      <c r="H126" s="14"/>
    </row>
    <row r="127" spans="1:8" ht="15.75" x14ac:dyDescent="0.25">
      <c r="A127" s="15" t="s">
        <v>175</v>
      </c>
      <c r="B127" s="15" t="s">
        <v>176</v>
      </c>
      <c r="C127" s="16" t="s">
        <v>186</v>
      </c>
      <c r="D127" s="13">
        <v>475216</v>
      </c>
      <c r="E127" s="13">
        <v>279227</v>
      </c>
      <c r="F127" s="13">
        <v>0</v>
      </c>
      <c r="G127" s="13">
        <f t="shared" si="1"/>
        <v>754443</v>
      </c>
      <c r="H127" s="14"/>
    </row>
    <row r="128" spans="1:8" ht="15.75" x14ac:dyDescent="0.25">
      <c r="A128" s="15" t="s">
        <v>175</v>
      </c>
      <c r="B128" s="15" t="s">
        <v>176</v>
      </c>
      <c r="C128" s="16" t="s">
        <v>187</v>
      </c>
      <c r="D128" s="13">
        <v>49988</v>
      </c>
      <c r="E128" s="13">
        <v>0</v>
      </c>
      <c r="F128" s="13">
        <v>0</v>
      </c>
      <c r="G128" s="13">
        <f t="shared" si="1"/>
        <v>49988</v>
      </c>
      <c r="H128" s="14"/>
    </row>
    <row r="129" spans="1:11" ht="15.75" x14ac:dyDescent="0.25">
      <c r="A129" s="15" t="s">
        <v>175</v>
      </c>
      <c r="B129" s="15" t="s">
        <v>176</v>
      </c>
      <c r="C129" s="16" t="s">
        <v>188</v>
      </c>
      <c r="D129" s="13">
        <v>29058</v>
      </c>
      <c r="E129" s="13">
        <v>0</v>
      </c>
      <c r="F129" s="13">
        <v>0</v>
      </c>
      <c r="G129" s="13">
        <f t="shared" si="1"/>
        <v>29058</v>
      </c>
      <c r="H129" s="14"/>
    </row>
    <row r="130" spans="1:11" ht="15.75" x14ac:dyDescent="0.25">
      <c r="A130" s="15" t="s">
        <v>189</v>
      </c>
      <c r="B130" s="15" t="s">
        <v>190</v>
      </c>
      <c r="C130" s="16" t="s">
        <v>191</v>
      </c>
      <c r="D130" s="13">
        <v>225914</v>
      </c>
      <c r="E130" s="13">
        <v>279227</v>
      </c>
      <c r="F130" s="13">
        <v>0</v>
      </c>
      <c r="G130" s="13">
        <f t="shared" si="1"/>
        <v>505141</v>
      </c>
      <c r="H130" s="14"/>
    </row>
    <row r="131" spans="1:11" ht="15.75" x14ac:dyDescent="0.25">
      <c r="A131" s="15" t="s">
        <v>189</v>
      </c>
      <c r="B131" s="15" t="s">
        <v>190</v>
      </c>
      <c r="C131" s="16" t="s">
        <v>192</v>
      </c>
      <c r="D131" s="13">
        <v>105933</v>
      </c>
      <c r="E131" s="13">
        <v>0</v>
      </c>
      <c r="F131" s="13">
        <v>0</v>
      </c>
      <c r="G131" s="13">
        <f t="shared" si="1"/>
        <v>105933</v>
      </c>
      <c r="H131" s="14"/>
    </row>
    <row r="132" spans="1:11" ht="15.75" x14ac:dyDescent="0.25">
      <c r="A132" s="15" t="s">
        <v>189</v>
      </c>
      <c r="B132" s="15" t="s">
        <v>190</v>
      </c>
      <c r="C132" s="16" t="s">
        <v>193</v>
      </c>
      <c r="D132" s="13">
        <v>81317</v>
      </c>
      <c r="E132" s="13">
        <v>0</v>
      </c>
      <c r="F132" s="13">
        <v>0</v>
      </c>
      <c r="G132" s="13">
        <f t="shared" si="1"/>
        <v>81317</v>
      </c>
      <c r="H132" s="14"/>
    </row>
    <row r="133" spans="1:11" s="17" customFormat="1" ht="15.75" x14ac:dyDescent="0.25">
      <c r="A133" s="15" t="s">
        <v>189</v>
      </c>
      <c r="B133" s="15" t="s">
        <v>190</v>
      </c>
      <c r="C133" s="16" t="s">
        <v>194</v>
      </c>
      <c r="D133" s="13">
        <v>149549</v>
      </c>
      <c r="E133" s="13">
        <v>0</v>
      </c>
      <c r="F133" s="13">
        <v>0</v>
      </c>
      <c r="G133" s="13">
        <f t="shared" si="1"/>
        <v>149549</v>
      </c>
      <c r="H133" s="14"/>
      <c r="I133" s="2"/>
      <c r="J133" s="2"/>
      <c r="K133" s="2"/>
    </row>
    <row r="134" spans="1:11" ht="15.75" x14ac:dyDescent="0.25">
      <c r="A134" s="15" t="s">
        <v>189</v>
      </c>
      <c r="B134" s="15" t="s">
        <v>190</v>
      </c>
      <c r="C134" s="16" t="s">
        <v>195</v>
      </c>
      <c r="D134" s="13">
        <v>898156</v>
      </c>
      <c r="E134" s="13">
        <v>279227</v>
      </c>
      <c r="F134" s="13">
        <v>0</v>
      </c>
      <c r="G134" s="13">
        <f t="shared" ref="G134:G137" si="2">SUM(D134:F134)</f>
        <v>1177383</v>
      </c>
      <c r="H134" s="14"/>
      <c r="I134" s="17"/>
      <c r="J134" s="17"/>
      <c r="K134" s="17"/>
    </row>
    <row r="135" spans="1:11" s="17" customFormat="1" ht="15.75" x14ac:dyDescent="0.25">
      <c r="A135" s="15" t="s">
        <v>189</v>
      </c>
      <c r="B135" s="15" t="s">
        <v>190</v>
      </c>
      <c r="C135" s="16" t="s">
        <v>196</v>
      </c>
      <c r="D135" s="13">
        <v>253423</v>
      </c>
      <c r="E135" s="13">
        <v>279227</v>
      </c>
      <c r="F135" s="13">
        <v>109818</v>
      </c>
      <c r="G135" s="13">
        <f t="shared" si="2"/>
        <v>642468</v>
      </c>
      <c r="H135" s="14"/>
      <c r="I135" s="2"/>
      <c r="J135" s="2"/>
      <c r="K135" s="2"/>
    </row>
    <row r="136" spans="1:11" ht="15.75" x14ac:dyDescent="0.25">
      <c r="A136" s="15" t="s">
        <v>189</v>
      </c>
      <c r="B136" s="15" t="s">
        <v>190</v>
      </c>
      <c r="C136" s="16" t="s">
        <v>197</v>
      </c>
      <c r="D136" s="13">
        <v>92829</v>
      </c>
      <c r="E136" s="13">
        <v>0</v>
      </c>
      <c r="F136" s="13">
        <v>0</v>
      </c>
      <c r="G136" s="13">
        <f t="shared" si="2"/>
        <v>92829</v>
      </c>
      <c r="H136" s="14"/>
      <c r="I136" s="17"/>
      <c r="J136" s="17"/>
      <c r="K136" s="17"/>
    </row>
    <row r="137" spans="1:11" s="17" customFormat="1" ht="15.75" x14ac:dyDescent="0.25">
      <c r="A137" s="15" t="s">
        <v>198</v>
      </c>
      <c r="B137" s="15" t="s">
        <v>199</v>
      </c>
      <c r="C137" s="16" t="s">
        <v>200</v>
      </c>
      <c r="D137" s="13">
        <v>136358</v>
      </c>
      <c r="E137" s="13">
        <v>0</v>
      </c>
      <c r="F137" s="13">
        <v>215239</v>
      </c>
      <c r="G137" s="13">
        <f t="shared" si="2"/>
        <v>351597</v>
      </c>
      <c r="H137" s="14"/>
      <c r="I137" s="2"/>
      <c r="J137" s="2"/>
      <c r="K137" s="2"/>
    </row>
    <row r="138" spans="1:11" ht="15.75" x14ac:dyDescent="0.25">
      <c r="A138" s="32" t="s">
        <v>201</v>
      </c>
      <c r="B138" s="33"/>
      <c r="C138" s="34"/>
      <c r="D138" s="18">
        <f>SUM(D6:D137)</f>
        <v>20104360</v>
      </c>
      <c r="E138" s="18">
        <f>SUM(E6:E137)</f>
        <v>10052180</v>
      </c>
      <c r="F138" s="18">
        <f>SUM(F6:F137)</f>
        <v>10052180</v>
      </c>
      <c r="G138" s="18">
        <f>SUM(G6:G137)</f>
        <v>40208720</v>
      </c>
      <c r="H138" s="19"/>
      <c r="I138" s="17"/>
      <c r="J138" s="17"/>
      <c r="K138" s="17"/>
    </row>
    <row r="140" spans="1:11" s="23" customFormat="1" ht="15.75" x14ac:dyDescent="0.25">
      <c r="A140" s="20"/>
      <c r="B140" s="20"/>
      <c r="C140" s="20"/>
      <c r="D140" s="21"/>
      <c r="E140" s="21"/>
      <c r="F140" s="21"/>
      <c r="G140" s="21"/>
      <c r="H140" s="22"/>
      <c r="I140" s="2"/>
      <c r="J140" s="2"/>
      <c r="K140" s="2"/>
    </row>
    <row r="141" spans="1:11" ht="15.75" x14ac:dyDescent="0.25">
      <c r="I141" s="23"/>
      <c r="J141" s="23"/>
      <c r="K141" s="23"/>
    </row>
  </sheetData>
  <mergeCells count="5">
    <mergeCell ref="A1:G1"/>
    <mergeCell ref="A2:G2"/>
    <mergeCell ref="A3:G3"/>
    <mergeCell ref="A4:G4"/>
    <mergeCell ref="A138:C138"/>
  </mergeCells>
  <printOptions horizontalCentered="1"/>
  <pageMargins left="0.5" right="0.5" top="0.5" bottom="0.5" header="0.3" footer="0.3"/>
  <pageSetup scale="5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2026 5311 Indian Table 10</vt:lpstr>
      <vt:lpstr>'FY 2026 5311 Indian Table 10'!Print_Area</vt:lpstr>
      <vt:lpstr>'FY 2026 5311 Indian Table 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Djoumanov, Aziza (FTA)</dc:creator>
  <cp:lastModifiedBy>Osborn, Kevin (FTA)</cp:lastModifiedBy>
  <cp:lastPrinted>2026-03-13T13:38:47Z</cp:lastPrinted>
  <dcterms:created xsi:type="dcterms:W3CDTF">2026-03-13T13:34:32Z</dcterms:created>
  <dcterms:modified xsi:type="dcterms:W3CDTF">2026-03-24T12:20:01Z</dcterms:modified>
</cp:coreProperties>
</file>