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Full Year Formula Apportionments\FY 2025 Full Year Tables for TCA posting\"/>
    </mc:Choice>
  </mc:AlternateContent>
  <xr:revisionPtr revIDLastSave="0" documentId="8_{085B79B0-DA4D-4890-8D78-52EB2B4E266F}" xr6:coauthVersionLast="47" xr6:coauthVersionMax="47" xr10:uidLastSave="{00000000-0000-0000-0000-000000000000}"/>
  <bookViews>
    <workbookView xWindow="780" yWindow="780" windowWidth="26955" windowHeight="15240" xr2:uid="{00000000-000D-0000-FFFF-FFFF00000000}"/>
  </bookViews>
  <sheets>
    <sheet name="Table 22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3" l="1"/>
  <c r="E20" i="3"/>
  <c r="E9" i="3"/>
</calcChain>
</file>

<file path=xl/sharedStrings.xml><?xml version="1.0" encoding="utf-8"?>
<sst xmlns="http://schemas.openxmlformats.org/spreadsheetml/2006/main" count="54" uniqueCount="40">
  <si>
    <t>FEDERAL TRANSIT ADMINISTRATION</t>
  </si>
  <si>
    <t>Prior Year Unobligated Section 5337(f) Rail Vehicle Replacement Grant Program as of September 30, 2024</t>
  </si>
  <si>
    <t>FY 2022-2023 Unobligated Allocations</t>
  </si>
  <si>
    <t>State</t>
  </si>
  <si>
    <t>Discretionary ID</t>
  </si>
  <si>
    <t>Recipient</t>
  </si>
  <si>
    <t>Project Description</t>
  </si>
  <si>
    <t>Allocation</t>
  </si>
  <si>
    <t>FL</t>
  </si>
  <si>
    <t>D2023-RAIL-002</t>
  </si>
  <si>
    <t>Florida Department of Transportation dba Tri-County Commuter Rail Authority (SFRTA)</t>
  </si>
  <si>
    <t xml:space="preserve">South Florida Regional Transportation Authority Rail Vehicle Replacement </t>
  </si>
  <si>
    <t>IL</t>
  </si>
  <si>
    <t>D2023-RAIL-003</t>
  </si>
  <si>
    <t>Chicago Transit Authority (CTA)</t>
  </si>
  <si>
    <t>CTA's Railcar Purchase</t>
  </si>
  <si>
    <t>Total FY 2022-2023 Unobligated Allocations…….............................................................</t>
  </si>
  <si>
    <t>Unobligated FY 2022-2023 Rail Vehicle Replacement Grant Program allocations lapse on September 30, 2026</t>
  </si>
  <si>
    <t>FY 2024 Unobligated Allocations</t>
  </si>
  <si>
    <t>D2024-RAIL-002</t>
  </si>
  <si>
    <t>MD</t>
  </si>
  <si>
    <t>D2024-RAIL-003</t>
  </si>
  <si>
    <t>Maryland Department of Transportation Maryland Transit Administration (MDOT MTA)</t>
  </si>
  <si>
    <t>Maryland Transit Administration (MTA) Light Rail Vehicle Fleet Replacement Project</t>
  </si>
  <si>
    <t>D2025-RAIL-001*</t>
  </si>
  <si>
    <t>Maryland Department of Transportation Maryland Transit Administration (MDOT MTA) (Multi-Year Grant Agreement - FY 2025 Funding)</t>
  </si>
  <si>
    <t>PA</t>
  </si>
  <si>
    <t>D2024-RAIL-004</t>
  </si>
  <si>
    <t>Southeastern Pennsylvania Transportation Authority (SEPTA)</t>
  </si>
  <si>
    <t>Market Frankford Line Fleet Replacement</t>
  </si>
  <si>
    <t>D2025-RAIL-002*</t>
  </si>
  <si>
    <t>Southeastern Pennsylvania Transportation Authority (SEPTA)  (Multi-Year Grant Agreement - FY 2025 Funding)</t>
  </si>
  <si>
    <t>Southeastern Pennsylvania Transportation Authority (SEPTA)  (Multi-Year Grant Agreement - FY 2026 Funding)</t>
  </si>
  <si>
    <t>Total FY 2024 Unobligated Allocations…….............................................................</t>
  </si>
  <si>
    <t>Unobligated FY 2024 Rail Vehicle Replacement Grant Program allocations lapse on September 30, 2027.</t>
  </si>
  <si>
    <t>D2026-RAIL-001**</t>
  </si>
  <si>
    <t>*For multi-year grant agreements, funding allocated in FY 2025 must be obligated by September 30, 2028.</t>
  </si>
  <si>
    <t>**For multi-year grant agreements funding allocated in FY 2026 must be obligated by September 30, 2029.</t>
  </si>
  <si>
    <t>Total FY 2022 to FY 2024 Unobligated Allocations……........</t>
  </si>
  <si>
    <t>TABLE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</si>
</sst>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/>
    <xf numFmtId="0" fontId="21" fillId="0" borderId="0" xfId="42" applyFont="1" applyBorder="1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Alignment="1"/>
    <xf numFmtId="0" fontId="22" fillId="0" borderId="0" xfId="0" applyFont="1" applyAlignment="1">
      <alignment wrapText="1"/>
    </xf>
    <xf numFmtId="0" fontId="23" fillId="0" borderId="0" xfId="0" applyFont="1" applyAlignment="1"/>
    <xf numFmtId="0" fontId="19" fillId="0" borderId="0" xfId="42" applyFont="1" applyBorder="1" applyAlignment="1">
      <alignment horizontal="center" wrapText="1"/>
    </xf>
    <xf numFmtId="0" fontId="22" fillId="0" borderId="0" xfId="0" applyFont="1" applyFill="1"/>
    <xf numFmtId="0" fontId="22" fillId="0" borderId="0" xfId="0" applyFont="1" applyFill="1" applyAlignment="1">
      <alignment wrapText="1"/>
    </xf>
    <xf numFmtId="5" fontId="22" fillId="0" borderId="0" xfId="50" applyNumberFormat="1" applyFont="1" applyFill="1" applyBorder="1" applyAlignment="1"/>
    <xf numFmtId="0" fontId="23" fillId="0" borderId="10" xfId="0" applyFont="1" applyBorder="1" applyAlignment="1"/>
    <xf numFmtId="6" fontId="23" fillId="0" borderId="10" xfId="0" applyNumberFormat="1" applyFont="1" applyFill="1" applyBorder="1" applyAlignment="1"/>
    <xf numFmtId="0" fontId="16" fillId="0" borderId="0" xfId="0" applyFont="1" applyAlignment="1"/>
    <xf numFmtId="0" fontId="0" fillId="0" borderId="0" xfId="0" applyAlignment="1">
      <alignment vertical="center"/>
    </xf>
    <xf numFmtId="0" fontId="24" fillId="0" borderId="0" xfId="0" applyFont="1" applyFill="1" applyBorder="1" applyAlignment="1"/>
    <xf numFmtId="6" fontId="24" fillId="0" borderId="0" xfId="0" applyNumberFormat="1" applyFont="1" applyFill="1" applyBorder="1" applyAlignment="1"/>
    <xf numFmtId="0" fontId="24" fillId="0" borderId="0" xfId="0" applyFont="1" applyFill="1" applyBorder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3" fontId="19" fillId="0" borderId="10" xfId="44" applyFont="1" applyFill="1" applyBorder="1" applyAlignment="1">
      <alignment horizontal="center"/>
    </xf>
    <xf numFmtId="3" fontId="19" fillId="0" borderId="10" xfId="44" applyFont="1" applyBorder="1" applyAlignment="1">
      <alignment horizontal="center"/>
    </xf>
    <xf numFmtId="3" fontId="19" fillId="0" borderId="10" xfId="44" applyFont="1" applyBorder="1" applyAlignment="1">
      <alignment horizontal="center" wrapText="1"/>
    </xf>
    <xf numFmtId="3" fontId="19" fillId="0" borderId="10" xfId="44" applyNumberFormat="1" applyFont="1" applyFill="1" applyBorder="1" applyAlignment="1">
      <alignment horizontal="center" wrapText="1"/>
    </xf>
    <xf numFmtId="6" fontId="25" fillId="0" borderId="10" xfId="0" applyNumberFormat="1" applyFont="1" applyBorder="1"/>
    <xf numFmtId="0" fontId="24" fillId="0" borderId="10" xfId="0" applyFont="1" applyBorder="1"/>
    <xf numFmtId="0" fontId="25" fillId="0" borderId="10" xfId="0" applyFont="1" applyBorder="1" applyAlignment="1">
      <alignment horizontal="right" wrapText="1"/>
    </xf>
    <xf numFmtId="0" fontId="19" fillId="0" borderId="0" xfId="42" applyFont="1" applyAlignment="1">
      <alignment horizontal="center"/>
    </xf>
    <xf numFmtId="0" fontId="19" fillId="0" borderId="0" xfId="42" applyFont="1" applyFill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right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Comma 2" xfId="45" xr:uid="{00000000-0005-0000-0000-00001C000000}"/>
    <cellStyle name="Comma 3" xfId="48" xr:uid="{00000000-0005-0000-0000-00001D000000}"/>
    <cellStyle name="Currency 2" xfId="46" xr:uid="{00000000-0005-0000-0000-00001E000000}"/>
    <cellStyle name="Currency 3" xfId="49" xr:uid="{00000000-0005-0000-0000-00001F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 5" xfId="47" xr:uid="{00000000-0005-0000-0000-00002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zoomScale="80" zoomScaleNormal="80" workbookViewId="0">
      <selection activeCell="C15" sqref="C15"/>
    </sheetView>
  </sheetViews>
  <sheetFormatPr defaultColWidth="8.85546875" defaultRowHeight="15" x14ac:dyDescent="0.25"/>
  <cols>
    <col min="1" max="1" width="6.85546875" style="1" customWidth="1"/>
    <col min="2" max="2" width="29.5703125" style="1" customWidth="1"/>
    <col min="3" max="3" width="55.42578125" style="3" customWidth="1"/>
    <col min="4" max="4" width="47.140625" style="3" customWidth="1"/>
    <col min="5" max="5" width="20.5703125" style="1" customWidth="1"/>
    <col min="6" max="6" width="38.5703125" style="1" customWidth="1"/>
    <col min="7" max="16384" width="8.85546875" style="1"/>
  </cols>
  <sheetData>
    <row r="1" spans="1:5" ht="19.350000000000001" customHeight="1" x14ac:dyDescent="0.25">
      <c r="A1" s="27" t="s">
        <v>0</v>
      </c>
      <c r="B1" s="27"/>
      <c r="C1" s="27"/>
      <c r="D1" s="27"/>
      <c r="E1" s="27"/>
    </row>
    <row r="2" spans="1:5" ht="22.35" customHeight="1" x14ac:dyDescent="0.25">
      <c r="A2" s="28" t="s">
        <v>39</v>
      </c>
      <c r="B2" s="28"/>
      <c r="C2" s="28"/>
      <c r="D2" s="28"/>
      <c r="E2" s="28"/>
    </row>
    <row r="3" spans="1:5" s="14" customFormat="1" ht="33.75" customHeight="1" x14ac:dyDescent="0.25">
      <c r="A3" s="29" t="s">
        <v>1</v>
      </c>
      <c r="B3" s="29"/>
      <c r="C3" s="29"/>
      <c r="D3" s="29"/>
      <c r="E3" s="29"/>
    </row>
    <row r="4" spans="1:5" ht="32.25" customHeight="1" x14ac:dyDescent="0.25">
      <c r="A4" s="6"/>
      <c r="B4" s="4"/>
      <c r="C4" s="5"/>
      <c r="D4" s="5"/>
      <c r="E4" s="4"/>
    </row>
    <row r="5" spans="1:5" ht="15.75" x14ac:dyDescent="0.25">
      <c r="A5" s="2" t="s">
        <v>2</v>
      </c>
      <c r="B5" s="7"/>
      <c r="C5" s="7"/>
      <c r="D5" s="7"/>
      <c r="E5" s="7"/>
    </row>
    <row r="6" spans="1:5" ht="15.75" x14ac:dyDescent="0.25">
      <c r="A6" s="20" t="s">
        <v>3</v>
      </c>
      <c r="B6" s="21" t="s">
        <v>4</v>
      </c>
      <c r="C6" s="22" t="s">
        <v>5</v>
      </c>
      <c r="D6" s="22" t="s">
        <v>6</v>
      </c>
      <c r="E6" s="23" t="s">
        <v>7</v>
      </c>
    </row>
    <row r="7" spans="1:5" s="4" customFormat="1" ht="47.1" customHeight="1" x14ac:dyDescent="0.2">
      <c r="A7" s="8" t="s">
        <v>8</v>
      </c>
      <c r="B7" s="8" t="s">
        <v>9</v>
      </c>
      <c r="C7" s="9" t="s">
        <v>10</v>
      </c>
      <c r="D7" s="9" t="s">
        <v>11</v>
      </c>
      <c r="E7" s="10">
        <v>71700000</v>
      </c>
    </row>
    <row r="8" spans="1:5" s="4" customFormat="1" ht="33.950000000000003" customHeight="1" x14ac:dyDescent="0.2">
      <c r="A8" s="8" t="s">
        <v>12</v>
      </c>
      <c r="B8" s="8" t="s">
        <v>13</v>
      </c>
      <c r="C8" s="9" t="s">
        <v>14</v>
      </c>
      <c r="D8" s="9" t="s">
        <v>15</v>
      </c>
      <c r="E8" s="10">
        <v>96906663</v>
      </c>
    </row>
    <row r="9" spans="1:5" s="13" customFormat="1" ht="15.75" x14ac:dyDescent="0.25">
      <c r="A9" s="11"/>
      <c r="B9" s="11"/>
      <c r="C9" s="30" t="s">
        <v>16</v>
      </c>
      <c r="D9" s="30"/>
      <c r="E9" s="12">
        <f>SUM(E7:E8)</f>
        <v>168606663</v>
      </c>
    </row>
    <row r="10" spans="1:5" ht="15.75" x14ac:dyDescent="0.25">
      <c r="A10" s="6" t="s">
        <v>17</v>
      </c>
      <c r="B10" s="4"/>
      <c r="C10" s="5"/>
      <c r="D10" s="5"/>
      <c r="E10" s="4"/>
    </row>
    <row r="11" spans="1:5" x14ac:dyDescent="0.25">
      <c r="A11" s="18"/>
      <c r="B11" s="18"/>
      <c r="C11" s="19"/>
      <c r="D11" s="19"/>
      <c r="E11" s="18"/>
    </row>
    <row r="12" spans="1:5" ht="15.75" x14ac:dyDescent="0.25">
      <c r="A12" s="2" t="s">
        <v>18</v>
      </c>
      <c r="B12" s="7"/>
      <c r="C12" s="7"/>
      <c r="D12" s="7"/>
      <c r="E12" s="7"/>
    </row>
    <row r="13" spans="1:5" ht="15.75" x14ac:dyDescent="0.25">
      <c r="A13" s="20" t="s">
        <v>3</v>
      </c>
      <c r="B13" s="21" t="s">
        <v>4</v>
      </c>
      <c r="C13" s="22" t="s">
        <v>5</v>
      </c>
      <c r="D13" s="22" t="s">
        <v>6</v>
      </c>
      <c r="E13" s="23" t="s">
        <v>7</v>
      </c>
    </row>
    <row r="14" spans="1:5" ht="15.75" x14ac:dyDescent="0.25">
      <c r="A14" s="15" t="s">
        <v>12</v>
      </c>
      <c r="B14" s="15" t="s">
        <v>19</v>
      </c>
      <c r="C14" s="15" t="s">
        <v>14</v>
      </c>
      <c r="D14" s="15" t="s">
        <v>15</v>
      </c>
      <c r="E14" s="16">
        <v>100000000</v>
      </c>
    </row>
    <row r="15" spans="1:5" ht="30.75" x14ac:dyDescent="0.25">
      <c r="A15" s="15" t="s">
        <v>20</v>
      </c>
      <c r="B15" s="15" t="s">
        <v>21</v>
      </c>
      <c r="C15" s="17" t="s">
        <v>22</v>
      </c>
      <c r="D15" s="17" t="s">
        <v>23</v>
      </c>
      <c r="E15" s="16">
        <v>48453332</v>
      </c>
    </row>
    <row r="16" spans="1:5" ht="45.75" x14ac:dyDescent="0.25">
      <c r="A16" s="15" t="s">
        <v>20</v>
      </c>
      <c r="B16" s="15" t="s">
        <v>24</v>
      </c>
      <c r="C16" s="17" t="s">
        <v>25</v>
      </c>
      <c r="D16" s="17" t="s">
        <v>23</v>
      </c>
      <c r="E16" s="16">
        <v>165243009</v>
      </c>
    </row>
    <row r="17" spans="1:6" ht="30.75" x14ac:dyDescent="0.25">
      <c r="A17" s="15" t="s">
        <v>26</v>
      </c>
      <c r="B17" s="15" t="s">
        <v>27</v>
      </c>
      <c r="C17" s="17" t="s">
        <v>28</v>
      </c>
      <c r="D17" s="15" t="s">
        <v>29</v>
      </c>
      <c r="E17" s="16">
        <v>48453331</v>
      </c>
    </row>
    <row r="18" spans="1:6" ht="45.75" x14ac:dyDescent="0.25">
      <c r="A18" s="15" t="s">
        <v>26</v>
      </c>
      <c r="B18" s="15" t="s">
        <v>30</v>
      </c>
      <c r="C18" s="17" t="s">
        <v>31</v>
      </c>
      <c r="D18" s="15" t="s">
        <v>29</v>
      </c>
      <c r="E18" s="16">
        <v>134756991</v>
      </c>
    </row>
    <row r="19" spans="1:6" ht="45.75" x14ac:dyDescent="0.25">
      <c r="A19" s="15" t="s">
        <v>26</v>
      </c>
      <c r="B19" s="15" t="s">
        <v>35</v>
      </c>
      <c r="C19" s="17" t="s">
        <v>32</v>
      </c>
      <c r="D19" s="15" t="s">
        <v>29</v>
      </c>
      <c r="E19" s="16">
        <v>133949678</v>
      </c>
    </row>
    <row r="20" spans="1:6" ht="15.75" x14ac:dyDescent="0.25">
      <c r="A20" s="11"/>
      <c r="B20" s="11"/>
      <c r="C20" s="30" t="s">
        <v>33</v>
      </c>
      <c r="D20" s="30"/>
      <c r="E20" s="12">
        <f>SUM(E14:E19)</f>
        <v>630856341</v>
      </c>
      <c r="F20" s="13"/>
    </row>
    <row r="21" spans="1:6" ht="15.75" x14ac:dyDescent="0.25">
      <c r="A21" s="6" t="s">
        <v>34</v>
      </c>
      <c r="B21" s="4"/>
      <c r="C21" s="5"/>
      <c r="D21" s="5"/>
      <c r="E21" s="4"/>
    </row>
    <row r="22" spans="1:6" ht="15.75" x14ac:dyDescent="0.25">
      <c r="A22" s="6" t="s">
        <v>36</v>
      </c>
    </row>
    <row r="23" spans="1:6" ht="15.75" x14ac:dyDescent="0.25">
      <c r="A23" s="6" t="s">
        <v>37</v>
      </c>
    </row>
    <row r="25" spans="1:6" customFormat="1" ht="15.6" customHeight="1" x14ac:dyDescent="0.25">
      <c r="A25" s="25"/>
      <c r="B25" s="25"/>
      <c r="C25" s="26" t="s">
        <v>38</v>
      </c>
      <c r="D25" s="26"/>
      <c r="E25" s="24">
        <f>E20+E9</f>
        <v>799463004</v>
      </c>
    </row>
  </sheetData>
  <mergeCells count="7">
    <mergeCell ref="A25:B25"/>
    <mergeCell ref="C25:D25"/>
    <mergeCell ref="A1:E1"/>
    <mergeCell ref="A2:E2"/>
    <mergeCell ref="A3:E3"/>
    <mergeCell ref="C9:D9"/>
    <mergeCell ref="C20:D20"/>
  </mergeCells>
  <pageMargins left="0.7" right="0.7" top="0.75" bottom="0.75" header="0.3" footer="0.3"/>
  <pageSetup scale="5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22</vt:lpstr>
    </vt:vector>
  </TitlesOfParts>
  <Manager/>
  <Company>US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22: Prior Year Unobligated Section 5337(f) Rail Vehicle Replacement Grant Program as of September 30, 2024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keywords/>
  <dc:description/>
  <cp:lastModifiedBy>Djoumanov, Aziza (FTA)</cp:lastModifiedBy>
  <cp:revision/>
  <cp:lastPrinted>2025-01-16T13:52:04Z</cp:lastPrinted>
  <dcterms:created xsi:type="dcterms:W3CDTF">2011-10-18T15:05:05Z</dcterms:created>
  <dcterms:modified xsi:type="dcterms:W3CDTF">2025-05-05T17:29:00Z</dcterms:modified>
  <cp:category/>
  <cp:contentStatus/>
</cp:coreProperties>
</file>