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s\FY 2024 Full Year Formula Apportionments\FY 2024 Full Year Tables for TCA posting\"/>
    </mc:Choice>
  </mc:AlternateContent>
  <xr:revisionPtr revIDLastSave="0" documentId="13_ncr:1_{5AA7910A-37F2-40BE-BF3B-4671DB6CFEDB}" xr6:coauthVersionLast="47" xr6:coauthVersionMax="47" xr10:uidLastSave="{00000000-0000-0000-0000-000000000000}"/>
  <bookViews>
    <workbookView xWindow="-110" yWindow="-110" windowWidth="19420" windowHeight="10420" xr2:uid="{62167B65-7A93-4F02-92CC-E1A2E04FC82E}"/>
  </bookViews>
  <sheets>
    <sheet name="FY 2024 5311 &amp; 5340 Table 9" sheetId="3" r:id="rId1"/>
    <sheet name="FY 2024 5311 &amp; 5340 Breakout" sheetId="4" r:id="rId2"/>
  </sheets>
  <definedNames>
    <definedName name="_xlnm._FilterDatabase" localSheetId="1" hidden="1">'FY 2024 5311 &amp; 5340 Breakout'!$A$10:$I$65</definedName>
    <definedName name="_xlnm._FilterDatabase" localSheetId="0" hidden="1">'FY 2024 5311 &amp; 5340 Table 9'!$A$9:$J$64</definedName>
    <definedName name="_NST01">#N/A</definedName>
    <definedName name="_Order1" hidden="1">0</definedName>
    <definedName name="_xlnm.Database" localSheetId="1">#REF!</definedName>
    <definedName name="_xlnm.Database" localSheetId="0">#REF!</definedName>
    <definedName name="_xlnm.Database">#REF!</definedName>
    <definedName name="FINAL">#N/A</definedName>
    <definedName name="HTML_CodePage" hidden="1">1252</definedName>
    <definedName name="HTML_Control" localSheetId="1" hidden="1">{"'Final'!$A$1:$K$1"}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2024 5311 &amp; 5340 Table 9'!$A$1:$D$64</definedName>
    <definedName name="_xlnm.Print_Titles" localSheetId="0">'FY 2024 5311 &amp; 5340 Table 9'!$9:$9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4" l="1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C65" i="4"/>
  <c r="D13" i="4"/>
  <c r="D12" i="4"/>
  <c r="B65" i="4"/>
  <c r="D64" i="3"/>
  <c r="C64" i="3"/>
  <c r="B64" i="3"/>
  <c r="D11" i="4" l="1"/>
  <c r="D65" i="4" s="1"/>
</calcChain>
</file>

<file path=xl/sharedStrings.xml><?xml version="1.0" encoding="utf-8"?>
<sst xmlns="http://schemas.openxmlformats.org/spreadsheetml/2006/main" count="131" uniqueCount="74">
  <si>
    <t>FEDERAL TRANSIT ADMINISTRATION</t>
  </si>
  <si>
    <t>TABLE 9</t>
  </si>
  <si>
    <t xml:space="preserve">SECTION 5311(b)(3) RURAL TRANSIT ASSISTANCE PROGRAM (RTAP) APPORTIONMENTS </t>
  </si>
  <si>
    <t>SECTION 5311(c)(3) APPALACHIAN DEVELOPMENT PUBLIC TRANSPORTATION ASSISTANCE PROGRAM APPORTIONMENTS</t>
  </si>
  <si>
    <t>STATE</t>
  </si>
  <si>
    <r>
      <t xml:space="preserve"> SECTION 5311</t>
    </r>
    <r>
      <rPr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>AND 5340 RURAL APPORTIONMENT</t>
    </r>
  </si>
  <si>
    <t>SECTION 5311(b)(3) RTAP APPORTIONMENT</t>
  </si>
  <si>
    <t xml:space="preserve">SECTION 5311 (c)(3) APPALACHIAN DEVELOPMENT PUBLIC TRANSPORTATION ASSISTANCE PROGRAM 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</si>
  <si>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</si>
  <si>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</si>
  <si>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</si>
  <si>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</si>
  <si>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</si>
  <si>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</si>
  <si>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</si>
  <si>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</si>
  <si>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</si>
  <si>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</si>
  <si>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</si>
  <si>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</si>
  <si>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</si>
  <si>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</si>
  <si>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</si>
  <si>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</si>
  <si>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</si>
  <si>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</si>
  <si>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</si>
  <si>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</si>
  <si>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</si>
  <si>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</si>
  <si>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</si>
  <si>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</si>
  <si>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</si>
  <si>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</si>
  <si>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</si>
  <si>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</si>
  <si>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Commonwealth of the Northern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</si>
  <si>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</si>
  <si>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</si>
  <si>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</si>
  <si>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</si>
  <si>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</si>
  <si>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</si>
  <si>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</si>
  <si>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</si>
  <si>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</si>
  <si>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</si>
  <si>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</si>
  <si>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</si>
  <si>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</si>
  <si>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</si>
  <si>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</si>
  <si>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</si>
  <si>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</si>
  <si>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</si>
  <si>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</si>
  <si>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</si>
  <si>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</si>
  <si>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</si>
  <si>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</si>
  <si>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</si>
  <si>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</si>
  <si>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</si>
  <si>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 SECTION 5311 AND SECTION 5340 RURAL AREA APPORTIONMENTS</t>
  </si>
  <si>
    <t>FY 2024 Section 5311/ 5340 Allocations Disaggregated into Component Programs</t>
  </si>
  <si>
    <t xml:space="preserve">This table disaggregates the Section 5311/5340 total allocations </t>
  </si>
  <si>
    <t>5311 Total Allocations</t>
  </si>
  <si>
    <t>5340 Growing States</t>
  </si>
  <si>
    <t>Grand Total</t>
  </si>
  <si>
    <r>
      <rPr>
        <u/>
        <sz val="10"/>
        <rFont val="Arial"/>
        <family val="2"/>
      </rPr>
      <t>Note:</t>
    </r>
    <r>
      <rPr>
        <sz val="10"/>
        <rFont val="Arial"/>
        <family val="2"/>
      </rPr>
      <t>  Apportionments for Section 5311 and Section 5340 were combined to show a single amount.  Each State's apportionment under the column heading "Section 5311 and 5340 Rural Apportionment" includes Section 5311 and Growing States funds.</t>
    </r>
  </si>
  <si>
    <t xml:space="preserve">FY 2024 FULL YEAR SECTION 5311 AND SECTION 5340 RURAL AREA APPORTIONMENTS  </t>
  </si>
  <si>
    <t>FY 2024 Full Year Apportionments</t>
  </si>
  <si>
    <t>Updated 03/11/2024</t>
  </si>
  <si>
    <t>The amount apportioned in this notice includes funding authorized under the Bipartisan Infrastructure Law, enacted as the Infrastructure Investment and Jobs Act (Pub. L. 117-58), and is based on funding made available under the Consolidated Appropriations Act, 2024 (H.R. 4366 / Public Law 118-42, March 9,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</si>
</sst>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8F8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3" fillId="0" borderId="0" xfId="3" applyAlignment="1">
      <alignment vertical="center"/>
    </xf>
    <xf numFmtId="0" fontId="3" fillId="0" borderId="0" xfId="3"/>
    <xf numFmtId="0" fontId="8" fillId="0" borderId="10" xfId="3" applyFont="1" applyBorder="1" applyAlignment="1">
      <alignment horizontal="left" vertical="top" wrapText="1"/>
    </xf>
    <xf numFmtId="0" fontId="12" fillId="0" borderId="12" xfId="3" applyFont="1" applyBorder="1"/>
    <xf numFmtId="0" fontId="12" fillId="0" borderId="0" xfId="3" applyFont="1"/>
    <xf numFmtId="0" fontId="3" fillId="0" borderId="12" xfId="3" applyBorder="1" applyAlignment="1">
      <alignment vertical="center"/>
    </xf>
    <xf numFmtId="0" fontId="13" fillId="0" borderId="0" xfId="0" applyFont="1"/>
    <xf numFmtId="7" fontId="13" fillId="0" borderId="0" xfId="1" applyNumberFormat="1" applyFont="1"/>
    <xf numFmtId="7" fontId="0" fillId="0" borderId="0" xfId="1" applyNumberFormat="1" applyFont="1"/>
    <xf numFmtId="7" fontId="0" fillId="0" borderId="0" xfId="1" applyNumberFormat="1" applyFont="1" applyFill="1"/>
    <xf numFmtId="49" fontId="18" fillId="0" borderId="12" xfId="5" applyNumberFormat="1" applyFont="1" applyBorder="1" applyAlignment="1">
      <alignment vertical="center"/>
    </xf>
    <xf numFmtId="49" fontId="18" fillId="0" borderId="12" xfId="5" applyNumberFormat="1" applyFont="1" applyBorder="1" applyAlignment="1">
      <alignment vertical="center" wrapText="1"/>
    </xf>
    <xf numFmtId="49" fontId="17" fillId="2" borderId="12" xfId="5" applyNumberFormat="1" applyFont="1" applyFill="1" applyBorder="1" applyAlignment="1">
      <alignment vertical="center"/>
    </xf>
    <xf numFmtId="0" fontId="3" fillId="0" borderId="12" xfId="3" applyBorder="1" applyAlignment="1">
      <alignment horizontal="center" vertical="center"/>
    </xf>
    <xf numFmtId="0" fontId="3" fillId="0" borderId="0" xfId="3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 wrapText="1"/>
    </xf>
    <xf numFmtId="7" fontId="2" fillId="2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12" fillId="0" borderId="12" xfId="2" applyNumberFormat="1" applyFont="1" applyBorder="1"/>
    <xf numFmtId="5" fontId="3" fillId="0" borderId="12" xfId="2" applyNumberFormat="1" applyFont="1" applyBorder="1" applyAlignment="1">
      <alignment vertical="center"/>
    </xf>
    <xf numFmtId="5" fontId="9" fillId="0" borderId="12" xfId="2" applyNumberFormat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1" applyFont="1"/>
    <xf numFmtId="0" fontId="3" fillId="0" borderId="0" xfId="3" applyAlignment="1">
      <alignment horizontal="left"/>
    </xf>
    <xf numFmtId="43" fontId="3" fillId="0" borderId="0" xfId="1" applyFont="1" applyAlignment="1">
      <alignment horizontal="center" vertical="center"/>
    </xf>
    <xf numFmtId="7" fontId="12" fillId="0" borderId="0" xfId="3" applyNumberFormat="1" applyFont="1"/>
    <xf numFmtId="43" fontId="12" fillId="0" borderId="0" xfId="1" applyFont="1"/>
    <xf numFmtId="5" fontId="8" fillId="0" borderId="11" xfId="2" applyNumberFormat="1" applyFont="1" applyBorder="1" applyAlignment="1">
      <alignment horizontal="left" vertical="top" wrapText="1"/>
    </xf>
    <xf numFmtId="5" fontId="8" fillId="0" borderId="16" xfId="2" applyNumberFormat="1" applyFont="1" applyBorder="1" applyAlignment="1">
      <alignment horizontal="left" vertical="top" wrapText="1"/>
    </xf>
    <xf numFmtId="5" fontId="3" fillId="0" borderId="12" xfId="2" applyNumberFormat="1" applyFont="1" applyBorder="1" applyAlignment="1">
      <alignment horizontal="center" vertical="center" wrapText="1"/>
    </xf>
    <xf numFmtId="5" fontId="11" fillId="0" borderId="12" xfId="2" applyNumberFormat="1" applyFont="1" applyBorder="1" applyAlignment="1">
      <alignment horizontal="center" vertical="center" wrapText="1"/>
    </xf>
    <xf numFmtId="5" fontId="12" fillId="0" borderId="0" xfId="2" applyNumberFormat="1" applyFont="1"/>
    <xf numFmtId="43" fontId="0" fillId="0" borderId="0" xfId="1" applyFont="1"/>
    <xf numFmtId="43" fontId="0" fillId="0" borderId="0" xfId="1" applyFont="1" applyFill="1"/>
    <xf numFmtId="43" fontId="0" fillId="0" borderId="0" xfId="1" applyFont="1" applyAlignment="1">
      <alignment horizontal="center" vertical="center"/>
    </xf>
    <xf numFmtId="7" fontId="1" fillId="0" borderId="12" xfId="1" applyNumberFormat="1" applyFont="1" applyFill="1" applyBorder="1"/>
    <xf numFmtId="7" fontId="0" fillId="0" borderId="0" xfId="0" applyNumberFormat="1"/>
    <xf numFmtId="7" fontId="19" fillId="2" borderId="12" xfId="1" applyNumberFormat="1" applyFont="1" applyFill="1" applyBorder="1" applyAlignment="1">
      <alignment horizontal="right" vertical="center"/>
    </xf>
    <xf numFmtId="7" fontId="2" fillId="2" borderId="12" xfId="1" applyNumberFormat="1" applyFont="1" applyFill="1" applyBorder="1" applyAlignment="1">
      <alignment horizontal="right"/>
    </xf>
    <xf numFmtId="7" fontId="2" fillId="2" borderId="12" xfId="1" applyNumberFormat="1" applyFont="1" applyFill="1" applyBorder="1"/>
    <xf numFmtId="0" fontId="6" fillId="0" borderId="8" xfId="3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2" fillId="0" borderId="12" xfId="3" applyFont="1" applyBorder="1" applyAlignment="1">
      <alignment vertical="center" wrapText="1"/>
    </xf>
    <xf numFmtId="5" fontId="12" fillId="0" borderId="12" xfId="2" applyNumberFormat="1" applyFont="1" applyBorder="1" applyAlignment="1">
      <alignment vertical="center"/>
    </xf>
  </cellXfs>
  <cellStyles count="6">
    <cellStyle name="Comma" xfId="1" builtinId="3"/>
    <cellStyle name="Currency" xfId="2" builtinId="4"/>
    <cellStyle name="Normal" xfId="0" builtinId="0"/>
    <cellStyle name="Normal 2" xfId="3" xr:uid="{F2FA6A21-3F7B-4732-BA97-BD7D8308C78B}"/>
    <cellStyle name="Normal 5" xfId="4" xr:uid="{89AD2EFE-615C-43C6-A507-73634AC883CF}"/>
    <cellStyle name="Normal_urban rural pop density" xfId="5" xr:uid="{2E8748B8-36E2-4527-B3F3-8583033D0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0B25-6BF1-4A2C-9CAB-FDC3739D3BB9}">
  <sheetPr>
    <pageSetUpPr fitToPage="1"/>
  </sheetPr>
  <dimension ref="A1:J64"/>
  <sheetViews>
    <sheetView tabSelected="1" zoomScale="85" zoomScaleNormal="85" workbookViewId="0">
      <selection activeCell="E17" sqref="E17"/>
    </sheetView>
  </sheetViews>
  <sheetFormatPr defaultColWidth="14.81640625" defaultRowHeight="15.5"/>
  <cols>
    <col min="1" max="1" width="23.453125" style="5" customWidth="1"/>
    <col min="2" max="2" width="31.1796875" style="32" bestFit="1" customWidth="1"/>
    <col min="3" max="3" width="30.81640625" style="32" bestFit="1" customWidth="1"/>
    <col min="4" max="4" width="52.1796875" style="32" bestFit="1" customWidth="1"/>
    <col min="5" max="5" width="14.81640625" style="5"/>
    <col min="6" max="6" width="52.81640625" style="5" bestFit="1" customWidth="1"/>
    <col min="7" max="7" width="9.26953125" style="5" bestFit="1" customWidth="1"/>
    <col min="8" max="8" width="20" style="27" bestFit="1" customWidth="1"/>
    <col min="9" max="10" width="18.54296875" style="27" bestFit="1" customWidth="1"/>
    <col min="11" max="101" width="14.81640625" style="5"/>
    <col min="102" max="102" width="38.453125" style="5" customWidth="1"/>
    <col min="103" max="105" width="31.81640625" style="5" customWidth="1"/>
    <col min="106" max="106" width="14.81640625" style="5" customWidth="1"/>
    <col min="107" max="357" width="14.81640625" style="5"/>
    <col min="358" max="358" width="38.453125" style="5" customWidth="1"/>
    <col min="359" max="361" width="31.81640625" style="5" customWidth="1"/>
    <col min="362" max="362" width="14.81640625" style="5" customWidth="1"/>
    <col min="363" max="613" width="14.81640625" style="5"/>
    <col min="614" max="614" width="38.453125" style="5" customWidth="1"/>
    <col min="615" max="617" width="31.81640625" style="5" customWidth="1"/>
    <col min="618" max="618" width="14.81640625" style="5" customWidth="1"/>
    <col min="619" max="869" width="14.81640625" style="5"/>
    <col min="870" max="870" width="38.453125" style="5" customWidth="1"/>
    <col min="871" max="873" width="31.81640625" style="5" customWidth="1"/>
    <col min="874" max="874" width="14.81640625" style="5" customWidth="1"/>
    <col min="875" max="1125" width="14.81640625" style="5"/>
    <col min="1126" max="1126" width="38.453125" style="5" customWidth="1"/>
    <col min="1127" max="1129" width="31.81640625" style="5" customWidth="1"/>
    <col min="1130" max="1130" width="14.81640625" style="5" customWidth="1"/>
    <col min="1131" max="1381" width="14.81640625" style="5"/>
    <col min="1382" max="1382" width="38.453125" style="5" customWidth="1"/>
    <col min="1383" max="1385" width="31.81640625" style="5" customWidth="1"/>
    <col min="1386" max="1386" width="14.81640625" style="5" customWidth="1"/>
    <col min="1387" max="1637" width="14.81640625" style="5"/>
    <col min="1638" max="1638" width="38.453125" style="5" customWidth="1"/>
    <col min="1639" max="1641" width="31.81640625" style="5" customWidth="1"/>
    <col min="1642" max="1642" width="14.81640625" style="5" customWidth="1"/>
    <col min="1643" max="1893" width="14.81640625" style="5"/>
    <col min="1894" max="1894" width="38.453125" style="5" customWidth="1"/>
    <col min="1895" max="1897" width="31.81640625" style="5" customWidth="1"/>
    <col min="1898" max="1898" width="14.81640625" style="5" customWidth="1"/>
    <col min="1899" max="2149" width="14.81640625" style="5"/>
    <col min="2150" max="2150" width="38.453125" style="5" customWidth="1"/>
    <col min="2151" max="2153" width="31.81640625" style="5" customWidth="1"/>
    <col min="2154" max="2154" width="14.81640625" style="5" customWidth="1"/>
    <col min="2155" max="2405" width="14.81640625" style="5"/>
    <col min="2406" max="2406" width="38.453125" style="5" customWidth="1"/>
    <col min="2407" max="2409" width="31.81640625" style="5" customWidth="1"/>
    <col min="2410" max="2410" width="14.81640625" style="5" customWidth="1"/>
    <col min="2411" max="2661" width="14.81640625" style="5"/>
    <col min="2662" max="2662" width="38.453125" style="5" customWidth="1"/>
    <col min="2663" max="2665" width="31.81640625" style="5" customWidth="1"/>
    <col min="2666" max="2666" width="14.81640625" style="5" customWidth="1"/>
    <col min="2667" max="2917" width="14.81640625" style="5"/>
    <col min="2918" max="2918" width="38.453125" style="5" customWidth="1"/>
    <col min="2919" max="2921" width="31.81640625" style="5" customWidth="1"/>
    <col min="2922" max="2922" width="14.81640625" style="5" customWidth="1"/>
    <col min="2923" max="3173" width="14.81640625" style="5"/>
    <col min="3174" max="3174" width="38.453125" style="5" customWidth="1"/>
    <col min="3175" max="3177" width="31.81640625" style="5" customWidth="1"/>
    <col min="3178" max="3178" width="14.81640625" style="5" customWidth="1"/>
    <col min="3179" max="3429" width="14.81640625" style="5"/>
    <col min="3430" max="3430" width="38.453125" style="5" customWidth="1"/>
    <col min="3431" max="3433" width="31.81640625" style="5" customWidth="1"/>
    <col min="3434" max="3434" width="14.81640625" style="5" customWidth="1"/>
    <col min="3435" max="3685" width="14.81640625" style="5"/>
    <col min="3686" max="3686" width="38.453125" style="5" customWidth="1"/>
    <col min="3687" max="3689" width="31.81640625" style="5" customWidth="1"/>
    <col min="3690" max="3690" width="14.81640625" style="5" customWidth="1"/>
    <col min="3691" max="3941" width="14.81640625" style="5"/>
    <col min="3942" max="3942" width="38.453125" style="5" customWidth="1"/>
    <col min="3943" max="3945" width="31.81640625" style="5" customWidth="1"/>
    <col min="3946" max="3946" width="14.81640625" style="5" customWidth="1"/>
    <col min="3947" max="4197" width="14.81640625" style="5"/>
    <col min="4198" max="4198" width="38.453125" style="5" customWidth="1"/>
    <col min="4199" max="4201" width="31.81640625" style="5" customWidth="1"/>
    <col min="4202" max="4202" width="14.81640625" style="5" customWidth="1"/>
    <col min="4203" max="4453" width="14.81640625" style="5"/>
    <col min="4454" max="4454" width="38.453125" style="5" customWidth="1"/>
    <col min="4455" max="4457" width="31.81640625" style="5" customWidth="1"/>
    <col min="4458" max="4458" width="14.81640625" style="5" customWidth="1"/>
    <col min="4459" max="4709" width="14.81640625" style="5"/>
    <col min="4710" max="4710" width="38.453125" style="5" customWidth="1"/>
    <col min="4711" max="4713" width="31.81640625" style="5" customWidth="1"/>
    <col min="4714" max="4714" width="14.81640625" style="5" customWidth="1"/>
    <col min="4715" max="4965" width="14.81640625" style="5"/>
    <col min="4966" max="4966" width="38.453125" style="5" customWidth="1"/>
    <col min="4967" max="4969" width="31.81640625" style="5" customWidth="1"/>
    <col min="4970" max="4970" width="14.81640625" style="5" customWidth="1"/>
    <col min="4971" max="5221" width="14.81640625" style="5"/>
    <col min="5222" max="5222" width="38.453125" style="5" customWidth="1"/>
    <col min="5223" max="5225" width="31.81640625" style="5" customWidth="1"/>
    <col min="5226" max="5226" width="14.81640625" style="5" customWidth="1"/>
    <col min="5227" max="5477" width="14.81640625" style="5"/>
    <col min="5478" max="5478" width="38.453125" style="5" customWidth="1"/>
    <col min="5479" max="5481" width="31.81640625" style="5" customWidth="1"/>
    <col min="5482" max="5482" width="14.81640625" style="5" customWidth="1"/>
    <col min="5483" max="5733" width="14.81640625" style="5"/>
    <col min="5734" max="5734" width="38.453125" style="5" customWidth="1"/>
    <col min="5735" max="5737" width="31.81640625" style="5" customWidth="1"/>
    <col min="5738" max="5738" width="14.81640625" style="5" customWidth="1"/>
    <col min="5739" max="5989" width="14.81640625" style="5"/>
    <col min="5990" max="5990" width="38.453125" style="5" customWidth="1"/>
    <col min="5991" max="5993" width="31.81640625" style="5" customWidth="1"/>
    <col min="5994" max="5994" width="14.81640625" style="5" customWidth="1"/>
    <col min="5995" max="6245" width="14.81640625" style="5"/>
    <col min="6246" max="6246" width="38.453125" style="5" customWidth="1"/>
    <col min="6247" max="6249" width="31.81640625" style="5" customWidth="1"/>
    <col min="6250" max="6250" width="14.81640625" style="5" customWidth="1"/>
    <col min="6251" max="6501" width="14.81640625" style="5"/>
    <col min="6502" max="6502" width="38.453125" style="5" customWidth="1"/>
    <col min="6503" max="6505" width="31.81640625" style="5" customWidth="1"/>
    <col min="6506" max="6506" width="14.81640625" style="5" customWidth="1"/>
    <col min="6507" max="6757" width="14.81640625" style="5"/>
    <col min="6758" max="6758" width="38.453125" style="5" customWidth="1"/>
    <col min="6759" max="6761" width="31.81640625" style="5" customWidth="1"/>
    <col min="6762" max="6762" width="14.81640625" style="5" customWidth="1"/>
    <col min="6763" max="7013" width="14.81640625" style="5"/>
    <col min="7014" max="7014" width="38.453125" style="5" customWidth="1"/>
    <col min="7015" max="7017" width="31.81640625" style="5" customWidth="1"/>
    <col min="7018" max="7018" width="14.81640625" style="5" customWidth="1"/>
    <col min="7019" max="7269" width="14.81640625" style="5"/>
    <col min="7270" max="7270" width="38.453125" style="5" customWidth="1"/>
    <col min="7271" max="7273" width="31.81640625" style="5" customWidth="1"/>
    <col min="7274" max="7274" width="14.81640625" style="5" customWidth="1"/>
    <col min="7275" max="7525" width="14.81640625" style="5"/>
    <col min="7526" max="7526" width="38.453125" style="5" customWidth="1"/>
    <col min="7527" max="7529" width="31.81640625" style="5" customWidth="1"/>
    <col min="7530" max="7530" width="14.81640625" style="5" customWidth="1"/>
    <col min="7531" max="7781" width="14.81640625" style="5"/>
    <col min="7782" max="7782" width="38.453125" style="5" customWidth="1"/>
    <col min="7783" max="7785" width="31.81640625" style="5" customWidth="1"/>
    <col min="7786" max="7786" width="14.81640625" style="5" customWidth="1"/>
    <col min="7787" max="8037" width="14.81640625" style="5"/>
    <col min="8038" max="8038" width="38.453125" style="5" customWidth="1"/>
    <col min="8039" max="8041" width="31.81640625" style="5" customWidth="1"/>
    <col min="8042" max="8042" width="14.81640625" style="5" customWidth="1"/>
    <col min="8043" max="8293" width="14.81640625" style="5"/>
    <col min="8294" max="8294" width="38.453125" style="5" customWidth="1"/>
    <col min="8295" max="8297" width="31.81640625" style="5" customWidth="1"/>
    <col min="8298" max="8298" width="14.81640625" style="5" customWidth="1"/>
    <col min="8299" max="8549" width="14.81640625" style="5"/>
    <col min="8550" max="8550" width="38.453125" style="5" customWidth="1"/>
    <col min="8551" max="8553" width="31.81640625" style="5" customWidth="1"/>
    <col min="8554" max="8554" width="14.81640625" style="5" customWidth="1"/>
    <col min="8555" max="8805" width="14.81640625" style="5"/>
    <col min="8806" max="8806" width="38.453125" style="5" customWidth="1"/>
    <col min="8807" max="8809" width="31.81640625" style="5" customWidth="1"/>
    <col min="8810" max="8810" width="14.81640625" style="5" customWidth="1"/>
    <col min="8811" max="9061" width="14.81640625" style="5"/>
    <col min="9062" max="9062" width="38.453125" style="5" customWidth="1"/>
    <col min="9063" max="9065" width="31.81640625" style="5" customWidth="1"/>
    <col min="9066" max="9066" width="14.81640625" style="5" customWidth="1"/>
    <col min="9067" max="9317" width="14.81640625" style="5"/>
    <col min="9318" max="9318" width="38.453125" style="5" customWidth="1"/>
    <col min="9319" max="9321" width="31.81640625" style="5" customWidth="1"/>
    <col min="9322" max="9322" width="14.81640625" style="5" customWidth="1"/>
    <col min="9323" max="9573" width="14.81640625" style="5"/>
    <col min="9574" max="9574" width="38.453125" style="5" customWidth="1"/>
    <col min="9575" max="9577" width="31.81640625" style="5" customWidth="1"/>
    <col min="9578" max="9578" width="14.81640625" style="5" customWidth="1"/>
    <col min="9579" max="9829" width="14.81640625" style="5"/>
    <col min="9830" max="9830" width="38.453125" style="5" customWidth="1"/>
    <col min="9831" max="9833" width="31.81640625" style="5" customWidth="1"/>
    <col min="9834" max="9834" width="14.81640625" style="5" customWidth="1"/>
    <col min="9835" max="10085" width="14.81640625" style="5"/>
    <col min="10086" max="10086" width="38.453125" style="5" customWidth="1"/>
    <col min="10087" max="10089" width="31.81640625" style="5" customWidth="1"/>
    <col min="10090" max="10090" width="14.81640625" style="5" customWidth="1"/>
    <col min="10091" max="10341" width="14.81640625" style="5"/>
    <col min="10342" max="10342" width="38.453125" style="5" customWidth="1"/>
    <col min="10343" max="10345" width="31.81640625" style="5" customWidth="1"/>
    <col min="10346" max="10346" width="14.81640625" style="5" customWidth="1"/>
    <col min="10347" max="10597" width="14.81640625" style="5"/>
    <col min="10598" max="10598" width="38.453125" style="5" customWidth="1"/>
    <col min="10599" max="10601" width="31.81640625" style="5" customWidth="1"/>
    <col min="10602" max="10602" width="14.81640625" style="5" customWidth="1"/>
    <col min="10603" max="10853" width="14.81640625" style="5"/>
    <col min="10854" max="10854" width="38.453125" style="5" customWidth="1"/>
    <col min="10855" max="10857" width="31.81640625" style="5" customWidth="1"/>
    <col min="10858" max="10858" width="14.81640625" style="5" customWidth="1"/>
    <col min="10859" max="11109" width="14.81640625" style="5"/>
    <col min="11110" max="11110" width="38.453125" style="5" customWidth="1"/>
    <col min="11111" max="11113" width="31.81640625" style="5" customWidth="1"/>
    <col min="11114" max="11114" width="14.81640625" style="5" customWidth="1"/>
    <col min="11115" max="11365" width="14.81640625" style="5"/>
    <col min="11366" max="11366" width="38.453125" style="5" customWidth="1"/>
    <col min="11367" max="11369" width="31.81640625" style="5" customWidth="1"/>
    <col min="11370" max="11370" width="14.81640625" style="5" customWidth="1"/>
    <col min="11371" max="11621" width="14.81640625" style="5"/>
    <col min="11622" max="11622" width="38.453125" style="5" customWidth="1"/>
    <col min="11623" max="11625" width="31.81640625" style="5" customWidth="1"/>
    <col min="11626" max="11626" width="14.81640625" style="5" customWidth="1"/>
    <col min="11627" max="11877" width="14.81640625" style="5"/>
    <col min="11878" max="11878" width="38.453125" style="5" customWidth="1"/>
    <col min="11879" max="11881" width="31.81640625" style="5" customWidth="1"/>
    <col min="11882" max="11882" width="14.81640625" style="5" customWidth="1"/>
    <col min="11883" max="12133" width="14.81640625" style="5"/>
    <col min="12134" max="12134" width="38.453125" style="5" customWidth="1"/>
    <col min="12135" max="12137" width="31.81640625" style="5" customWidth="1"/>
    <col min="12138" max="12138" width="14.81640625" style="5" customWidth="1"/>
    <col min="12139" max="12389" width="14.81640625" style="5"/>
    <col min="12390" max="12390" width="38.453125" style="5" customWidth="1"/>
    <col min="12391" max="12393" width="31.81640625" style="5" customWidth="1"/>
    <col min="12394" max="12394" width="14.81640625" style="5" customWidth="1"/>
    <col min="12395" max="12645" width="14.81640625" style="5"/>
    <col min="12646" max="12646" width="38.453125" style="5" customWidth="1"/>
    <col min="12647" max="12649" width="31.81640625" style="5" customWidth="1"/>
    <col min="12650" max="12650" width="14.81640625" style="5" customWidth="1"/>
    <col min="12651" max="12901" width="14.81640625" style="5"/>
    <col min="12902" max="12902" width="38.453125" style="5" customWidth="1"/>
    <col min="12903" max="12905" width="31.81640625" style="5" customWidth="1"/>
    <col min="12906" max="12906" width="14.81640625" style="5" customWidth="1"/>
    <col min="12907" max="13157" width="14.81640625" style="5"/>
    <col min="13158" max="13158" width="38.453125" style="5" customWidth="1"/>
    <col min="13159" max="13161" width="31.81640625" style="5" customWidth="1"/>
    <col min="13162" max="13162" width="14.81640625" style="5" customWidth="1"/>
    <col min="13163" max="13413" width="14.81640625" style="5"/>
    <col min="13414" max="13414" width="38.453125" style="5" customWidth="1"/>
    <col min="13415" max="13417" width="31.81640625" style="5" customWidth="1"/>
    <col min="13418" max="13418" width="14.81640625" style="5" customWidth="1"/>
    <col min="13419" max="13669" width="14.81640625" style="5"/>
    <col min="13670" max="13670" width="38.453125" style="5" customWidth="1"/>
    <col min="13671" max="13673" width="31.81640625" style="5" customWidth="1"/>
    <col min="13674" max="13674" width="14.81640625" style="5" customWidth="1"/>
    <col min="13675" max="13925" width="14.81640625" style="5"/>
    <col min="13926" max="13926" width="38.453125" style="5" customWidth="1"/>
    <col min="13927" max="13929" width="31.81640625" style="5" customWidth="1"/>
    <col min="13930" max="13930" width="14.81640625" style="5" customWidth="1"/>
    <col min="13931" max="14181" width="14.81640625" style="5"/>
    <col min="14182" max="14182" width="38.453125" style="5" customWidth="1"/>
    <col min="14183" max="14185" width="31.81640625" style="5" customWidth="1"/>
    <col min="14186" max="14186" width="14.81640625" style="5" customWidth="1"/>
    <col min="14187" max="14437" width="14.81640625" style="5"/>
    <col min="14438" max="14438" width="38.453125" style="5" customWidth="1"/>
    <col min="14439" max="14441" width="31.81640625" style="5" customWidth="1"/>
    <col min="14442" max="14442" width="14.81640625" style="5" customWidth="1"/>
    <col min="14443" max="14693" width="14.81640625" style="5"/>
    <col min="14694" max="14694" width="38.453125" style="5" customWidth="1"/>
    <col min="14695" max="14697" width="31.81640625" style="5" customWidth="1"/>
    <col min="14698" max="14698" width="14.81640625" style="5" customWidth="1"/>
    <col min="14699" max="14949" width="14.81640625" style="5"/>
    <col min="14950" max="14950" width="38.453125" style="5" customWidth="1"/>
    <col min="14951" max="14953" width="31.81640625" style="5" customWidth="1"/>
    <col min="14954" max="14954" width="14.81640625" style="5" customWidth="1"/>
    <col min="14955" max="15205" width="14.81640625" style="5"/>
    <col min="15206" max="15206" width="38.453125" style="5" customWidth="1"/>
    <col min="15207" max="15209" width="31.81640625" style="5" customWidth="1"/>
    <col min="15210" max="15210" width="14.81640625" style="5" customWidth="1"/>
    <col min="15211" max="15461" width="14.81640625" style="5"/>
    <col min="15462" max="15462" width="38.453125" style="5" customWidth="1"/>
    <col min="15463" max="15465" width="31.81640625" style="5" customWidth="1"/>
    <col min="15466" max="15466" width="14.81640625" style="5" customWidth="1"/>
    <col min="15467" max="15717" width="14.81640625" style="5"/>
    <col min="15718" max="15718" width="38.453125" style="5" customWidth="1"/>
    <col min="15719" max="15721" width="31.81640625" style="5" customWidth="1"/>
    <col min="15722" max="15722" width="14.81640625" style="5" customWidth="1"/>
    <col min="15723" max="15973" width="14.81640625" style="5"/>
    <col min="15974" max="15974" width="38.453125" style="5" customWidth="1"/>
    <col min="15975" max="15977" width="31.81640625" style="5" customWidth="1"/>
    <col min="15978" max="15978" width="14.81640625" style="5" customWidth="1"/>
    <col min="15979" max="16384" width="14.81640625" style="5"/>
  </cols>
  <sheetData>
    <row r="1" spans="1:10" s="1" customFormat="1" ht="22.5" customHeight="1">
      <c r="A1" s="44" t="s">
        <v>0</v>
      </c>
      <c r="B1" s="45"/>
      <c r="C1" s="45"/>
      <c r="D1" s="46"/>
      <c r="H1" s="22"/>
      <c r="I1" s="22"/>
      <c r="J1" s="22"/>
    </row>
    <row r="2" spans="1:10" s="1" customFormat="1" ht="19.5" customHeight="1" thickBot="1">
      <c r="A2" s="47" t="s">
        <v>1</v>
      </c>
      <c r="B2" s="48"/>
      <c r="C2" s="48"/>
      <c r="D2" s="49"/>
      <c r="H2" s="22"/>
      <c r="I2" s="22"/>
      <c r="J2" s="22"/>
    </row>
    <row r="3" spans="1:10" s="1" customFormat="1" ht="18" customHeight="1">
      <c r="A3" s="50" t="s">
        <v>70</v>
      </c>
      <c r="B3" s="45"/>
      <c r="C3" s="45"/>
      <c r="D3" s="51"/>
      <c r="H3" s="22"/>
      <c r="I3" s="22"/>
      <c r="J3" s="22"/>
    </row>
    <row r="4" spans="1:10" s="2" customFormat="1" ht="18.75" customHeight="1">
      <c r="A4" s="52" t="s">
        <v>2</v>
      </c>
      <c r="B4" s="53"/>
      <c r="C4" s="53"/>
      <c r="D4" s="54"/>
      <c r="H4" s="23"/>
      <c r="I4" s="23"/>
      <c r="J4" s="23"/>
    </row>
    <row r="5" spans="1:10" s="2" customFormat="1" ht="18.75" customHeight="1">
      <c r="A5" s="52" t="s">
        <v>3</v>
      </c>
      <c r="B5" s="53"/>
      <c r="C5" s="53"/>
      <c r="D5" s="54"/>
      <c r="H5" s="23"/>
      <c r="I5" s="23"/>
      <c r="J5" s="23"/>
    </row>
    <row r="6" spans="1:10" s="2" customFormat="1" ht="47.5" customHeight="1">
      <c r="A6" s="55" t="s">
        <v>73</v>
      </c>
      <c r="B6" s="56"/>
      <c r="C6" s="56"/>
      <c r="D6" s="57"/>
      <c r="H6" s="23"/>
      <c r="I6" s="23"/>
      <c r="J6" s="23"/>
    </row>
    <row r="7" spans="1:10" s="24" customFormat="1" ht="35.5" customHeight="1">
      <c r="A7" s="41" t="s">
        <v>69</v>
      </c>
      <c r="B7" s="42"/>
      <c r="C7" s="42"/>
      <c r="D7" s="43"/>
    </row>
    <row r="8" spans="1:10" s="2" customFormat="1">
      <c r="A8" s="3"/>
      <c r="B8" s="28"/>
      <c r="C8" s="28"/>
      <c r="D8" s="29"/>
      <c r="H8" s="23"/>
      <c r="I8" s="23"/>
      <c r="J8" s="23"/>
    </row>
    <row r="9" spans="1:10" s="15" customFormat="1" ht="60.65" customHeight="1">
      <c r="A9" s="14" t="s">
        <v>4</v>
      </c>
      <c r="B9" s="30" t="s">
        <v>5</v>
      </c>
      <c r="C9" s="30" t="s">
        <v>6</v>
      </c>
      <c r="D9" s="31" t="s">
        <v>7</v>
      </c>
      <c r="H9" s="25"/>
      <c r="I9" s="25"/>
      <c r="J9" s="25"/>
    </row>
    <row r="10" spans="1:10" ht="17.899999999999999" customHeight="1">
      <c r="A10" s="4" t="s">
        <v>8</v>
      </c>
      <c r="B10" s="19">
        <v>23503388</v>
      </c>
      <c r="C10" s="19">
        <v>400884</v>
      </c>
      <c r="D10" s="19">
        <v>6887256</v>
      </c>
      <c r="E10" s="26"/>
    </row>
    <row r="11" spans="1:10" ht="17.899999999999999" customHeight="1">
      <c r="A11" s="4" t="s">
        <v>9</v>
      </c>
      <c r="B11" s="19">
        <v>11803638</v>
      </c>
      <c r="C11" s="19">
        <v>111644</v>
      </c>
      <c r="D11" s="19">
        <v>0</v>
      </c>
      <c r="E11" s="26"/>
    </row>
    <row r="12" spans="1:10" ht="17.899999999999999" customHeight="1">
      <c r="A12" s="4" t="s">
        <v>10</v>
      </c>
      <c r="B12" s="19">
        <v>404852</v>
      </c>
      <c r="C12" s="19">
        <v>16453</v>
      </c>
      <c r="D12" s="19">
        <v>0</v>
      </c>
      <c r="E12" s="26"/>
    </row>
    <row r="13" spans="1:10" ht="17.899999999999999" customHeight="1">
      <c r="A13" s="4" t="s">
        <v>11</v>
      </c>
      <c r="B13" s="19">
        <v>17651280</v>
      </c>
      <c r="C13" s="19">
        <v>233359</v>
      </c>
      <c r="D13" s="19">
        <v>0</v>
      </c>
      <c r="E13" s="26"/>
    </row>
    <row r="14" spans="1:10" ht="17.899999999999999" customHeight="1">
      <c r="A14" s="4" t="s">
        <v>12</v>
      </c>
      <c r="B14" s="19">
        <v>18015814</v>
      </c>
      <c r="C14" s="19">
        <v>297061</v>
      </c>
      <c r="D14" s="19">
        <v>0</v>
      </c>
      <c r="E14" s="26"/>
    </row>
    <row r="15" spans="1:10" ht="17.899999999999999" customHeight="1">
      <c r="A15" s="4" t="s">
        <v>13</v>
      </c>
      <c r="B15" s="19">
        <v>42627490</v>
      </c>
      <c r="C15" s="19">
        <v>611915</v>
      </c>
      <c r="D15" s="19">
        <v>0</v>
      </c>
      <c r="E15" s="26"/>
    </row>
    <row r="16" spans="1:10" ht="17.899999999999999" customHeight="1">
      <c r="A16" s="4" t="s">
        <v>14</v>
      </c>
      <c r="B16" s="19">
        <v>17793670</v>
      </c>
      <c r="C16" s="19">
        <v>237852</v>
      </c>
      <c r="D16" s="19">
        <v>0</v>
      </c>
      <c r="E16" s="26"/>
    </row>
    <row r="17" spans="1:5" ht="47.25" customHeight="1">
      <c r="A17" s="65" t="s">
        <v>36</v>
      </c>
      <c r="B17" s="66">
        <v>392142</v>
      </c>
      <c r="C17" s="66">
        <v>16144</v>
      </c>
      <c r="D17" s="19">
        <v>0</v>
      </c>
      <c r="E17" s="26"/>
    </row>
    <row r="18" spans="1:5" ht="17.25" customHeight="1">
      <c r="A18" s="4" t="s">
        <v>15</v>
      </c>
      <c r="B18" s="19">
        <v>5214279</v>
      </c>
      <c r="C18" s="19">
        <v>152229</v>
      </c>
      <c r="D18" s="19">
        <v>0</v>
      </c>
      <c r="E18" s="26"/>
    </row>
    <row r="19" spans="1:5" ht="17.899999999999999" customHeight="1">
      <c r="A19" s="4" t="s">
        <v>16</v>
      </c>
      <c r="B19" s="19">
        <v>3199576</v>
      </c>
      <c r="C19" s="19">
        <v>113091</v>
      </c>
      <c r="D19" s="19">
        <v>0</v>
      </c>
      <c r="E19" s="26"/>
    </row>
    <row r="20" spans="1:5" ht="17.899999999999999" customHeight="1">
      <c r="A20" s="4" t="s">
        <v>17</v>
      </c>
      <c r="B20" s="19">
        <v>23156113</v>
      </c>
      <c r="C20" s="19">
        <v>379568</v>
      </c>
      <c r="D20" s="19">
        <v>0</v>
      </c>
      <c r="E20" s="26"/>
    </row>
    <row r="21" spans="1:5" ht="17.899999999999999" customHeight="1">
      <c r="A21" s="4" t="s">
        <v>18</v>
      </c>
      <c r="B21" s="19">
        <v>32318757</v>
      </c>
      <c r="C21" s="19">
        <v>531430</v>
      </c>
      <c r="D21" s="19">
        <v>826471</v>
      </c>
      <c r="E21" s="26"/>
    </row>
    <row r="22" spans="1:5" ht="17.899999999999999" customHeight="1">
      <c r="A22" s="4" t="s">
        <v>19</v>
      </c>
      <c r="B22" s="19">
        <v>203631</v>
      </c>
      <c r="C22" s="19">
        <v>13333</v>
      </c>
      <c r="D22" s="19">
        <v>0</v>
      </c>
      <c r="E22" s="26"/>
    </row>
    <row r="23" spans="1:5" ht="17.899999999999999" customHeight="1">
      <c r="A23" s="4" t="s">
        <v>20</v>
      </c>
      <c r="B23" s="19">
        <v>3946351</v>
      </c>
      <c r="C23" s="19">
        <v>120306</v>
      </c>
      <c r="D23" s="19">
        <v>0</v>
      </c>
      <c r="E23" s="26"/>
    </row>
    <row r="24" spans="1:5" ht="17.899999999999999" customHeight="1">
      <c r="A24" s="4" t="s">
        <v>21</v>
      </c>
      <c r="B24" s="19">
        <v>11973960</v>
      </c>
      <c r="C24" s="19">
        <v>173563</v>
      </c>
      <c r="D24" s="19">
        <v>0</v>
      </c>
      <c r="E24" s="26"/>
    </row>
    <row r="25" spans="1:5" ht="17.899999999999999" customHeight="1">
      <c r="A25" s="4" t="s">
        <v>22</v>
      </c>
      <c r="B25" s="19">
        <v>24052916</v>
      </c>
      <c r="C25" s="19">
        <v>407493</v>
      </c>
      <c r="D25" s="19">
        <v>0</v>
      </c>
      <c r="E25" s="26"/>
    </row>
    <row r="26" spans="1:5" ht="17.899999999999999" customHeight="1">
      <c r="A26" s="4" t="s">
        <v>23</v>
      </c>
      <c r="B26" s="19">
        <v>23222220</v>
      </c>
      <c r="C26" s="19">
        <v>417891</v>
      </c>
      <c r="D26" s="19">
        <v>0</v>
      </c>
      <c r="E26" s="26"/>
    </row>
    <row r="27" spans="1:5" ht="17.899999999999999" customHeight="1">
      <c r="A27" s="4" t="s">
        <v>24</v>
      </c>
      <c r="B27" s="19">
        <v>17519672</v>
      </c>
      <c r="C27" s="19">
        <v>294938</v>
      </c>
      <c r="D27" s="19">
        <v>0</v>
      </c>
      <c r="E27" s="26"/>
    </row>
    <row r="28" spans="1:5" ht="17.899999999999999" customHeight="1">
      <c r="A28" s="4" t="s">
        <v>25</v>
      </c>
      <c r="B28" s="19">
        <v>15839687</v>
      </c>
      <c r="C28" s="19">
        <v>245246</v>
      </c>
      <c r="D28" s="19">
        <v>0</v>
      </c>
      <c r="E28" s="26"/>
    </row>
    <row r="29" spans="1:5" ht="17.899999999999999" customHeight="1">
      <c r="A29" s="4" t="s">
        <v>26</v>
      </c>
      <c r="B29" s="19">
        <v>24399840</v>
      </c>
      <c r="C29" s="19">
        <v>405985</v>
      </c>
      <c r="D29" s="19">
        <v>820961</v>
      </c>
      <c r="E29" s="26"/>
    </row>
    <row r="30" spans="1:5" ht="17.899999999999999" customHeight="1">
      <c r="A30" s="4" t="s">
        <v>27</v>
      </c>
      <c r="B30" s="19">
        <v>16430589</v>
      </c>
      <c r="C30" s="19">
        <v>293968</v>
      </c>
      <c r="D30" s="19">
        <v>0</v>
      </c>
      <c r="E30" s="26"/>
    </row>
    <row r="31" spans="1:5" ht="17.899999999999999" customHeight="1">
      <c r="A31" s="4" t="s">
        <v>28</v>
      </c>
      <c r="B31" s="19">
        <v>10172629</v>
      </c>
      <c r="C31" s="19">
        <v>194282</v>
      </c>
      <c r="D31" s="19">
        <v>0</v>
      </c>
      <c r="E31" s="26"/>
    </row>
    <row r="32" spans="1:5" ht="17.899999999999999" customHeight="1">
      <c r="A32" s="4" t="s">
        <v>29</v>
      </c>
      <c r="B32" s="19">
        <v>9903832</v>
      </c>
      <c r="C32" s="19">
        <v>222660</v>
      </c>
      <c r="D32" s="19">
        <v>898098</v>
      </c>
      <c r="E32" s="26"/>
    </row>
    <row r="33" spans="1:5" ht="17.899999999999999" customHeight="1">
      <c r="A33" s="4" t="s">
        <v>30</v>
      </c>
      <c r="B33" s="19">
        <v>6231197</v>
      </c>
      <c r="C33" s="19">
        <v>165513</v>
      </c>
      <c r="D33" s="19">
        <v>0</v>
      </c>
      <c r="E33" s="26"/>
    </row>
    <row r="34" spans="1:5" ht="17.899999999999999" customHeight="1">
      <c r="A34" s="4" t="s">
        <v>31</v>
      </c>
      <c r="B34" s="19">
        <v>30809070</v>
      </c>
      <c r="C34" s="19">
        <v>508853</v>
      </c>
      <c r="D34" s="19">
        <v>0</v>
      </c>
      <c r="E34" s="26"/>
    </row>
    <row r="35" spans="1:5" ht="17.899999999999999" customHeight="1">
      <c r="A35" s="4" t="s">
        <v>32</v>
      </c>
      <c r="B35" s="19">
        <v>23298783</v>
      </c>
      <c r="C35" s="19">
        <v>368389</v>
      </c>
      <c r="D35" s="19">
        <v>0</v>
      </c>
      <c r="E35" s="26"/>
    </row>
    <row r="36" spans="1:5" ht="17.899999999999999" customHeight="1">
      <c r="A36" s="4" t="s">
        <v>33</v>
      </c>
      <c r="B36" s="19">
        <v>19999016</v>
      </c>
      <c r="C36" s="19">
        <v>337655</v>
      </c>
      <c r="D36" s="19">
        <v>319569</v>
      </c>
      <c r="E36" s="26"/>
    </row>
    <row r="37" spans="1:5" ht="17.899999999999999" customHeight="1">
      <c r="A37" s="4" t="s">
        <v>34</v>
      </c>
      <c r="B37" s="19">
        <v>25368316</v>
      </c>
      <c r="C37" s="19">
        <v>407515</v>
      </c>
      <c r="D37" s="19">
        <v>0</v>
      </c>
      <c r="E37" s="26"/>
    </row>
    <row r="38" spans="1:5" ht="17.899999999999999" customHeight="1">
      <c r="A38" s="4" t="s">
        <v>35</v>
      </c>
      <c r="B38" s="19">
        <v>14566720</v>
      </c>
      <c r="C38" s="19">
        <v>154417</v>
      </c>
      <c r="D38" s="19">
        <v>0</v>
      </c>
      <c r="E38" s="26"/>
    </row>
    <row r="39" spans="1:5" ht="17.899999999999999" customHeight="1">
      <c r="A39" s="4" t="s">
        <v>37</v>
      </c>
      <c r="B39" s="19">
        <v>11419978</v>
      </c>
      <c r="C39" s="19">
        <v>174957</v>
      </c>
      <c r="D39" s="19">
        <v>0</v>
      </c>
      <c r="E39" s="26"/>
    </row>
    <row r="40" spans="1:5" ht="17.899999999999999" customHeight="1">
      <c r="A40" s="4" t="s">
        <v>38</v>
      </c>
      <c r="B40" s="19">
        <v>9414738</v>
      </c>
      <c r="C40" s="19">
        <v>108445</v>
      </c>
      <c r="D40" s="19">
        <v>0</v>
      </c>
      <c r="E40" s="26"/>
    </row>
    <row r="41" spans="1:5" ht="17.899999999999999" customHeight="1">
      <c r="A41" s="4" t="s">
        <v>39</v>
      </c>
      <c r="B41" s="19">
        <v>6306091</v>
      </c>
      <c r="C41" s="19">
        <v>164747</v>
      </c>
      <c r="D41" s="19">
        <v>0</v>
      </c>
      <c r="E41" s="26"/>
    </row>
    <row r="42" spans="1:5" ht="17.899999999999999" customHeight="1">
      <c r="A42" s="4" t="s">
        <v>40</v>
      </c>
      <c r="B42" s="19">
        <v>6585421</v>
      </c>
      <c r="C42" s="19">
        <v>171979</v>
      </c>
      <c r="D42" s="19">
        <v>0</v>
      </c>
      <c r="E42" s="26"/>
    </row>
    <row r="43" spans="1:5" ht="17.899999999999999" customHeight="1">
      <c r="A43" s="4" t="s">
        <v>41</v>
      </c>
      <c r="B43" s="19">
        <v>15461235</v>
      </c>
      <c r="C43" s="19">
        <v>191981</v>
      </c>
      <c r="D43" s="19">
        <v>0</v>
      </c>
      <c r="E43" s="26"/>
    </row>
    <row r="44" spans="1:5" ht="17.899999999999999" customHeight="1">
      <c r="A44" s="4" t="s">
        <v>42</v>
      </c>
      <c r="B44" s="19">
        <v>29457184</v>
      </c>
      <c r="C44" s="19">
        <v>509671</v>
      </c>
      <c r="D44" s="19">
        <v>275490</v>
      </c>
      <c r="E44" s="26"/>
    </row>
    <row r="45" spans="1:5" ht="17.899999999999999" customHeight="1">
      <c r="A45" s="4" t="s">
        <v>43</v>
      </c>
      <c r="B45" s="19">
        <v>40285439</v>
      </c>
      <c r="C45" s="19">
        <v>649988</v>
      </c>
      <c r="D45" s="19">
        <v>1206647</v>
      </c>
      <c r="E45" s="26"/>
    </row>
    <row r="46" spans="1:5" ht="17.899999999999999" customHeight="1">
      <c r="A46" s="4" t="s">
        <v>44</v>
      </c>
      <c r="B46" s="19">
        <v>7444939</v>
      </c>
      <c r="C46" s="19">
        <v>117334</v>
      </c>
      <c r="D46" s="19">
        <v>0</v>
      </c>
      <c r="E46" s="26"/>
    </row>
    <row r="47" spans="1:5" ht="17.899999999999999" customHeight="1">
      <c r="A47" s="4" t="s">
        <v>45</v>
      </c>
      <c r="B47" s="19">
        <v>34567280</v>
      </c>
      <c r="C47" s="19">
        <v>600693</v>
      </c>
      <c r="D47" s="19">
        <v>1953226</v>
      </c>
      <c r="E47" s="26"/>
    </row>
    <row r="48" spans="1:5" ht="17.899999999999999" customHeight="1">
      <c r="A48" s="4" t="s">
        <v>46</v>
      </c>
      <c r="B48" s="19">
        <v>20960038</v>
      </c>
      <c r="C48" s="19">
        <v>323941</v>
      </c>
      <c r="D48" s="19">
        <v>0</v>
      </c>
      <c r="E48" s="26"/>
    </row>
    <row r="49" spans="1:5" ht="17.899999999999999" customHeight="1">
      <c r="A49" s="4" t="s">
        <v>47</v>
      </c>
      <c r="B49" s="19">
        <v>18413110</v>
      </c>
      <c r="C49" s="19">
        <v>266670</v>
      </c>
      <c r="D49" s="19">
        <v>0</v>
      </c>
      <c r="E49" s="26"/>
    </row>
    <row r="50" spans="1:5" ht="17.899999999999999" customHeight="1">
      <c r="A50" s="4" t="s">
        <v>48</v>
      </c>
      <c r="B50" s="19">
        <v>35389125</v>
      </c>
      <c r="C50" s="19">
        <v>609810</v>
      </c>
      <c r="D50" s="19">
        <v>6887257</v>
      </c>
      <c r="E50" s="26"/>
    </row>
    <row r="51" spans="1:5" ht="17.899999999999999" customHeight="1">
      <c r="A51" s="4" t="s">
        <v>49</v>
      </c>
      <c r="B51" s="19">
        <v>3749950</v>
      </c>
      <c r="C51" s="19">
        <v>125126</v>
      </c>
      <c r="D51" s="19">
        <v>0</v>
      </c>
      <c r="E51" s="26"/>
    </row>
    <row r="52" spans="1:5" ht="17.899999999999999" customHeight="1">
      <c r="A52" s="4" t="s">
        <v>50</v>
      </c>
      <c r="B52" s="19">
        <v>982438</v>
      </c>
      <c r="C52" s="19">
        <v>81314</v>
      </c>
      <c r="D52" s="19">
        <v>0</v>
      </c>
      <c r="E52" s="26"/>
    </row>
    <row r="53" spans="1:5" ht="17.899999999999999" customHeight="1">
      <c r="A53" s="4" t="s">
        <v>51</v>
      </c>
      <c r="B53" s="19">
        <v>18944384</v>
      </c>
      <c r="C53" s="19">
        <v>334367</v>
      </c>
      <c r="D53" s="19">
        <v>275490</v>
      </c>
      <c r="E53" s="26"/>
    </row>
    <row r="54" spans="1:5" ht="17.899999999999999" customHeight="1">
      <c r="A54" s="4" t="s">
        <v>52</v>
      </c>
      <c r="B54" s="19">
        <v>9707091</v>
      </c>
      <c r="C54" s="19">
        <v>142844</v>
      </c>
      <c r="D54" s="19">
        <v>0</v>
      </c>
      <c r="E54" s="26"/>
    </row>
    <row r="55" spans="1:5" ht="17.899999999999999" customHeight="1">
      <c r="A55" s="4" t="s">
        <v>53</v>
      </c>
      <c r="B55" s="19">
        <v>27675962</v>
      </c>
      <c r="C55" s="19">
        <v>463149</v>
      </c>
      <c r="D55" s="19">
        <v>991765</v>
      </c>
      <c r="E55" s="26"/>
    </row>
    <row r="56" spans="1:5" ht="17.899999999999999" customHeight="1">
      <c r="A56" s="4" t="s">
        <v>54</v>
      </c>
      <c r="B56" s="19">
        <v>64930502</v>
      </c>
      <c r="C56" s="19">
        <v>956775</v>
      </c>
      <c r="D56" s="19">
        <v>0</v>
      </c>
      <c r="E56" s="26"/>
    </row>
    <row r="57" spans="1:5" ht="17.899999999999999" customHeight="1">
      <c r="A57" s="4" t="s">
        <v>55</v>
      </c>
      <c r="B57" s="19">
        <v>10553722</v>
      </c>
      <c r="C57" s="19">
        <v>149069</v>
      </c>
      <c r="D57" s="19">
        <v>0</v>
      </c>
      <c r="E57" s="26"/>
    </row>
    <row r="58" spans="1:5" ht="17.899999999999999" customHeight="1">
      <c r="A58" s="4" t="s">
        <v>56</v>
      </c>
      <c r="B58" s="19">
        <v>5567614</v>
      </c>
      <c r="C58" s="19">
        <v>133162</v>
      </c>
      <c r="D58" s="19">
        <v>0</v>
      </c>
      <c r="E58" s="26"/>
    </row>
    <row r="59" spans="1:5" ht="17.899999999999999" customHeight="1">
      <c r="A59" s="4" t="s">
        <v>57</v>
      </c>
      <c r="B59" s="19">
        <v>22218567</v>
      </c>
      <c r="C59" s="19">
        <v>398258</v>
      </c>
      <c r="D59" s="19">
        <v>1785177</v>
      </c>
      <c r="E59" s="26"/>
    </row>
    <row r="60" spans="1:5" ht="17.899999999999999" customHeight="1">
      <c r="A60" s="4" t="s">
        <v>58</v>
      </c>
      <c r="B60" s="19">
        <v>19560519</v>
      </c>
      <c r="C60" s="19">
        <v>311111</v>
      </c>
      <c r="D60" s="19">
        <v>0</v>
      </c>
      <c r="E60" s="26"/>
    </row>
    <row r="61" spans="1:5" ht="17.899999999999999" customHeight="1">
      <c r="A61" s="4" t="s">
        <v>59</v>
      </c>
      <c r="B61" s="19">
        <v>10987403</v>
      </c>
      <c r="C61" s="19">
        <v>221410</v>
      </c>
      <c r="D61" s="19">
        <v>4421619</v>
      </c>
      <c r="E61" s="26"/>
    </row>
    <row r="62" spans="1:5" ht="17.899999999999999" customHeight="1">
      <c r="A62" s="4" t="s">
        <v>60</v>
      </c>
      <c r="B62" s="19">
        <v>24723388</v>
      </c>
      <c r="C62" s="19">
        <v>426188</v>
      </c>
      <c r="D62" s="19">
        <v>0</v>
      </c>
      <c r="E62" s="26"/>
    </row>
    <row r="63" spans="1:5" ht="17.899999999999999" customHeight="1">
      <c r="A63" s="4" t="s">
        <v>61</v>
      </c>
      <c r="B63" s="19">
        <v>9347777</v>
      </c>
      <c r="C63" s="19">
        <v>120803</v>
      </c>
      <c r="D63" s="19">
        <v>0</v>
      </c>
      <c r="E63" s="26"/>
    </row>
    <row r="64" spans="1:5" ht="20.9" customHeight="1">
      <c r="A64" s="6" t="s">
        <v>62</v>
      </c>
      <c r="B64" s="20">
        <f>SUM(B10:B63)</f>
        <v>938673323</v>
      </c>
      <c r="C64" s="20">
        <f>SUM(C10:C63)</f>
        <v>15587429</v>
      </c>
      <c r="D64" s="21">
        <f>SUM(D10:D63)</f>
        <v>27549026</v>
      </c>
      <c r="E64" s="26"/>
    </row>
  </sheetData>
  <mergeCells count="7"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25" right="0.25" top="0.75" bottom="0.75" header="0.3" footer="0.3"/>
  <pageSetup scale="54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D9800-D86D-48BF-8234-D4A4C5D65421}">
  <dimension ref="A1:I65"/>
  <sheetViews>
    <sheetView zoomScaleNormal="100" workbookViewId="0">
      <selection activeCell="C20" sqref="C20"/>
    </sheetView>
  </sheetViews>
  <sheetFormatPr defaultColWidth="9.1796875" defaultRowHeight="14.5"/>
  <cols>
    <col min="1" max="1" width="36" customWidth="1"/>
    <col min="2" max="3" width="25.7265625" style="9" customWidth="1"/>
    <col min="4" max="4" width="25.7265625" style="10" customWidth="1"/>
    <col min="5" max="5" width="15.54296875" bestFit="1" customWidth="1"/>
    <col min="6" max="6" width="44.7265625" bestFit="1" customWidth="1"/>
    <col min="7" max="7" width="16.81640625" style="33" bestFit="1" customWidth="1"/>
    <col min="8" max="8" width="15.26953125" style="33" bestFit="1" customWidth="1"/>
    <col min="9" max="9" width="16.81640625" style="33" bestFit="1" customWidth="1"/>
  </cols>
  <sheetData>
    <row r="1" spans="1:9">
      <c r="A1" s="60" t="s">
        <v>0</v>
      </c>
      <c r="B1" s="61"/>
      <c r="C1" s="62"/>
      <c r="D1" s="62"/>
    </row>
    <row r="2" spans="1:9">
      <c r="A2" s="60" t="s">
        <v>71</v>
      </c>
      <c r="B2" s="61"/>
      <c r="C2" s="62"/>
      <c r="D2" s="62"/>
    </row>
    <row r="3" spans="1:9">
      <c r="A3" s="7"/>
      <c r="B3" s="8"/>
    </row>
    <row r="4" spans="1:9">
      <c r="A4" s="63" t="s">
        <v>63</v>
      </c>
      <c r="B4" s="61"/>
      <c r="C4" s="62"/>
      <c r="D4" s="62"/>
    </row>
    <row r="5" spans="1:9" ht="10.5" customHeight="1">
      <c r="A5" s="64" t="s">
        <v>64</v>
      </c>
      <c r="B5" s="62"/>
      <c r="C5" s="62"/>
      <c r="D5" s="62"/>
    </row>
    <row r="6" spans="1:9" ht="13.5" customHeight="1">
      <c r="A6" s="62"/>
      <c r="B6" s="62"/>
      <c r="C6" s="62"/>
      <c r="D6" s="62"/>
    </row>
    <row r="7" spans="1:9">
      <c r="A7" s="58" t="s">
        <v>65</v>
      </c>
      <c r="B7" s="58"/>
      <c r="C7" s="59"/>
      <c r="D7" s="59"/>
    </row>
    <row r="8" spans="1:9">
      <c r="A8" s="58" t="s">
        <v>72</v>
      </c>
      <c r="B8" s="59"/>
      <c r="C8" s="59"/>
      <c r="D8" s="59"/>
      <c r="G8" s="34"/>
      <c r="H8" s="34"/>
      <c r="I8" s="34"/>
    </row>
    <row r="10" spans="1:9" s="18" customFormat="1">
      <c r="A10" s="16" t="s">
        <v>4</v>
      </c>
      <c r="B10" s="17" t="s">
        <v>66</v>
      </c>
      <c r="C10" s="17" t="s">
        <v>67</v>
      </c>
      <c r="D10" s="17" t="s">
        <v>68</v>
      </c>
      <c r="G10" s="35"/>
      <c r="H10" s="35"/>
      <c r="I10" s="35"/>
    </row>
    <row r="11" spans="1:9">
      <c r="A11" s="11" t="s">
        <v>8</v>
      </c>
      <c r="B11" s="36">
        <v>20189754</v>
      </c>
      <c r="C11" s="36">
        <v>3313634</v>
      </c>
      <c r="D11" s="36">
        <f t="shared" ref="D11:D64" si="0">SUM(B11:C11)</f>
        <v>23503388</v>
      </c>
      <c r="E11" s="37"/>
    </row>
    <row r="12" spans="1:9">
      <c r="A12" s="11" t="s">
        <v>9</v>
      </c>
      <c r="B12" s="36">
        <v>11379045</v>
      </c>
      <c r="C12" s="36">
        <v>424593</v>
      </c>
      <c r="D12" s="36">
        <f t="shared" si="0"/>
        <v>11803638</v>
      </c>
      <c r="E12" s="37"/>
    </row>
    <row r="13" spans="1:9">
      <c r="A13" s="11" t="s">
        <v>10</v>
      </c>
      <c r="B13" s="36">
        <v>404852</v>
      </c>
      <c r="C13" s="36">
        <v>0</v>
      </c>
      <c r="D13" s="36">
        <f t="shared" si="0"/>
        <v>404852</v>
      </c>
      <c r="E13" s="37"/>
    </row>
    <row r="14" spans="1:9">
      <c r="A14" s="11" t="s">
        <v>11</v>
      </c>
      <c r="B14" s="36">
        <v>15818783</v>
      </c>
      <c r="C14" s="36">
        <v>1832497</v>
      </c>
      <c r="D14" s="36">
        <f t="shared" si="0"/>
        <v>17651280</v>
      </c>
      <c r="E14" s="37"/>
    </row>
    <row r="15" spans="1:9">
      <c r="A15" s="11" t="s">
        <v>12</v>
      </c>
      <c r="B15" s="36">
        <v>15706062</v>
      </c>
      <c r="C15" s="36">
        <v>2309752</v>
      </c>
      <c r="D15" s="36">
        <f t="shared" si="0"/>
        <v>18015814</v>
      </c>
      <c r="E15" s="37"/>
    </row>
    <row r="16" spans="1:9">
      <c r="A16" s="11" t="s">
        <v>13</v>
      </c>
      <c r="B16" s="36">
        <v>38009631</v>
      </c>
      <c r="C16" s="36">
        <v>4617859</v>
      </c>
      <c r="D16" s="36">
        <f t="shared" si="0"/>
        <v>42627490</v>
      </c>
      <c r="E16" s="37"/>
    </row>
    <row r="17" spans="1:5">
      <c r="A17" s="11" t="s">
        <v>14</v>
      </c>
      <c r="B17" s="36">
        <v>16078430</v>
      </c>
      <c r="C17" s="36">
        <v>1715240</v>
      </c>
      <c r="D17" s="36">
        <f t="shared" si="0"/>
        <v>17793670</v>
      </c>
      <c r="E17" s="37"/>
    </row>
    <row r="18" spans="1:5" ht="26">
      <c r="A18" s="12" t="s">
        <v>36</v>
      </c>
      <c r="B18" s="36">
        <v>392142</v>
      </c>
      <c r="C18" s="36">
        <v>0</v>
      </c>
      <c r="D18" s="36">
        <f>SUM(B18:C18)</f>
        <v>392142</v>
      </c>
      <c r="E18" s="37"/>
    </row>
    <row r="19" spans="1:5">
      <c r="A19" s="11" t="s">
        <v>15</v>
      </c>
      <c r="B19" s="36">
        <v>4407882</v>
      </c>
      <c r="C19" s="36">
        <v>806397</v>
      </c>
      <c r="D19" s="36">
        <f t="shared" si="0"/>
        <v>5214279</v>
      </c>
      <c r="E19" s="37"/>
    </row>
    <row r="20" spans="1:5">
      <c r="A20" s="11" t="s">
        <v>16</v>
      </c>
      <c r="B20" s="36">
        <v>2669246</v>
      </c>
      <c r="C20" s="36">
        <v>530330</v>
      </c>
      <c r="D20" s="36">
        <f t="shared" si="0"/>
        <v>3199576</v>
      </c>
      <c r="E20" s="37"/>
    </row>
    <row r="21" spans="1:5">
      <c r="A21" s="11" t="s">
        <v>17</v>
      </c>
      <c r="B21" s="36">
        <v>19579577</v>
      </c>
      <c r="C21" s="36">
        <v>3576536</v>
      </c>
      <c r="D21" s="36">
        <f t="shared" si="0"/>
        <v>23156113</v>
      </c>
      <c r="E21" s="37"/>
    </row>
    <row r="22" spans="1:5">
      <c r="A22" s="11" t="s">
        <v>18</v>
      </c>
      <c r="B22" s="36">
        <v>27443756</v>
      </c>
      <c r="C22" s="36">
        <v>4875001</v>
      </c>
      <c r="D22" s="36">
        <f t="shared" si="0"/>
        <v>32318757</v>
      </c>
      <c r="E22" s="37"/>
    </row>
    <row r="23" spans="1:5">
      <c r="A23" s="11" t="s">
        <v>19</v>
      </c>
      <c r="B23" s="36">
        <v>203631</v>
      </c>
      <c r="C23" s="36">
        <v>0</v>
      </c>
      <c r="D23" s="36">
        <f t="shared" si="0"/>
        <v>203631</v>
      </c>
      <c r="E23" s="37"/>
    </row>
    <row r="24" spans="1:5">
      <c r="A24" s="11" t="s">
        <v>20</v>
      </c>
      <c r="B24" s="36">
        <v>3477735</v>
      </c>
      <c r="C24" s="36">
        <v>468616</v>
      </c>
      <c r="D24" s="36">
        <f t="shared" si="0"/>
        <v>3946351</v>
      </c>
      <c r="E24" s="37"/>
    </row>
    <row r="25" spans="1:5">
      <c r="A25" s="11" t="s">
        <v>21</v>
      </c>
      <c r="B25" s="36">
        <v>10648342</v>
      </c>
      <c r="C25" s="36">
        <v>1325618</v>
      </c>
      <c r="D25" s="36">
        <f t="shared" si="0"/>
        <v>11973960</v>
      </c>
      <c r="E25" s="37"/>
    </row>
    <row r="26" spans="1:5">
      <c r="A26" s="11" t="s">
        <v>22</v>
      </c>
      <c r="B26" s="36">
        <v>21254800</v>
      </c>
      <c r="C26" s="36">
        <v>2798116</v>
      </c>
      <c r="D26" s="36">
        <f t="shared" si="0"/>
        <v>24052916</v>
      </c>
      <c r="E26" s="37"/>
    </row>
    <row r="27" spans="1:5">
      <c r="A27" s="11" t="s">
        <v>23</v>
      </c>
      <c r="B27" s="36">
        <v>19828357</v>
      </c>
      <c r="C27" s="36">
        <v>3393863</v>
      </c>
      <c r="D27" s="36">
        <f t="shared" si="0"/>
        <v>23222220</v>
      </c>
      <c r="E27" s="37"/>
    </row>
    <row r="28" spans="1:5">
      <c r="A28" s="11" t="s">
        <v>24</v>
      </c>
      <c r="B28" s="36">
        <v>15372022</v>
      </c>
      <c r="C28" s="36">
        <v>2147650</v>
      </c>
      <c r="D28" s="36">
        <f t="shared" si="0"/>
        <v>17519672</v>
      </c>
      <c r="E28" s="37"/>
    </row>
    <row r="29" spans="1:5">
      <c r="A29" s="11" t="s">
        <v>25</v>
      </c>
      <c r="B29" s="36">
        <v>14191510</v>
      </c>
      <c r="C29" s="36">
        <v>1648177</v>
      </c>
      <c r="D29" s="36">
        <f t="shared" si="0"/>
        <v>15839687</v>
      </c>
      <c r="E29" s="37"/>
    </row>
    <row r="30" spans="1:5">
      <c r="A30" s="11" t="s">
        <v>26</v>
      </c>
      <c r="B30" s="36">
        <v>21225679</v>
      </c>
      <c r="C30" s="36">
        <v>3174161</v>
      </c>
      <c r="D30" s="36">
        <f t="shared" si="0"/>
        <v>24399840</v>
      </c>
      <c r="E30" s="37"/>
    </row>
    <row r="31" spans="1:5">
      <c r="A31" s="11" t="s">
        <v>27</v>
      </c>
      <c r="B31" s="36">
        <v>14534321</v>
      </c>
      <c r="C31" s="36">
        <v>1896268</v>
      </c>
      <c r="D31" s="36">
        <f t="shared" si="0"/>
        <v>16430589</v>
      </c>
      <c r="E31" s="37"/>
    </row>
    <row r="32" spans="1:5">
      <c r="A32" s="11" t="s">
        <v>28</v>
      </c>
      <c r="B32" s="36">
        <v>8851536</v>
      </c>
      <c r="C32" s="36">
        <v>1321093</v>
      </c>
      <c r="D32" s="36">
        <f t="shared" si="0"/>
        <v>10172629</v>
      </c>
      <c r="E32" s="37"/>
    </row>
    <row r="33" spans="1:5">
      <c r="A33" s="11" t="s">
        <v>29</v>
      </c>
      <c r="B33" s="36">
        <v>8465071</v>
      </c>
      <c r="C33" s="36">
        <v>1438761</v>
      </c>
      <c r="D33" s="36">
        <f t="shared" si="0"/>
        <v>9903832</v>
      </c>
      <c r="E33" s="37"/>
    </row>
    <row r="34" spans="1:5">
      <c r="A34" s="11" t="s">
        <v>30</v>
      </c>
      <c r="B34" s="36">
        <v>5334697</v>
      </c>
      <c r="C34" s="36">
        <v>896500</v>
      </c>
      <c r="D34" s="36">
        <f t="shared" si="0"/>
        <v>6231197</v>
      </c>
      <c r="E34" s="37"/>
    </row>
    <row r="35" spans="1:5">
      <c r="A35" s="11" t="s">
        <v>31</v>
      </c>
      <c r="B35" s="36">
        <v>26849083</v>
      </c>
      <c r="C35" s="36">
        <v>3959987</v>
      </c>
      <c r="D35" s="36">
        <f t="shared" si="0"/>
        <v>30809070</v>
      </c>
      <c r="E35" s="37"/>
    </row>
    <row r="36" spans="1:5">
      <c r="A36" s="11" t="s">
        <v>32</v>
      </c>
      <c r="B36" s="36">
        <v>20460758</v>
      </c>
      <c r="C36" s="36">
        <v>2838025</v>
      </c>
      <c r="D36" s="36">
        <f t="shared" si="0"/>
        <v>23298783</v>
      </c>
      <c r="E36" s="37"/>
    </row>
    <row r="37" spans="1:5">
      <c r="A37" s="11" t="s">
        <v>33</v>
      </c>
      <c r="B37" s="36">
        <v>17607390</v>
      </c>
      <c r="C37" s="36">
        <v>2391626</v>
      </c>
      <c r="D37" s="36">
        <f t="shared" si="0"/>
        <v>19999016</v>
      </c>
      <c r="E37" s="37"/>
    </row>
    <row r="38" spans="1:5">
      <c r="A38" s="11" t="s">
        <v>34</v>
      </c>
      <c r="B38" s="36">
        <v>22146018</v>
      </c>
      <c r="C38" s="36">
        <v>3222298</v>
      </c>
      <c r="D38" s="36">
        <f t="shared" si="0"/>
        <v>25368316</v>
      </c>
      <c r="E38" s="37"/>
    </row>
    <row r="39" spans="1:5">
      <c r="A39" s="11" t="s">
        <v>35</v>
      </c>
      <c r="B39" s="36">
        <v>13570243</v>
      </c>
      <c r="C39" s="36">
        <v>996477</v>
      </c>
      <c r="D39" s="36">
        <f t="shared" si="0"/>
        <v>14566720</v>
      </c>
      <c r="E39" s="37"/>
    </row>
    <row r="40" spans="1:5">
      <c r="A40" s="11" t="s">
        <v>37</v>
      </c>
      <c r="B40" s="36">
        <v>10375776</v>
      </c>
      <c r="C40" s="36">
        <v>1044202</v>
      </c>
      <c r="D40" s="36">
        <f t="shared" si="0"/>
        <v>11419978</v>
      </c>
      <c r="E40" s="37"/>
    </row>
    <row r="41" spans="1:5">
      <c r="A41" s="11" t="s">
        <v>38</v>
      </c>
      <c r="B41" s="36">
        <v>8962168</v>
      </c>
      <c r="C41" s="36">
        <v>452570</v>
      </c>
      <c r="D41" s="36">
        <f t="shared" si="0"/>
        <v>9414738</v>
      </c>
      <c r="E41" s="37"/>
    </row>
    <row r="42" spans="1:5">
      <c r="A42" s="11" t="s">
        <v>39</v>
      </c>
      <c r="B42" s="36">
        <v>5317431</v>
      </c>
      <c r="C42" s="36">
        <v>988660</v>
      </c>
      <c r="D42" s="36">
        <f t="shared" si="0"/>
        <v>6306091</v>
      </c>
      <c r="E42" s="37"/>
    </row>
    <row r="43" spans="1:5">
      <c r="A43" s="11" t="s">
        <v>40</v>
      </c>
      <c r="B43" s="36">
        <v>5610750</v>
      </c>
      <c r="C43" s="36">
        <v>974671</v>
      </c>
      <c r="D43" s="36">
        <f t="shared" si="0"/>
        <v>6585421</v>
      </c>
      <c r="E43" s="37"/>
    </row>
    <row r="44" spans="1:5">
      <c r="A44" s="11" t="s">
        <v>41</v>
      </c>
      <c r="B44" s="36">
        <v>14313765</v>
      </c>
      <c r="C44" s="36">
        <v>1147470</v>
      </c>
      <c r="D44" s="36">
        <f t="shared" si="0"/>
        <v>15461235</v>
      </c>
      <c r="E44" s="37"/>
    </row>
    <row r="45" spans="1:5">
      <c r="A45" s="11" t="s">
        <v>42</v>
      </c>
      <c r="B45" s="36">
        <v>26040281</v>
      </c>
      <c r="C45" s="36">
        <v>3416903</v>
      </c>
      <c r="D45" s="36">
        <f t="shared" si="0"/>
        <v>29457184</v>
      </c>
      <c r="E45" s="37"/>
    </row>
    <row r="46" spans="1:5">
      <c r="A46" s="11" t="s">
        <v>43</v>
      </c>
      <c r="B46" s="36">
        <v>33949872</v>
      </c>
      <c r="C46" s="36">
        <v>6335567</v>
      </c>
      <c r="D46" s="36">
        <f t="shared" si="0"/>
        <v>40285439</v>
      </c>
      <c r="E46" s="37"/>
    </row>
    <row r="47" spans="1:5">
      <c r="A47" s="11" t="s">
        <v>44</v>
      </c>
      <c r="B47" s="36">
        <v>6953695</v>
      </c>
      <c r="C47" s="36">
        <v>491244</v>
      </c>
      <c r="D47" s="36">
        <f t="shared" si="0"/>
        <v>7444939</v>
      </c>
      <c r="E47" s="37"/>
    </row>
    <row r="48" spans="1:5">
      <c r="A48" s="11" t="s">
        <v>45</v>
      </c>
      <c r="B48" s="36">
        <v>29718611</v>
      </c>
      <c r="C48" s="36">
        <v>4848669</v>
      </c>
      <c r="D48" s="36">
        <f t="shared" si="0"/>
        <v>34567280</v>
      </c>
      <c r="E48" s="37"/>
    </row>
    <row r="49" spans="1:5">
      <c r="A49" s="11" t="s">
        <v>46</v>
      </c>
      <c r="B49" s="36">
        <v>18321556</v>
      </c>
      <c r="C49" s="36">
        <v>2638482</v>
      </c>
      <c r="D49" s="36">
        <f t="shared" si="0"/>
        <v>20960038</v>
      </c>
      <c r="E49" s="37"/>
    </row>
    <row r="50" spans="1:5">
      <c r="A50" s="11" t="s">
        <v>47</v>
      </c>
      <c r="B50" s="36">
        <v>16585550</v>
      </c>
      <c r="C50" s="36">
        <v>1827560</v>
      </c>
      <c r="D50" s="36">
        <f t="shared" si="0"/>
        <v>18413110</v>
      </c>
      <c r="E50" s="37"/>
    </row>
    <row r="51" spans="1:5">
      <c r="A51" s="11" t="s">
        <v>48</v>
      </c>
      <c r="B51" s="36">
        <v>30507953</v>
      </c>
      <c r="C51" s="36">
        <v>4881172</v>
      </c>
      <c r="D51" s="36">
        <f t="shared" si="0"/>
        <v>35389125</v>
      </c>
      <c r="E51" s="37"/>
    </row>
    <row r="52" spans="1:5">
      <c r="A52" s="11" t="s">
        <v>49</v>
      </c>
      <c r="B52" s="36">
        <v>3749950</v>
      </c>
      <c r="C52" s="36">
        <v>0</v>
      </c>
      <c r="D52" s="36">
        <f t="shared" si="0"/>
        <v>3749950</v>
      </c>
      <c r="E52" s="37"/>
    </row>
    <row r="53" spans="1:5">
      <c r="A53" s="11" t="s">
        <v>50</v>
      </c>
      <c r="B53" s="36">
        <v>834736</v>
      </c>
      <c r="C53" s="36">
        <v>147702</v>
      </c>
      <c r="D53" s="36">
        <f t="shared" si="0"/>
        <v>982438</v>
      </c>
      <c r="E53" s="37"/>
    </row>
    <row r="54" spans="1:5">
      <c r="A54" s="11" t="s">
        <v>51</v>
      </c>
      <c r="B54" s="36">
        <v>15881309</v>
      </c>
      <c r="C54" s="36">
        <v>3063075</v>
      </c>
      <c r="D54" s="36">
        <f t="shared" si="0"/>
        <v>18944384</v>
      </c>
      <c r="E54" s="37"/>
    </row>
    <row r="55" spans="1:5">
      <c r="A55" s="11" t="s">
        <v>52</v>
      </c>
      <c r="B55" s="36">
        <v>8867780</v>
      </c>
      <c r="C55" s="36">
        <v>839311</v>
      </c>
      <c r="D55" s="36">
        <f t="shared" si="0"/>
        <v>9707091</v>
      </c>
      <c r="E55" s="37"/>
    </row>
    <row r="56" spans="1:5">
      <c r="A56" s="11" t="s">
        <v>53</v>
      </c>
      <c r="B56" s="36">
        <v>23485988</v>
      </c>
      <c r="C56" s="36">
        <v>4189974</v>
      </c>
      <c r="D56" s="36">
        <f t="shared" si="0"/>
        <v>27675962</v>
      </c>
      <c r="E56" s="37"/>
    </row>
    <row r="57" spans="1:5">
      <c r="A57" s="11" t="s">
        <v>54</v>
      </c>
      <c r="B57" s="36">
        <v>54921713</v>
      </c>
      <c r="C57" s="36">
        <v>10008789</v>
      </c>
      <c r="D57" s="36">
        <f t="shared" si="0"/>
        <v>64930502</v>
      </c>
      <c r="E57" s="37"/>
    </row>
    <row r="58" spans="1:5">
      <c r="A58" s="11" t="s">
        <v>55</v>
      </c>
      <c r="B58" s="36">
        <v>9617725</v>
      </c>
      <c r="C58" s="36">
        <v>935997</v>
      </c>
      <c r="D58" s="36">
        <f t="shared" si="0"/>
        <v>10553722</v>
      </c>
      <c r="E58" s="37"/>
    </row>
    <row r="59" spans="1:5">
      <c r="A59" s="11" t="s">
        <v>56</v>
      </c>
      <c r="B59" s="36">
        <v>4925788</v>
      </c>
      <c r="C59" s="36">
        <v>641826</v>
      </c>
      <c r="D59" s="36">
        <f t="shared" si="0"/>
        <v>5567614</v>
      </c>
      <c r="E59" s="37"/>
    </row>
    <row r="60" spans="1:5">
      <c r="A60" s="11" t="s">
        <v>57</v>
      </c>
      <c r="B60" s="36">
        <v>19036589</v>
      </c>
      <c r="C60" s="36">
        <v>3181978</v>
      </c>
      <c r="D60" s="36">
        <f t="shared" si="0"/>
        <v>22218567</v>
      </c>
      <c r="E60" s="37"/>
    </row>
    <row r="61" spans="1:5">
      <c r="A61" s="11" t="s">
        <v>58</v>
      </c>
      <c r="B61" s="36">
        <v>17163544</v>
      </c>
      <c r="C61" s="36">
        <v>2396975</v>
      </c>
      <c r="D61" s="36">
        <f t="shared" si="0"/>
        <v>19560519</v>
      </c>
      <c r="E61" s="37"/>
    </row>
    <row r="62" spans="1:5">
      <c r="A62" s="11" t="s">
        <v>59</v>
      </c>
      <c r="B62" s="36">
        <v>9657259</v>
      </c>
      <c r="C62" s="36">
        <v>1330144</v>
      </c>
      <c r="D62" s="36">
        <f t="shared" si="0"/>
        <v>10987403</v>
      </c>
      <c r="E62" s="37"/>
    </row>
    <row r="63" spans="1:5">
      <c r="A63" s="11" t="s">
        <v>60</v>
      </c>
      <c r="B63" s="36">
        <v>21387536</v>
      </c>
      <c r="C63" s="36">
        <v>3335852</v>
      </c>
      <c r="D63" s="36">
        <f t="shared" si="0"/>
        <v>24723388</v>
      </c>
      <c r="E63" s="37"/>
    </row>
    <row r="64" spans="1:5">
      <c r="A64" s="11" t="s">
        <v>61</v>
      </c>
      <c r="B64" s="36">
        <v>8807985</v>
      </c>
      <c r="C64" s="36">
        <v>539792</v>
      </c>
      <c r="D64" s="36">
        <f t="shared" si="0"/>
        <v>9347777</v>
      </c>
      <c r="E64" s="37"/>
    </row>
    <row r="65" spans="1:5">
      <c r="A65" s="13" t="s">
        <v>62</v>
      </c>
      <c r="B65" s="38">
        <f>SUM(B11:B64)</f>
        <v>821095663</v>
      </c>
      <c r="C65" s="39">
        <f>SUM(C11:C64)</f>
        <v>117577660</v>
      </c>
      <c r="D65" s="40">
        <f>SUM(D11:D64)</f>
        <v>938673323</v>
      </c>
      <c r="E65" s="37"/>
    </row>
  </sheetData>
  <mergeCells count="6">
    <mergeCell ref="A8:D8"/>
    <mergeCell ref="A1:D1"/>
    <mergeCell ref="A2:D2"/>
    <mergeCell ref="A4:D4"/>
    <mergeCell ref="A5:D6"/>
    <mergeCell ref="A7:D7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 2024 5311 &amp; 5340 Table 9</vt:lpstr>
      <vt:lpstr>FY 2024 5311 &amp; 5340 Breakout</vt:lpstr>
      <vt:lpstr>'FY 2024 5311 &amp; 5340 Table 9'!Print_Area</vt:lpstr>
      <vt:lpstr>'FY 2024 5311 &amp; 5340 Table 9'!Print_Titles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9: FY 2024 FULL YEAR SECTION 5311 AND SECTION 5340 RURAL AREA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Martin, Bret (FTA)</cp:lastModifiedBy>
  <cp:lastPrinted>2024-02-16T14:29:23Z</cp:lastPrinted>
  <dcterms:created xsi:type="dcterms:W3CDTF">2024-02-12T20:55:01Z</dcterms:created>
  <dcterms:modified xsi:type="dcterms:W3CDTF">2024-03-20T13:28:44Z</dcterms:modified>
</cp:coreProperties>
</file>