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aseem.ullah.ctr\Desktop\FINAL\"/>
    </mc:Choice>
  </mc:AlternateContent>
  <xr:revisionPtr revIDLastSave="0" documentId="13_ncr:1_{C99B3CB7-32BF-415B-B532-A8CBB63975A7}" xr6:coauthVersionLast="47" xr6:coauthVersionMax="47" xr10:uidLastSave="{00000000-0000-0000-0000-000000000000}"/>
  <bookViews>
    <workbookView xWindow="51480" yWindow="2445" windowWidth="29040" windowHeight="16440" xr2:uid="{675064DE-6787-460F-8B0B-1FDA14F424A8}"/>
  </bookViews>
  <sheets>
    <sheet name="FY 2024 5311 Indian Table 10" sheetId="1" r:id="rId1"/>
  </sheets>
  <definedNames>
    <definedName name="_xlnm._FilterDatabase" localSheetId="0" hidden="1">'FY 2024 5311 Indian Table 10'!$A$5:$G$5</definedName>
    <definedName name="_NST01">#N/A</definedName>
    <definedName name="_Order1" hidden="1">0</definedName>
    <definedName name="_xlnm.Database" localSheetId="0">#REF!</definedName>
    <definedName name="_xlnm.Database">#REF!</definedName>
    <definedName name="FINAL">#N/A</definedName>
    <definedName name="HTML_CodePage" hidden="1">1252</definedName>
    <definedName name="HTML_Control" localSheetId="0" hidden="1">{"'Final'!$A$1:$K$1"}</definedName>
    <definedName name="HTML_Control" hidden="1">{"'Final'!$A$1:$K$1"}</definedName>
    <definedName name="HTML_Description" hidden="1">""</definedName>
    <definedName name="HTML_Email" hidden="1">""</definedName>
    <definedName name="HTML_Header" hidden="1">"Final"</definedName>
    <definedName name="HTML_LastUpdate" hidden="1">"8/21/00"</definedName>
    <definedName name="HTML_LineAfter" hidden="1">FALSE</definedName>
    <definedName name="HTML_LineBefore" hidden="1">FALSE</definedName>
    <definedName name="HTML_Name" hidden="1">"nosekg"</definedName>
    <definedName name="HTML_OBDlg2" hidden="1">TRUE</definedName>
    <definedName name="HTML_OBDlg4" hidden="1">TRUE</definedName>
    <definedName name="HTML_OS" hidden="1">0</definedName>
    <definedName name="HTML_PathFile" hidden="1">"A:\table12 Html.htm"</definedName>
    <definedName name="HTML_Title" hidden="1">"Table 12"</definedName>
    <definedName name="LOCAL_MYSQL_DATE_FORMAT" localSheetId="0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_xlnm.Print_Area" localSheetId="0">'FY 2024 5311 Indian Table 10'!$A$1:$G$137</definedName>
    <definedName name="_xlnm.Print_Titles" localSheetId="0">'FY 2024 5311 Indian Table 10'!$1:$5</definedName>
    <definedName name="TABLE1">#N/A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36" i="1" l="1"/>
  <c r="G135" i="1"/>
  <c r="G134" i="1"/>
  <c r="G132" i="1"/>
  <c r="G131" i="1"/>
  <c r="G129" i="1"/>
  <c r="G127" i="1"/>
  <c r="G126" i="1"/>
  <c r="G124" i="1"/>
  <c r="G123" i="1"/>
  <c r="G122" i="1"/>
  <c r="G121" i="1"/>
  <c r="G119" i="1"/>
  <c r="G117" i="1"/>
  <c r="G116" i="1"/>
  <c r="G115" i="1"/>
  <c r="G114" i="1"/>
  <c r="G112" i="1"/>
  <c r="G111" i="1"/>
  <c r="G109" i="1"/>
  <c r="G107" i="1"/>
  <c r="G104" i="1"/>
  <c r="G103" i="1"/>
  <c r="G102" i="1"/>
  <c r="G99" i="1"/>
  <c r="G97" i="1"/>
  <c r="G95" i="1"/>
  <c r="G94" i="1"/>
  <c r="G92" i="1"/>
  <c r="G91" i="1"/>
  <c r="G90" i="1"/>
  <c r="G89" i="1"/>
  <c r="G87" i="1"/>
  <c r="G85" i="1"/>
  <c r="G84" i="1"/>
  <c r="G83" i="1"/>
  <c r="G82" i="1"/>
  <c r="G80" i="1"/>
  <c r="G79" i="1"/>
  <c r="G77" i="1"/>
  <c r="G75" i="1"/>
  <c r="G72" i="1"/>
  <c r="G71" i="1"/>
  <c r="G70" i="1"/>
  <c r="G67" i="1"/>
  <c r="G65" i="1"/>
  <c r="G63" i="1"/>
  <c r="G62" i="1"/>
  <c r="G60" i="1"/>
  <c r="G59" i="1"/>
  <c r="G58" i="1"/>
  <c r="G57" i="1"/>
  <c r="G55" i="1"/>
  <c r="G53" i="1"/>
  <c r="G52" i="1"/>
  <c r="G51" i="1"/>
  <c r="G50" i="1"/>
  <c r="G48" i="1"/>
  <c r="G47" i="1"/>
  <c r="G45" i="1"/>
  <c r="G43" i="1"/>
  <c r="G40" i="1"/>
  <c r="G39" i="1"/>
  <c r="G38" i="1"/>
  <c r="G35" i="1"/>
  <c r="G33" i="1"/>
  <c r="G31" i="1"/>
  <c r="G30" i="1"/>
  <c r="G28" i="1"/>
  <c r="G25" i="1"/>
  <c r="G23" i="1"/>
  <c r="G22" i="1"/>
  <c r="G20" i="1"/>
  <c r="G17" i="1"/>
  <c r="G15" i="1"/>
  <c r="G14" i="1"/>
  <c r="G13" i="1"/>
  <c r="G12" i="1"/>
  <c r="G9" i="1"/>
  <c r="G7" i="1"/>
  <c r="G6" i="1"/>
  <c r="G11" i="1" l="1"/>
  <c r="G27" i="1"/>
  <c r="G10" i="1"/>
  <c r="G18" i="1"/>
  <c r="G26" i="1"/>
  <c r="G36" i="1"/>
  <c r="G41" i="1"/>
  <c r="G46" i="1"/>
  <c r="G68" i="1"/>
  <c r="G73" i="1"/>
  <c r="G78" i="1"/>
  <c r="G100" i="1"/>
  <c r="G105" i="1"/>
  <c r="G110" i="1"/>
  <c r="G21" i="1"/>
  <c r="G29" i="1"/>
  <c r="G34" i="1"/>
  <c r="G56" i="1"/>
  <c r="G61" i="1"/>
  <c r="G66" i="1"/>
  <c r="G88" i="1"/>
  <c r="G93" i="1"/>
  <c r="G98" i="1"/>
  <c r="G120" i="1"/>
  <c r="G125" i="1"/>
  <c r="G130" i="1"/>
  <c r="G8" i="1"/>
  <c r="G16" i="1"/>
  <c r="G24" i="1"/>
  <c r="G44" i="1"/>
  <c r="G49" i="1"/>
  <c r="G54" i="1"/>
  <c r="G76" i="1"/>
  <c r="G81" i="1"/>
  <c r="G86" i="1"/>
  <c r="G108" i="1"/>
  <c r="G113" i="1"/>
  <c r="G118" i="1"/>
  <c r="E137" i="1"/>
  <c r="G19" i="1"/>
  <c r="F137" i="1"/>
  <c r="G32" i="1"/>
  <c r="G37" i="1"/>
  <c r="G42" i="1"/>
  <c r="G64" i="1"/>
  <c r="G69" i="1"/>
  <c r="G74" i="1"/>
  <c r="G96" i="1"/>
  <c r="G101" i="1"/>
  <c r="G106" i="1"/>
  <c r="G128" i="1"/>
  <c r="G133" i="1"/>
  <c r="D137" i="1"/>
  <c r="G137" i="1" l="1"/>
</calcChain>
</file>

<file path=xl/sharedStrings.xml><?xml version="1.0" encoding="utf-8"?>
<sst xmlns="http://schemas.openxmlformats.org/spreadsheetml/2006/main" count="405" uniqueCount="199">
  <si>
    <t xml:space="preserve">FEDERAL TRANSIT ADMINISTRATION </t>
  </si>
  <si>
    <t>TABLE 10</t>
  </si>
  <si>
    <t>State</t>
  </si>
  <si>
    <t>State Name</t>
  </si>
  <si>
    <t>Indian Reservations</t>
  </si>
  <si>
    <t xml:space="preserve"> Tier 1</t>
  </si>
  <si>
    <t>Tier 2</t>
  </si>
  <si>
    <t>Tier 3</t>
  </si>
  <si>
    <t>FY 2024 Total Allocation</t>
  </si>
  <si>
    <t>AL</t>
  </si>
  <si>
    <t>Poarch Band of Creek Indians</t>
  </si>
  <si>
    <t>AK</t>
  </si>
  <si>
    <t>Chickaloon Native Village</t>
  </si>
  <si>
    <t>Craig Tribal Association</t>
  </si>
  <si>
    <t>Gulkana Village Council</t>
  </si>
  <si>
    <t>Gwichyaa Zhee Tribal Transit Service</t>
  </si>
  <si>
    <t>Hydaburg Cooperative Association</t>
  </si>
  <si>
    <t>Kenaitze Indian Tribe</t>
  </si>
  <si>
    <t>Ketchikan Indian Community</t>
  </si>
  <si>
    <t>Native Village of Noatak</t>
  </si>
  <si>
    <t>Native Village of Unalakleet</t>
  </si>
  <si>
    <t>Ninilchik Village</t>
  </si>
  <si>
    <t>Noorvik Native Community</t>
  </si>
  <si>
    <t>Petersburg Indian Association</t>
  </si>
  <si>
    <t>Seldovia Village Tribe</t>
  </si>
  <si>
    <t>Sitka Tribe of Alaska</t>
  </si>
  <si>
    <t>AZ</t>
  </si>
  <si>
    <t>Cocopah Indian Tribe</t>
  </si>
  <si>
    <t>Gila River Indian Community</t>
  </si>
  <si>
    <t>Havasupai Tribe</t>
  </si>
  <si>
    <t>Hopi Tribe</t>
  </si>
  <si>
    <t>Hualapai Indian Tribe</t>
  </si>
  <si>
    <t>Kaibab Band of Paiute Indians</t>
  </si>
  <si>
    <t>Navajo Nation</t>
  </si>
  <si>
    <t>Pascua Yaqui Tribe</t>
  </si>
  <si>
    <t>Salt River Pima-Maricopa Indian Community</t>
  </si>
  <si>
    <t>San Carlos Apache Tribe</t>
  </si>
  <si>
    <t>White Mountain Apache Tribe</t>
  </si>
  <si>
    <t>Yavapai-Apache Nation</t>
  </si>
  <si>
    <t>CA</t>
  </si>
  <si>
    <t>Bishop Paiute Tribe</t>
  </si>
  <si>
    <t>Blue Lake Rancheria</t>
  </si>
  <si>
    <t>Chemehuevi Indian Tribe</t>
  </si>
  <si>
    <t>Elk Valley Rancheria</t>
  </si>
  <si>
    <t>Morongo Band of Mission Indians</t>
  </si>
  <si>
    <t>North Fork Rancheria of Mono Indians of California</t>
  </si>
  <si>
    <t>Quechan Indian Tribe</t>
  </si>
  <si>
    <t>Yurok Tribe</t>
  </si>
  <si>
    <t>CO</t>
  </si>
  <si>
    <t>Southern Ute Indian Tribe</t>
  </si>
  <si>
    <t>CT</t>
  </si>
  <si>
    <t>Mashantucket Pequot Tribal Nation</t>
  </si>
  <si>
    <t>ID</t>
  </si>
  <si>
    <t>Coeur d'Alene Tribe</t>
  </si>
  <si>
    <t>Nez Perce Tribe</t>
  </si>
  <si>
    <t>Shoshone-Bannock Tribes</t>
  </si>
  <si>
    <t>KS</t>
  </si>
  <si>
    <t>Prairie Band Potawatomi Nation</t>
  </si>
  <si>
    <t>Sac and Fox Nation of Missouri</t>
  </si>
  <si>
    <t>ME</t>
  </si>
  <si>
    <t>Aroostook Band of Micmacs</t>
  </si>
  <si>
    <t>Houlton Band of Maliseet Indians</t>
  </si>
  <si>
    <t>MA</t>
  </si>
  <si>
    <t>The Mashpee Wampanoag Tribe</t>
  </si>
  <si>
    <t>MI</t>
  </si>
  <si>
    <t>Bay Mills Indian Community</t>
  </si>
  <si>
    <t>Sault Ste. Marie Tribe of Chippewa Indians</t>
  </si>
  <si>
    <t>MN</t>
  </si>
  <si>
    <t>Bois Forte Reservation Tribal Council</t>
  </si>
  <si>
    <t>Fond du Lac Reservation</t>
  </si>
  <si>
    <t>Grand Portage Reservation Tribal Council</t>
  </si>
  <si>
    <t>Leech Lake Band of Ojibwe</t>
  </si>
  <si>
    <t>Red Lake Band of the Chippewa</t>
  </si>
  <si>
    <t>White Earth Band of Chippewa</t>
  </si>
  <si>
    <t>MS</t>
  </si>
  <si>
    <t>Mississippi Band of Choctaw Indians</t>
  </si>
  <si>
    <t>MT</t>
  </si>
  <si>
    <t>Blackfeet Nation Transit Department</t>
  </si>
  <si>
    <t>Chippewa Cree Tribe</t>
  </si>
  <si>
    <t>Confederated Salish and Kootenai Tribes</t>
  </si>
  <si>
    <t>Crow Tribe of Indians</t>
  </si>
  <si>
    <t>Fort Belknap Indian Community</t>
  </si>
  <si>
    <t>Fort Peck Tribes</t>
  </si>
  <si>
    <t>Northern Cheyenne Tribe</t>
  </si>
  <si>
    <t>NE</t>
  </si>
  <si>
    <t>Omaha Tribe Public Transit</t>
  </si>
  <si>
    <t>Ponca Tribe of Nebraska</t>
  </si>
  <si>
    <t>Santee Sioux Nation</t>
  </si>
  <si>
    <t>Winnebago Tribe of Nebraska</t>
  </si>
  <si>
    <t>NV</t>
  </si>
  <si>
    <t>Elko Band Council</t>
  </si>
  <si>
    <t>Fallon Paiute-Shoshone Tribe</t>
  </si>
  <si>
    <t>Pyramid Lake Paiute Tribe</t>
  </si>
  <si>
    <t>Reno-Sparks Indian Colony</t>
  </si>
  <si>
    <t>NM</t>
  </si>
  <si>
    <t>Jicarilla Apache Nation</t>
  </si>
  <si>
    <t>Ohkay Owingeh Pueblo</t>
  </si>
  <si>
    <t>Pojoaque Pueblo</t>
  </si>
  <si>
    <t>Pueblo of Isleta</t>
  </si>
  <si>
    <t>Pueblo of Laguna</t>
  </si>
  <si>
    <t>Pueblo of Nambe'</t>
  </si>
  <si>
    <t>Pueblo of San Ildefonso</t>
  </si>
  <si>
    <t>Pueblo of Santa Ana</t>
  </si>
  <si>
    <t>Pueblo of Santa Clara</t>
  </si>
  <si>
    <t>Taos Pueblo</t>
  </si>
  <si>
    <t>Tesuque Pueblo</t>
  </si>
  <si>
    <t>Zuni Pueblo</t>
  </si>
  <si>
    <t>NY</t>
  </si>
  <si>
    <t>Seneca Nation of Indians</t>
  </si>
  <si>
    <t>NC</t>
  </si>
  <si>
    <t>Eastern Band of Cherokee Indians</t>
  </si>
  <si>
    <t>ND</t>
  </si>
  <si>
    <t>Spirit Lake Tribe</t>
  </si>
  <si>
    <t>Standing Rock Public Transportation</t>
  </si>
  <si>
    <t>Turtle Mountain Band of Chippewa Indian</t>
  </si>
  <si>
    <t>Cherokee Nation &amp; United Keetoowah Band of Cherokee Indians in Oklahoma</t>
  </si>
  <si>
    <t>OK</t>
  </si>
  <si>
    <t>Cheyenne &amp; Arapaho Tribes</t>
  </si>
  <si>
    <t>Chickasaw Nation</t>
  </si>
  <si>
    <t>Choctaw Nation of Oklahoma</t>
  </si>
  <si>
    <t>Citizen Potawatomi Nation</t>
  </si>
  <si>
    <t>Comanche Nation &amp; Kiowa Tribe</t>
  </si>
  <si>
    <t>Muscogee (Creek) Nation</t>
  </si>
  <si>
    <t>Northeast Oklahoma Tribal Transit Consortium</t>
  </si>
  <si>
    <t>Ponca Tribe of Oklahoma</t>
  </si>
  <si>
    <t>Seminole Nation Public Transit</t>
  </si>
  <si>
    <t>OR</t>
  </si>
  <si>
    <t>Confederated Tribes of Siletz Indians</t>
  </si>
  <si>
    <t>Confederated Tribes of the Grand Ronde Community of Oregon</t>
  </si>
  <si>
    <t>Confederated Tribes of the Umatilla Indian Reservation</t>
  </si>
  <si>
    <t>Confederated Tribes of Warm Springs</t>
  </si>
  <si>
    <t>Klamath Tribes</t>
  </si>
  <si>
    <t>SC</t>
  </si>
  <si>
    <t>Catawba Indian Nation</t>
  </si>
  <si>
    <t>SD</t>
  </si>
  <si>
    <t>Cheyenne River Sioux Tribe</t>
  </si>
  <si>
    <t>Lower Brule Sioux Tribe</t>
  </si>
  <si>
    <t>Oglala Sioux Tribe</t>
  </si>
  <si>
    <t>Rosebud Sioux Tribe</t>
  </si>
  <si>
    <t>Sisseton-Wahpeton Oyate</t>
  </si>
  <si>
    <t>Yankton Sioux Tribe</t>
  </si>
  <si>
    <t>UT</t>
  </si>
  <si>
    <t>Ute Tribe</t>
  </si>
  <si>
    <t>WA</t>
  </si>
  <si>
    <t>Confederated Tribes and Bands of The Yakama Nation</t>
  </si>
  <si>
    <t>Confederated Tribes of the Colville Indian Reservation</t>
  </si>
  <si>
    <t>Cowlitz Indian Tribe</t>
  </si>
  <si>
    <t>Jamestown S'Klallam Tribe</t>
  </si>
  <si>
    <t>Kalispel Tribe of Indians</t>
  </si>
  <si>
    <t>Lower Elwha Klallam Tribe</t>
  </si>
  <si>
    <t>Lummi Nation</t>
  </si>
  <si>
    <t>Makah Tribal Council</t>
  </si>
  <si>
    <t>Muckleshoot Indian Tribe</t>
  </si>
  <si>
    <t>Snoqualmie Indian Tribe</t>
  </si>
  <si>
    <t>Spokane Tribe of Indians</t>
  </si>
  <si>
    <t>Squaxin Island Tribe</t>
  </si>
  <si>
    <t>Stillaguamish Tribe of Indians</t>
  </si>
  <si>
    <t>The Tulalip Tribes of Washington</t>
  </si>
  <si>
    <t>WI</t>
  </si>
  <si>
    <t>Bad River Band of Lake Superior Tribe of Chippewa</t>
  </si>
  <si>
    <t>Forest County Potawatomi Community</t>
  </si>
  <si>
    <t>Lac Courte Oreilles Band of Ojibwe</t>
  </si>
  <si>
    <t>Lac du Flambeau Band of Lake Superior Chippewa Indians</t>
  </si>
  <si>
    <t>Menominee Indian Tribe of Wisconsin</t>
  </si>
  <si>
    <t>Oneida Tribe of Indians of Wisconsin</t>
  </si>
  <si>
    <t>Red Cliff Band of Lake Superior Chippewa</t>
  </si>
  <si>
    <t>WY</t>
  </si>
  <si>
    <t>Shoshone and Arapaho Tribes DOT</t>
  </si>
  <si>
    <t>Alabama</t>
  </si>
  <si>
    <t>Alaska</t>
  </si>
  <si>
    <t>Arizona</t>
  </si>
  <si>
    <t>California</t>
  </si>
  <si>
    <t>Colorado</t>
  </si>
  <si>
    <t>Connecticut</t>
  </si>
  <si>
    <t>Idaho</t>
  </si>
  <si>
    <t>Kansas</t>
  </si>
  <si>
    <t>Maine</t>
  </si>
  <si>
    <t>Massachusetts</t>
  </si>
  <si>
    <t>Michigan</t>
  </si>
  <si>
    <t>Minnesota</t>
  </si>
  <si>
    <t>Mississippi</t>
  </si>
  <si>
    <t>Montana</t>
  </si>
  <si>
    <t>Nebraska</t>
  </si>
  <si>
    <t>Nevada</t>
  </si>
  <si>
    <t>New Mexico</t>
  </si>
  <si>
    <t>New York</t>
  </si>
  <si>
    <t>North Carolina</t>
  </si>
  <si>
    <t>North Dakota</t>
  </si>
  <si>
    <t>Oklahoma</t>
  </si>
  <si>
    <t>Oregon</t>
  </si>
  <si>
    <t>South Carolina</t>
  </si>
  <si>
    <t>South Dakota</t>
  </si>
  <si>
    <t>Utah</t>
  </si>
  <si>
    <t>Washington</t>
  </si>
  <si>
    <t>Wisconsin</t>
  </si>
  <si>
    <t>Wyoming</t>
  </si>
  <si>
    <t>FY 2024 PARTIAL YEAR (CR) SECTION 5311(c)(2)(B)  PUBLIC TRANSPORTATION ON INDIAN RESERVATIONS FORMULA APPORTIONMENTS</t>
  </si>
  <si>
    <t>The amounts apportioned in this notice include funding authorized under the Bipartisan Infrastructure Law, enacted as the Infrastructure Investment and Jobs Act (Pub. L. 117-58) and is based on funding made available under the Further Additional Continuing Appropriations and Other Extensions Act, 2024 (Pub. L. 118-35, Jan. 19, 2024), which provides partial-year spending authority through March 1, 2024.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</si>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</sst>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10"/>
      <color theme="1"/>
      <name val="Calibri"/>
      <family val="2"/>
      <scheme val="minor"/>
    </font>
    <font>
      <b/>
      <sz val="12"/>
      <color theme="1"/>
      <name val="Arial"/>
      <family val="2"/>
    </font>
    <font>
      <i/>
      <sz val="11"/>
      <name val="Arial"/>
      <family val="2"/>
    </font>
    <font>
      <sz val="10"/>
      <color rgb="FF000000"/>
      <name val="Arial"/>
      <family val="2"/>
    </font>
    <font>
      <sz val="12"/>
      <color theme="1"/>
      <name val="Arial"/>
      <family val="2"/>
    </font>
    <font>
      <b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4" fontId="6" fillId="0" borderId="0" applyFont="0" applyFill="0" applyBorder="0" applyAlignment="0" applyProtection="0"/>
  </cellStyleXfs>
  <cellXfs count="28">
    <xf numFmtId="0" fontId="0" fillId="0" borderId="0" xfId="0"/>
    <xf numFmtId="0" fontId="3" fillId="0" borderId="0" xfId="1" applyFont="1" applyAlignment="1">
      <alignment horizontal="left" vertical="top"/>
    </xf>
    <xf numFmtId="0" fontId="7" fillId="0" borderId="1" xfId="1" applyFont="1" applyBorder="1" applyAlignment="1">
      <alignment horizontal="left" vertical="top"/>
    </xf>
    <xf numFmtId="0" fontId="7" fillId="0" borderId="1" xfId="1" applyFont="1" applyBorder="1" applyAlignment="1">
      <alignment horizontal="left" vertical="top" wrapText="1"/>
    </xf>
    <xf numFmtId="44" fontId="3" fillId="0" borderId="0" xfId="1" applyNumberFormat="1" applyFont="1" applyAlignment="1">
      <alignment horizontal="left" vertical="top"/>
    </xf>
    <xf numFmtId="0" fontId="8" fillId="0" borderId="0" xfId="1" applyFont="1" applyAlignment="1">
      <alignment horizontal="left" vertical="top"/>
    </xf>
    <xf numFmtId="0" fontId="3" fillId="0" borderId="0" xfId="1" applyFont="1" applyAlignment="1">
      <alignment horizontal="left" vertical="top" wrapText="1"/>
    </xf>
    <xf numFmtId="8" fontId="3" fillId="0" borderId="0" xfId="2" applyNumberFormat="1" applyFont="1" applyAlignment="1">
      <alignment horizontal="right" vertical="top"/>
    </xf>
    <xf numFmtId="0" fontId="7" fillId="0" borderId="0" xfId="1" applyFont="1" applyAlignment="1">
      <alignment horizontal="left" vertical="top"/>
    </xf>
    <xf numFmtId="0" fontId="4" fillId="0" borderId="1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164" fontId="4" fillId="0" borderId="1" xfId="1" applyNumberFormat="1" applyFont="1" applyBorder="1" applyAlignment="1">
      <alignment horizontal="center" vertical="center" wrapText="1"/>
    </xf>
    <xf numFmtId="0" fontId="3" fillId="0" borderId="0" xfId="1" applyFont="1" applyAlignment="1">
      <alignment horizontal="center" vertical="center"/>
    </xf>
    <xf numFmtId="8" fontId="4" fillId="0" borderId="1" xfId="2" applyNumberFormat="1" applyFont="1" applyBorder="1" applyAlignment="1">
      <alignment horizontal="center" vertical="center"/>
    </xf>
    <xf numFmtId="6" fontId="7" fillId="0" borderId="1" xfId="2" applyNumberFormat="1" applyFont="1" applyBorder="1" applyAlignment="1">
      <alignment horizontal="right" vertical="center"/>
    </xf>
    <xf numFmtId="6" fontId="4" fillId="0" borderId="1" xfId="2" applyNumberFormat="1" applyFont="1" applyBorder="1" applyAlignment="1">
      <alignment horizontal="right" vertical="center"/>
    </xf>
    <xf numFmtId="0" fontId="7" fillId="0" borderId="1" xfId="1" applyFont="1" applyBorder="1" applyAlignment="1">
      <alignment horizontal="left"/>
    </xf>
    <xf numFmtId="0" fontId="2" fillId="0" borderId="0" xfId="1" applyFont="1" applyAlignment="1">
      <alignment horizontal="center" vertical="top"/>
    </xf>
    <xf numFmtId="0" fontId="2" fillId="0" borderId="0" xfId="1" applyFont="1" applyAlignment="1">
      <alignment horizontal="center" vertical="top" wrapText="1"/>
    </xf>
    <xf numFmtId="0" fontId="4" fillId="0" borderId="2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top" wrapText="1"/>
    </xf>
    <xf numFmtId="0" fontId="5" fillId="0" borderId="3" xfId="1" applyFont="1" applyBorder="1" applyAlignment="1">
      <alignment horizontal="center" vertical="top" wrapText="1"/>
    </xf>
    <xf numFmtId="0" fontId="5" fillId="0" borderId="4" xfId="1" applyFont="1" applyBorder="1" applyAlignment="1">
      <alignment horizontal="center" vertical="top" wrapText="1"/>
    </xf>
    <xf numFmtId="0" fontId="4" fillId="0" borderId="2" xfId="1" applyFont="1" applyBorder="1" applyAlignment="1">
      <alignment horizontal="right" vertical="top" wrapText="1"/>
    </xf>
    <xf numFmtId="0" fontId="4" fillId="0" borderId="3" xfId="1" applyFont="1" applyBorder="1" applyAlignment="1">
      <alignment horizontal="right" vertical="top" wrapText="1"/>
    </xf>
    <xf numFmtId="0" fontId="4" fillId="0" borderId="4" xfId="1" applyFont="1" applyBorder="1" applyAlignment="1">
      <alignment horizontal="right" vertical="top" wrapText="1"/>
    </xf>
  </cellXfs>
  <cellStyles count="3">
    <cellStyle name="Currency 2" xfId="2" xr:uid="{49E019BE-6A15-4A1F-BD70-6EF97B7CB83A}"/>
    <cellStyle name="Normal" xfId="0" builtinId="0"/>
    <cellStyle name="Normal 5 2" xfId="1" xr:uid="{4EC94CBC-499B-468B-A879-8E7B7E82097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82F9E7-978B-4DE1-A162-471A5FDD97E6}">
  <dimension ref="A1:H143"/>
  <sheetViews>
    <sheetView tabSelected="1" zoomScale="90" zoomScaleNormal="90" workbookViewId="0">
      <selection activeCell="A3" sqref="A3:G3"/>
    </sheetView>
  </sheetViews>
  <sheetFormatPr defaultColWidth="10.7109375" defaultRowHeight="12.75" x14ac:dyDescent="0.25"/>
  <cols>
    <col min="1" max="1" width="9.7109375" style="6" bestFit="1" customWidth="1"/>
    <col min="2" max="2" width="16.28515625" style="6" customWidth="1"/>
    <col min="3" max="3" width="67" style="6" bestFit="1" customWidth="1"/>
    <col min="4" max="6" width="17.5703125" style="7" customWidth="1"/>
    <col min="7" max="7" width="28.5703125" style="7" customWidth="1"/>
    <col min="8" max="158" width="10.7109375" style="1"/>
    <col min="159" max="159" width="15.7109375" style="1" customWidth="1"/>
    <col min="160" max="160" width="66.28515625" style="1" bestFit="1" customWidth="1"/>
    <col min="161" max="161" width="14.28515625" style="1" bestFit="1" customWidth="1"/>
    <col min="162" max="162" width="12.7109375" style="1" bestFit="1" customWidth="1"/>
    <col min="163" max="163" width="18.7109375" style="1" customWidth="1"/>
    <col min="164" max="164" width="18.5703125" style="1" customWidth="1"/>
    <col min="165" max="414" width="10.7109375" style="1"/>
    <col min="415" max="415" width="15.7109375" style="1" customWidth="1"/>
    <col min="416" max="416" width="66.28515625" style="1" bestFit="1" customWidth="1"/>
    <col min="417" max="417" width="14.28515625" style="1" bestFit="1" customWidth="1"/>
    <col min="418" max="418" width="12.7109375" style="1" bestFit="1" customWidth="1"/>
    <col min="419" max="419" width="18.7109375" style="1" customWidth="1"/>
    <col min="420" max="420" width="18.5703125" style="1" customWidth="1"/>
    <col min="421" max="670" width="10.7109375" style="1"/>
    <col min="671" max="671" width="15.7109375" style="1" customWidth="1"/>
    <col min="672" max="672" width="66.28515625" style="1" bestFit="1" customWidth="1"/>
    <col min="673" max="673" width="14.28515625" style="1" bestFit="1" customWidth="1"/>
    <col min="674" max="674" width="12.7109375" style="1" bestFit="1" customWidth="1"/>
    <col min="675" max="675" width="18.7109375" style="1" customWidth="1"/>
    <col min="676" max="676" width="18.5703125" style="1" customWidth="1"/>
    <col min="677" max="926" width="10.7109375" style="1"/>
    <col min="927" max="927" width="15.7109375" style="1" customWidth="1"/>
    <col min="928" max="928" width="66.28515625" style="1" bestFit="1" customWidth="1"/>
    <col min="929" max="929" width="14.28515625" style="1" bestFit="1" customWidth="1"/>
    <col min="930" max="930" width="12.7109375" style="1" bestFit="1" customWidth="1"/>
    <col min="931" max="931" width="18.7109375" style="1" customWidth="1"/>
    <col min="932" max="932" width="18.5703125" style="1" customWidth="1"/>
    <col min="933" max="1182" width="10.7109375" style="1"/>
    <col min="1183" max="1183" width="15.7109375" style="1" customWidth="1"/>
    <col min="1184" max="1184" width="66.28515625" style="1" bestFit="1" customWidth="1"/>
    <col min="1185" max="1185" width="14.28515625" style="1" bestFit="1" customWidth="1"/>
    <col min="1186" max="1186" width="12.7109375" style="1" bestFit="1" customWidth="1"/>
    <col min="1187" max="1187" width="18.7109375" style="1" customWidth="1"/>
    <col min="1188" max="1188" width="18.5703125" style="1" customWidth="1"/>
    <col min="1189" max="1438" width="10.7109375" style="1"/>
    <col min="1439" max="1439" width="15.7109375" style="1" customWidth="1"/>
    <col min="1440" max="1440" width="66.28515625" style="1" bestFit="1" customWidth="1"/>
    <col min="1441" max="1441" width="14.28515625" style="1" bestFit="1" customWidth="1"/>
    <col min="1442" max="1442" width="12.7109375" style="1" bestFit="1" customWidth="1"/>
    <col min="1443" max="1443" width="18.7109375" style="1" customWidth="1"/>
    <col min="1444" max="1444" width="18.5703125" style="1" customWidth="1"/>
    <col min="1445" max="1694" width="10.7109375" style="1"/>
    <col min="1695" max="1695" width="15.7109375" style="1" customWidth="1"/>
    <col min="1696" max="1696" width="66.28515625" style="1" bestFit="1" customWidth="1"/>
    <col min="1697" max="1697" width="14.28515625" style="1" bestFit="1" customWidth="1"/>
    <col min="1698" max="1698" width="12.7109375" style="1" bestFit="1" customWidth="1"/>
    <col min="1699" max="1699" width="18.7109375" style="1" customWidth="1"/>
    <col min="1700" max="1700" width="18.5703125" style="1" customWidth="1"/>
    <col min="1701" max="1950" width="10.7109375" style="1"/>
    <col min="1951" max="1951" width="15.7109375" style="1" customWidth="1"/>
    <col min="1952" max="1952" width="66.28515625" style="1" bestFit="1" customWidth="1"/>
    <col min="1953" max="1953" width="14.28515625" style="1" bestFit="1" customWidth="1"/>
    <col min="1954" max="1954" width="12.7109375" style="1" bestFit="1" customWidth="1"/>
    <col min="1955" max="1955" width="18.7109375" style="1" customWidth="1"/>
    <col min="1956" max="1956" width="18.5703125" style="1" customWidth="1"/>
    <col min="1957" max="2206" width="10.7109375" style="1"/>
    <col min="2207" max="2207" width="15.7109375" style="1" customWidth="1"/>
    <col min="2208" max="2208" width="66.28515625" style="1" bestFit="1" customWidth="1"/>
    <col min="2209" max="2209" width="14.28515625" style="1" bestFit="1" customWidth="1"/>
    <col min="2210" max="2210" width="12.7109375" style="1" bestFit="1" customWidth="1"/>
    <col min="2211" max="2211" width="18.7109375" style="1" customWidth="1"/>
    <col min="2212" max="2212" width="18.5703125" style="1" customWidth="1"/>
    <col min="2213" max="2462" width="10.7109375" style="1"/>
    <col min="2463" max="2463" width="15.7109375" style="1" customWidth="1"/>
    <col min="2464" max="2464" width="66.28515625" style="1" bestFit="1" customWidth="1"/>
    <col min="2465" max="2465" width="14.28515625" style="1" bestFit="1" customWidth="1"/>
    <col min="2466" max="2466" width="12.7109375" style="1" bestFit="1" customWidth="1"/>
    <col min="2467" max="2467" width="18.7109375" style="1" customWidth="1"/>
    <col min="2468" max="2468" width="18.5703125" style="1" customWidth="1"/>
    <col min="2469" max="2718" width="10.7109375" style="1"/>
    <col min="2719" max="2719" width="15.7109375" style="1" customWidth="1"/>
    <col min="2720" max="2720" width="66.28515625" style="1" bestFit="1" customWidth="1"/>
    <col min="2721" max="2721" width="14.28515625" style="1" bestFit="1" customWidth="1"/>
    <col min="2722" max="2722" width="12.7109375" style="1" bestFit="1" customWidth="1"/>
    <col min="2723" max="2723" width="18.7109375" style="1" customWidth="1"/>
    <col min="2724" max="2724" width="18.5703125" style="1" customWidth="1"/>
    <col min="2725" max="2974" width="10.7109375" style="1"/>
    <col min="2975" max="2975" width="15.7109375" style="1" customWidth="1"/>
    <col min="2976" max="2976" width="66.28515625" style="1" bestFit="1" customWidth="1"/>
    <col min="2977" max="2977" width="14.28515625" style="1" bestFit="1" customWidth="1"/>
    <col min="2978" max="2978" width="12.7109375" style="1" bestFit="1" customWidth="1"/>
    <col min="2979" max="2979" width="18.7109375" style="1" customWidth="1"/>
    <col min="2980" max="2980" width="18.5703125" style="1" customWidth="1"/>
    <col min="2981" max="3230" width="10.7109375" style="1"/>
    <col min="3231" max="3231" width="15.7109375" style="1" customWidth="1"/>
    <col min="3232" max="3232" width="66.28515625" style="1" bestFit="1" customWidth="1"/>
    <col min="3233" max="3233" width="14.28515625" style="1" bestFit="1" customWidth="1"/>
    <col min="3234" max="3234" width="12.7109375" style="1" bestFit="1" customWidth="1"/>
    <col min="3235" max="3235" width="18.7109375" style="1" customWidth="1"/>
    <col min="3236" max="3236" width="18.5703125" style="1" customWidth="1"/>
    <col min="3237" max="3486" width="10.7109375" style="1"/>
    <col min="3487" max="3487" width="15.7109375" style="1" customWidth="1"/>
    <col min="3488" max="3488" width="66.28515625" style="1" bestFit="1" customWidth="1"/>
    <col min="3489" max="3489" width="14.28515625" style="1" bestFit="1" customWidth="1"/>
    <col min="3490" max="3490" width="12.7109375" style="1" bestFit="1" customWidth="1"/>
    <col min="3491" max="3491" width="18.7109375" style="1" customWidth="1"/>
    <col min="3492" max="3492" width="18.5703125" style="1" customWidth="1"/>
    <col min="3493" max="3742" width="10.7109375" style="1"/>
    <col min="3743" max="3743" width="15.7109375" style="1" customWidth="1"/>
    <col min="3744" max="3744" width="66.28515625" style="1" bestFit="1" customWidth="1"/>
    <col min="3745" max="3745" width="14.28515625" style="1" bestFit="1" customWidth="1"/>
    <col min="3746" max="3746" width="12.7109375" style="1" bestFit="1" customWidth="1"/>
    <col min="3747" max="3747" width="18.7109375" style="1" customWidth="1"/>
    <col min="3748" max="3748" width="18.5703125" style="1" customWidth="1"/>
    <col min="3749" max="3998" width="10.7109375" style="1"/>
    <col min="3999" max="3999" width="15.7109375" style="1" customWidth="1"/>
    <col min="4000" max="4000" width="66.28515625" style="1" bestFit="1" customWidth="1"/>
    <col min="4001" max="4001" width="14.28515625" style="1" bestFit="1" customWidth="1"/>
    <col min="4002" max="4002" width="12.7109375" style="1" bestFit="1" customWidth="1"/>
    <col min="4003" max="4003" width="18.7109375" style="1" customWidth="1"/>
    <col min="4004" max="4004" width="18.5703125" style="1" customWidth="1"/>
    <col min="4005" max="4254" width="10.7109375" style="1"/>
    <col min="4255" max="4255" width="15.7109375" style="1" customWidth="1"/>
    <col min="4256" max="4256" width="66.28515625" style="1" bestFit="1" customWidth="1"/>
    <col min="4257" max="4257" width="14.28515625" style="1" bestFit="1" customWidth="1"/>
    <col min="4258" max="4258" width="12.7109375" style="1" bestFit="1" customWidth="1"/>
    <col min="4259" max="4259" width="18.7109375" style="1" customWidth="1"/>
    <col min="4260" max="4260" width="18.5703125" style="1" customWidth="1"/>
    <col min="4261" max="4510" width="10.7109375" style="1"/>
    <col min="4511" max="4511" width="15.7109375" style="1" customWidth="1"/>
    <col min="4512" max="4512" width="66.28515625" style="1" bestFit="1" customWidth="1"/>
    <col min="4513" max="4513" width="14.28515625" style="1" bestFit="1" customWidth="1"/>
    <col min="4514" max="4514" width="12.7109375" style="1" bestFit="1" customWidth="1"/>
    <col min="4515" max="4515" width="18.7109375" style="1" customWidth="1"/>
    <col min="4516" max="4516" width="18.5703125" style="1" customWidth="1"/>
    <col min="4517" max="4766" width="10.7109375" style="1"/>
    <col min="4767" max="4767" width="15.7109375" style="1" customWidth="1"/>
    <col min="4768" max="4768" width="66.28515625" style="1" bestFit="1" customWidth="1"/>
    <col min="4769" max="4769" width="14.28515625" style="1" bestFit="1" customWidth="1"/>
    <col min="4770" max="4770" width="12.7109375" style="1" bestFit="1" customWidth="1"/>
    <col min="4771" max="4771" width="18.7109375" style="1" customWidth="1"/>
    <col min="4772" max="4772" width="18.5703125" style="1" customWidth="1"/>
    <col min="4773" max="5022" width="10.7109375" style="1"/>
    <col min="5023" max="5023" width="15.7109375" style="1" customWidth="1"/>
    <col min="5024" max="5024" width="66.28515625" style="1" bestFit="1" customWidth="1"/>
    <col min="5025" max="5025" width="14.28515625" style="1" bestFit="1" customWidth="1"/>
    <col min="5026" max="5026" width="12.7109375" style="1" bestFit="1" customWidth="1"/>
    <col min="5027" max="5027" width="18.7109375" style="1" customWidth="1"/>
    <col min="5028" max="5028" width="18.5703125" style="1" customWidth="1"/>
    <col min="5029" max="5278" width="10.7109375" style="1"/>
    <col min="5279" max="5279" width="15.7109375" style="1" customWidth="1"/>
    <col min="5280" max="5280" width="66.28515625" style="1" bestFit="1" customWidth="1"/>
    <col min="5281" max="5281" width="14.28515625" style="1" bestFit="1" customWidth="1"/>
    <col min="5282" max="5282" width="12.7109375" style="1" bestFit="1" customWidth="1"/>
    <col min="5283" max="5283" width="18.7109375" style="1" customWidth="1"/>
    <col min="5284" max="5284" width="18.5703125" style="1" customWidth="1"/>
    <col min="5285" max="5534" width="10.7109375" style="1"/>
    <col min="5535" max="5535" width="15.7109375" style="1" customWidth="1"/>
    <col min="5536" max="5536" width="66.28515625" style="1" bestFit="1" customWidth="1"/>
    <col min="5537" max="5537" width="14.28515625" style="1" bestFit="1" customWidth="1"/>
    <col min="5538" max="5538" width="12.7109375" style="1" bestFit="1" customWidth="1"/>
    <col min="5539" max="5539" width="18.7109375" style="1" customWidth="1"/>
    <col min="5540" max="5540" width="18.5703125" style="1" customWidth="1"/>
    <col min="5541" max="5790" width="10.7109375" style="1"/>
    <col min="5791" max="5791" width="15.7109375" style="1" customWidth="1"/>
    <col min="5792" max="5792" width="66.28515625" style="1" bestFit="1" customWidth="1"/>
    <col min="5793" max="5793" width="14.28515625" style="1" bestFit="1" customWidth="1"/>
    <col min="5794" max="5794" width="12.7109375" style="1" bestFit="1" customWidth="1"/>
    <col min="5795" max="5795" width="18.7109375" style="1" customWidth="1"/>
    <col min="5796" max="5796" width="18.5703125" style="1" customWidth="1"/>
    <col min="5797" max="6046" width="10.7109375" style="1"/>
    <col min="6047" max="6047" width="15.7109375" style="1" customWidth="1"/>
    <col min="6048" max="6048" width="66.28515625" style="1" bestFit="1" customWidth="1"/>
    <col min="6049" max="6049" width="14.28515625" style="1" bestFit="1" customWidth="1"/>
    <col min="6050" max="6050" width="12.7109375" style="1" bestFit="1" customWidth="1"/>
    <col min="6051" max="6051" width="18.7109375" style="1" customWidth="1"/>
    <col min="6052" max="6052" width="18.5703125" style="1" customWidth="1"/>
    <col min="6053" max="6302" width="10.7109375" style="1"/>
    <col min="6303" max="6303" width="15.7109375" style="1" customWidth="1"/>
    <col min="6304" max="6304" width="66.28515625" style="1" bestFit="1" customWidth="1"/>
    <col min="6305" max="6305" width="14.28515625" style="1" bestFit="1" customWidth="1"/>
    <col min="6306" max="6306" width="12.7109375" style="1" bestFit="1" customWidth="1"/>
    <col min="6307" max="6307" width="18.7109375" style="1" customWidth="1"/>
    <col min="6308" max="6308" width="18.5703125" style="1" customWidth="1"/>
    <col min="6309" max="6558" width="10.7109375" style="1"/>
    <col min="6559" max="6559" width="15.7109375" style="1" customWidth="1"/>
    <col min="6560" max="6560" width="66.28515625" style="1" bestFit="1" customWidth="1"/>
    <col min="6561" max="6561" width="14.28515625" style="1" bestFit="1" customWidth="1"/>
    <col min="6562" max="6562" width="12.7109375" style="1" bestFit="1" customWidth="1"/>
    <col min="6563" max="6563" width="18.7109375" style="1" customWidth="1"/>
    <col min="6564" max="6564" width="18.5703125" style="1" customWidth="1"/>
    <col min="6565" max="6814" width="10.7109375" style="1"/>
    <col min="6815" max="6815" width="15.7109375" style="1" customWidth="1"/>
    <col min="6816" max="6816" width="66.28515625" style="1" bestFit="1" customWidth="1"/>
    <col min="6817" max="6817" width="14.28515625" style="1" bestFit="1" customWidth="1"/>
    <col min="6818" max="6818" width="12.7109375" style="1" bestFit="1" customWidth="1"/>
    <col min="6819" max="6819" width="18.7109375" style="1" customWidth="1"/>
    <col min="6820" max="6820" width="18.5703125" style="1" customWidth="1"/>
    <col min="6821" max="7070" width="10.7109375" style="1"/>
    <col min="7071" max="7071" width="15.7109375" style="1" customWidth="1"/>
    <col min="7072" max="7072" width="66.28515625" style="1" bestFit="1" customWidth="1"/>
    <col min="7073" max="7073" width="14.28515625" style="1" bestFit="1" customWidth="1"/>
    <col min="7074" max="7074" width="12.7109375" style="1" bestFit="1" customWidth="1"/>
    <col min="7075" max="7075" width="18.7109375" style="1" customWidth="1"/>
    <col min="7076" max="7076" width="18.5703125" style="1" customWidth="1"/>
    <col min="7077" max="7326" width="10.7109375" style="1"/>
    <col min="7327" max="7327" width="15.7109375" style="1" customWidth="1"/>
    <col min="7328" max="7328" width="66.28515625" style="1" bestFit="1" customWidth="1"/>
    <col min="7329" max="7329" width="14.28515625" style="1" bestFit="1" customWidth="1"/>
    <col min="7330" max="7330" width="12.7109375" style="1" bestFit="1" customWidth="1"/>
    <col min="7331" max="7331" width="18.7109375" style="1" customWidth="1"/>
    <col min="7332" max="7332" width="18.5703125" style="1" customWidth="1"/>
    <col min="7333" max="7582" width="10.7109375" style="1"/>
    <col min="7583" max="7583" width="15.7109375" style="1" customWidth="1"/>
    <col min="7584" max="7584" width="66.28515625" style="1" bestFit="1" customWidth="1"/>
    <col min="7585" max="7585" width="14.28515625" style="1" bestFit="1" customWidth="1"/>
    <col min="7586" max="7586" width="12.7109375" style="1" bestFit="1" customWidth="1"/>
    <col min="7587" max="7587" width="18.7109375" style="1" customWidth="1"/>
    <col min="7588" max="7588" width="18.5703125" style="1" customWidth="1"/>
    <col min="7589" max="7838" width="10.7109375" style="1"/>
    <col min="7839" max="7839" width="15.7109375" style="1" customWidth="1"/>
    <col min="7840" max="7840" width="66.28515625" style="1" bestFit="1" customWidth="1"/>
    <col min="7841" max="7841" width="14.28515625" style="1" bestFit="1" customWidth="1"/>
    <col min="7842" max="7842" width="12.7109375" style="1" bestFit="1" customWidth="1"/>
    <col min="7843" max="7843" width="18.7109375" style="1" customWidth="1"/>
    <col min="7844" max="7844" width="18.5703125" style="1" customWidth="1"/>
    <col min="7845" max="8094" width="10.7109375" style="1"/>
    <col min="8095" max="8095" width="15.7109375" style="1" customWidth="1"/>
    <col min="8096" max="8096" width="66.28515625" style="1" bestFit="1" customWidth="1"/>
    <col min="8097" max="8097" width="14.28515625" style="1" bestFit="1" customWidth="1"/>
    <col min="8098" max="8098" width="12.7109375" style="1" bestFit="1" customWidth="1"/>
    <col min="8099" max="8099" width="18.7109375" style="1" customWidth="1"/>
    <col min="8100" max="8100" width="18.5703125" style="1" customWidth="1"/>
    <col min="8101" max="8350" width="10.7109375" style="1"/>
    <col min="8351" max="8351" width="15.7109375" style="1" customWidth="1"/>
    <col min="8352" max="8352" width="66.28515625" style="1" bestFit="1" customWidth="1"/>
    <col min="8353" max="8353" width="14.28515625" style="1" bestFit="1" customWidth="1"/>
    <col min="8354" max="8354" width="12.7109375" style="1" bestFit="1" customWidth="1"/>
    <col min="8355" max="8355" width="18.7109375" style="1" customWidth="1"/>
    <col min="8356" max="8356" width="18.5703125" style="1" customWidth="1"/>
    <col min="8357" max="8606" width="10.7109375" style="1"/>
    <col min="8607" max="8607" width="15.7109375" style="1" customWidth="1"/>
    <col min="8608" max="8608" width="66.28515625" style="1" bestFit="1" customWidth="1"/>
    <col min="8609" max="8609" width="14.28515625" style="1" bestFit="1" customWidth="1"/>
    <col min="8610" max="8610" width="12.7109375" style="1" bestFit="1" customWidth="1"/>
    <col min="8611" max="8611" width="18.7109375" style="1" customWidth="1"/>
    <col min="8612" max="8612" width="18.5703125" style="1" customWidth="1"/>
    <col min="8613" max="8862" width="10.7109375" style="1"/>
    <col min="8863" max="8863" width="15.7109375" style="1" customWidth="1"/>
    <col min="8864" max="8864" width="66.28515625" style="1" bestFit="1" customWidth="1"/>
    <col min="8865" max="8865" width="14.28515625" style="1" bestFit="1" customWidth="1"/>
    <col min="8866" max="8866" width="12.7109375" style="1" bestFit="1" customWidth="1"/>
    <col min="8867" max="8867" width="18.7109375" style="1" customWidth="1"/>
    <col min="8868" max="8868" width="18.5703125" style="1" customWidth="1"/>
    <col min="8869" max="9118" width="10.7109375" style="1"/>
    <col min="9119" max="9119" width="15.7109375" style="1" customWidth="1"/>
    <col min="9120" max="9120" width="66.28515625" style="1" bestFit="1" customWidth="1"/>
    <col min="9121" max="9121" width="14.28515625" style="1" bestFit="1" customWidth="1"/>
    <col min="9122" max="9122" width="12.7109375" style="1" bestFit="1" customWidth="1"/>
    <col min="9123" max="9123" width="18.7109375" style="1" customWidth="1"/>
    <col min="9124" max="9124" width="18.5703125" style="1" customWidth="1"/>
    <col min="9125" max="9374" width="10.7109375" style="1"/>
    <col min="9375" max="9375" width="15.7109375" style="1" customWidth="1"/>
    <col min="9376" max="9376" width="66.28515625" style="1" bestFit="1" customWidth="1"/>
    <col min="9377" max="9377" width="14.28515625" style="1" bestFit="1" customWidth="1"/>
    <col min="9378" max="9378" width="12.7109375" style="1" bestFit="1" customWidth="1"/>
    <col min="9379" max="9379" width="18.7109375" style="1" customWidth="1"/>
    <col min="9380" max="9380" width="18.5703125" style="1" customWidth="1"/>
    <col min="9381" max="9630" width="10.7109375" style="1"/>
    <col min="9631" max="9631" width="15.7109375" style="1" customWidth="1"/>
    <col min="9632" max="9632" width="66.28515625" style="1" bestFit="1" customWidth="1"/>
    <col min="9633" max="9633" width="14.28515625" style="1" bestFit="1" customWidth="1"/>
    <col min="9634" max="9634" width="12.7109375" style="1" bestFit="1" customWidth="1"/>
    <col min="9635" max="9635" width="18.7109375" style="1" customWidth="1"/>
    <col min="9636" max="9636" width="18.5703125" style="1" customWidth="1"/>
    <col min="9637" max="9886" width="10.7109375" style="1"/>
    <col min="9887" max="9887" width="15.7109375" style="1" customWidth="1"/>
    <col min="9888" max="9888" width="66.28515625" style="1" bestFit="1" customWidth="1"/>
    <col min="9889" max="9889" width="14.28515625" style="1" bestFit="1" customWidth="1"/>
    <col min="9890" max="9890" width="12.7109375" style="1" bestFit="1" customWidth="1"/>
    <col min="9891" max="9891" width="18.7109375" style="1" customWidth="1"/>
    <col min="9892" max="9892" width="18.5703125" style="1" customWidth="1"/>
    <col min="9893" max="10142" width="10.7109375" style="1"/>
    <col min="10143" max="10143" width="15.7109375" style="1" customWidth="1"/>
    <col min="10144" max="10144" width="66.28515625" style="1" bestFit="1" customWidth="1"/>
    <col min="10145" max="10145" width="14.28515625" style="1" bestFit="1" customWidth="1"/>
    <col min="10146" max="10146" width="12.7109375" style="1" bestFit="1" customWidth="1"/>
    <col min="10147" max="10147" width="18.7109375" style="1" customWidth="1"/>
    <col min="10148" max="10148" width="18.5703125" style="1" customWidth="1"/>
    <col min="10149" max="10398" width="10.7109375" style="1"/>
    <col min="10399" max="10399" width="15.7109375" style="1" customWidth="1"/>
    <col min="10400" max="10400" width="66.28515625" style="1" bestFit="1" customWidth="1"/>
    <col min="10401" max="10401" width="14.28515625" style="1" bestFit="1" customWidth="1"/>
    <col min="10402" max="10402" width="12.7109375" style="1" bestFit="1" customWidth="1"/>
    <col min="10403" max="10403" width="18.7109375" style="1" customWidth="1"/>
    <col min="10404" max="10404" width="18.5703125" style="1" customWidth="1"/>
    <col min="10405" max="10654" width="10.7109375" style="1"/>
    <col min="10655" max="10655" width="15.7109375" style="1" customWidth="1"/>
    <col min="10656" max="10656" width="66.28515625" style="1" bestFit="1" customWidth="1"/>
    <col min="10657" max="10657" width="14.28515625" style="1" bestFit="1" customWidth="1"/>
    <col min="10658" max="10658" width="12.7109375" style="1" bestFit="1" customWidth="1"/>
    <col min="10659" max="10659" width="18.7109375" style="1" customWidth="1"/>
    <col min="10660" max="10660" width="18.5703125" style="1" customWidth="1"/>
    <col min="10661" max="10910" width="10.7109375" style="1"/>
    <col min="10911" max="10911" width="15.7109375" style="1" customWidth="1"/>
    <col min="10912" max="10912" width="66.28515625" style="1" bestFit="1" customWidth="1"/>
    <col min="10913" max="10913" width="14.28515625" style="1" bestFit="1" customWidth="1"/>
    <col min="10914" max="10914" width="12.7109375" style="1" bestFit="1" customWidth="1"/>
    <col min="10915" max="10915" width="18.7109375" style="1" customWidth="1"/>
    <col min="10916" max="10916" width="18.5703125" style="1" customWidth="1"/>
    <col min="10917" max="11166" width="10.7109375" style="1"/>
    <col min="11167" max="11167" width="15.7109375" style="1" customWidth="1"/>
    <col min="11168" max="11168" width="66.28515625" style="1" bestFit="1" customWidth="1"/>
    <col min="11169" max="11169" width="14.28515625" style="1" bestFit="1" customWidth="1"/>
    <col min="11170" max="11170" width="12.7109375" style="1" bestFit="1" customWidth="1"/>
    <col min="11171" max="11171" width="18.7109375" style="1" customWidth="1"/>
    <col min="11172" max="11172" width="18.5703125" style="1" customWidth="1"/>
    <col min="11173" max="11422" width="10.7109375" style="1"/>
    <col min="11423" max="11423" width="15.7109375" style="1" customWidth="1"/>
    <col min="11424" max="11424" width="66.28515625" style="1" bestFit="1" customWidth="1"/>
    <col min="11425" max="11425" width="14.28515625" style="1" bestFit="1" customWidth="1"/>
    <col min="11426" max="11426" width="12.7109375" style="1" bestFit="1" customWidth="1"/>
    <col min="11427" max="11427" width="18.7109375" style="1" customWidth="1"/>
    <col min="11428" max="11428" width="18.5703125" style="1" customWidth="1"/>
    <col min="11429" max="11678" width="10.7109375" style="1"/>
    <col min="11679" max="11679" width="15.7109375" style="1" customWidth="1"/>
    <col min="11680" max="11680" width="66.28515625" style="1" bestFit="1" customWidth="1"/>
    <col min="11681" max="11681" width="14.28515625" style="1" bestFit="1" customWidth="1"/>
    <col min="11682" max="11682" width="12.7109375" style="1" bestFit="1" customWidth="1"/>
    <col min="11683" max="11683" width="18.7109375" style="1" customWidth="1"/>
    <col min="11684" max="11684" width="18.5703125" style="1" customWidth="1"/>
    <col min="11685" max="11934" width="10.7109375" style="1"/>
    <col min="11935" max="11935" width="15.7109375" style="1" customWidth="1"/>
    <col min="11936" max="11936" width="66.28515625" style="1" bestFit="1" customWidth="1"/>
    <col min="11937" max="11937" width="14.28515625" style="1" bestFit="1" customWidth="1"/>
    <col min="11938" max="11938" width="12.7109375" style="1" bestFit="1" customWidth="1"/>
    <col min="11939" max="11939" width="18.7109375" style="1" customWidth="1"/>
    <col min="11940" max="11940" width="18.5703125" style="1" customWidth="1"/>
    <col min="11941" max="12190" width="10.7109375" style="1"/>
    <col min="12191" max="12191" width="15.7109375" style="1" customWidth="1"/>
    <col min="12192" max="12192" width="66.28515625" style="1" bestFit="1" customWidth="1"/>
    <col min="12193" max="12193" width="14.28515625" style="1" bestFit="1" customWidth="1"/>
    <col min="12194" max="12194" width="12.7109375" style="1" bestFit="1" customWidth="1"/>
    <col min="12195" max="12195" width="18.7109375" style="1" customWidth="1"/>
    <col min="12196" max="12196" width="18.5703125" style="1" customWidth="1"/>
    <col min="12197" max="12446" width="10.7109375" style="1"/>
    <col min="12447" max="12447" width="15.7109375" style="1" customWidth="1"/>
    <col min="12448" max="12448" width="66.28515625" style="1" bestFit="1" customWidth="1"/>
    <col min="12449" max="12449" width="14.28515625" style="1" bestFit="1" customWidth="1"/>
    <col min="12450" max="12450" width="12.7109375" style="1" bestFit="1" customWidth="1"/>
    <col min="12451" max="12451" width="18.7109375" style="1" customWidth="1"/>
    <col min="12452" max="12452" width="18.5703125" style="1" customWidth="1"/>
    <col min="12453" max="12702" width="10.7109375" style="1"/>
    <col min="12703" max="12703" width="15.7109375" style="1" customWidth="1"/>
    <col min="12704" max="12704" width="66.28515625" style="1" bestFit="1" customWidth="1"/>
    <col min="12705" max="12705" width="14.28515625" style="1" bestFit="1" customWidth="1"/>
    <col min="12706" max="12706" width="12.7109375" style="1" bestFit="1" customWidth="1"/>
    <col min="12707" max="12707" width="18.7109375" style="1" customWidth="1"/>
    <col min="12708" max="12708" width="18.5703125" style="1" customWidth="1"/>
    <col min="12709" max="12958" width="10.7109375" style="1"/>
    <col min="12959" max="12959" width="15.7109375" style="1" customWidth="1"/>
    <col min="12960" max="12960" width="66.28515625" style="1" bestFit="1" customWidth="1"/>
    <col min="12961" max="12961" width="14.28515625" style="1" bestFit="1" customWidth="1"/>
    <col min="12962" max="12962" width="12.7109375" style="1" bestFit="1" customWidth="1"/>
    <col min="12963" max="12963" width="18.7109375" style="1" customWidth="1"/>
    <col min="12964" max="12964" width="18.5703125" style="1" customWidth="1"/>
    <col min="12965" max="13214" width="10.7109375" style="1"/>
    <col min="13215" max="13215" width="15.7109375" style="1" customWidth="1"/>
    <col min="13216" max="13216" width="66.28515625" style="1" bestFit="1" customWidth="1"/>
    <col min="13217" max="13217" width="14.28515625" style="1" bestFit="1" customWidth="1"/>
    <col min="13218" max="13218" width="12.7109375" style="1" bestFit="1" customWidth="1"/>
    <col min="13219" max="13219" width="18.7109375" style="1" customWidth="1"/>
    <col min="13220" max="13220" width="18.5703125" style="1" customWidth="1"/>
    <col min="13221" max="13470" width="10.7109375" style="1"/>
    <col min="13471" max="13471" width="15.7109375" style="1" customWidth="1"/>
    <col min="13472" max="13472" width="66.28515625" style="1" bestFit="1" customWidth="1"/>
    <col min="13473" max="13473" width="14.28515625" style="1" bestFit="1" customWidth="1"/>
    <col min="13474" max="13474" width="12.7109375" style="1" bestFit="1" customWidth="1"/>
    <col min="13475" max="13475" width="18.7109375" style="1" customWidth="1"/>
    <col min="13476" max="13476" width="18.5703125" style="1" customWidth="1"/>
    <col min="13477" max="13726" width="10.7109375" style="1"/>
    <col min="13727" max="13727" width="15.7109375" style="1" customWidth="1"/>
    <col min="13728" max="13728" width="66.28515625" style="1" bestFit="1" customWidth="1"/>
    <col min="13729" max="13729" width="14.28515625" style="1" bestFit="1" customWidth="1"/>
    <col min="13730" max="13730" width="12.7109375" style="1" bestFit="1" customWidth="1"/>
    <col min="13731" max="13731" width="18.7109375" style="1" customWidth="1"/>
    <col min="13732" max="13732" width="18.5703125" style="1" customWidth="1"/>
    <col min="13733" max="13982" width="10.7109375" style="1"/>
    <col min="13983" max="13983" width="15.7109375" style="1" customWidth="1"/>
    <col min="13984" max="13984" width="66.28515625" style="1" bestFit="1" customWidth="1"/>
    <col min="13985" max="13985" width="14.28515625" style="1" bestFit="1" customWidth="1"/>
    <col min="13986" max="13986" width="12.7109375" style="1" bestFit="1" customWidth="1"/>
    <col min="13987" max="13987" width="18.7109375" style="1" customWidth="1"/>
    <col min="13988" max="13988" width="18.5703125" style="1" customWidth="1"/>
    <col min="13989" max="14238" width="10.7109375" style="1"/>
    <col min="14239" max="14239" width="15.7109375" style="1" customWidth="1"/>
    <col min="14240" max="14240" width="66.28515625" style="1" bestFit="1" customWidth="1"/>
    <col min="14241" max="14241" width="14.28515625" style="1" bestFit="1" customWidth="1"/>
    <col min="14242" max="14242" width="12.7109375" style="1" bestFit="1" customWidth="1"/>
    <col min="14243" max="14243" width="18.7109375" style="1" customWidth="1"/>
    <col min="14244" max="14244" width="18.5703125" style="1" customWidth="1"/>
    <col min="14245" max="14494" width="10.7109375" style="1"/>
    <col min="14495" max="14495" width="15.7109375" style="1" customWidth="1"/>
    <col min="14496" max="14496" width="66.28515625" style="1" bestFit="1" customWidth="1"/>
    <col min="14497" max="14497" width="14.28515625" style="1" bestFit="1" customWidth="1"/>
    <col min="14498" max="14498" width="12.7109375" style="1" bestFit="1" customWidth="1"/>
    <col min="14499" max="14499" width="18.7109375" style="1" customWidth="1"/>
    <col min="14500" max="14500" width="18.5703125" style="1" customWidth="1"/>
    <col min="14501" max="14750" width="10.7109375" style="1"/>
    <col min="14751" max="14751" width="15.7109375" style="1" customWidth="1"/>
    <col min="14752" max="14752" width="66.28515625" style="1" bestFit="1" customWidth="1"/>
    <col min="14753" max="14753" width="14.28515625" style="1" bestFit="1" customWidth="1"/>
    <col min="14754" max="14754" width="12.7109375" style="1" bestFit="1" customWidth="1"/>
    <col min="14755" max="14755" width="18.7109375" style="1" customWidth="1"/>
    <col min="14756" max="14756" width="18.5703125" style="1" customWidth="1"/>
    <col min="14757" max="15006" width="10.7109375" style="1"/>
    <col min="15007" max="15007" width="15.7109375" style="1" customWidth="1"/>
    <col min="15008" max="15008" width="66.28515625" style="1" bestFit="1" customWidth="1"/>
    <col min="15009" max="15009" width="14.28515625" style="1" bestFit="1" customWidth="1"/>
    <col min="15010" max="15010" width="12.7109375" style="1" bestFit="1" customWidth="1"/>
    <col min="15011" max="15011" width="18.7109375" style="1" customWidth="1"/>
    <col min="15012" max="15012" width="18.5703125" style="1" customWidth="1"/>
    <col min="15013" max="15262" width="10.7109375" style="1"/>
    <col min="15263" max="15263" width="15.7109375" style="1" customWidth="1"/>
    <col min="15264" max="15264" width="66.28515625" style="1" bestFit="1" customWidth="1"/>
    <col min="15265" max="15265" width="14.28515625" style="1" bestFit="1" customWidth="1"/>
    <col min="15266" max="15266" width="12.7109375" style="1" bestFit="1" customWidth="1"/>
    <col min="15267" max="15267" width="18.7109375" style="1" customWidth="1"/>
    <col min="15268" max="15268" width="18.5703125" style="1" customWidth="1"/>
    <col min="15269" max="15518" width="10.7109375" style="1"/>
    <col min="15519" max="15519" width="15.7109375" style="1" customWidth="1"/>
    <col min="15520" max="15520" width="66.28515625" style="1" bestFit="1" customWidth="1"/>
    <col min="15521" max="15521" width="14.28515625" style="1" bestFit="1" customWidth="1"/>
    <col min="15522" max="15522" width="12.7109375" style="1" bestFit="1" customWidth="1"/>
    <col min="15523" max="15523" width="18.7109375" style="1" customWidth="1"/>
    <col min="15524" max="15524" width="18.5703125" style="1" customWidth="1"/>
    <col min="15525" max="15774" width="10.7109375" style="1"/>
    <col min="15775" max="15775" width="15.7109375" style="1" customWidth="1"/>
    <col min="15776" max="15776" width="66.28515625" style="1" bestFit="1" customWidth="1"/>
    <col min="15777" max="15777" width="14.28515625" style="1" bestFit="1" customWidth="1"/>
    <col min="15778" max="15778" width="12.7109375" style="1" bestFit="1" customWidth="1"/>
    <col min="15779" max="15779" width="18.7109375" style="1" customWidth="1"/>
    <col min="15780" max="15780" width="18.5703125" style="1" customWidth="1"/>
    <col min="15781" max="16030" width="10.7109375" style="1"/>
    <col min="16031" max="16031" width="15.7109375" style="1" customWidth="1"/>
    <col min="16032" max="16032" width="66.28515625" style="1" bestFit="1" customWidth="1"/>
    <col min="16033" max="16033" width="14.28515625" style="1" bestFit="1" customWidth="1"/>
    <col min="16034" max="16034" width="12.7109375" style="1" bestFit="1" customWidth="1"/>
    <col min="16035" max="16035" width="18.7109375" style="1" customWidth="1"/>
    <col min="16036" max="16036" width="18.5703125" style="1" customWidth="1"/>
    <col min="16037" max="16384" width="10.7109375" style="1"/>
  </cols>
  <sheetData>
    <row r="1" spans="1:8" ht="21" customHeight="1" x14ac:dyDescent="0.25">
      <c r="A1" s="17" t="s">
        <v>0</v>
      </c>
      <c r="B1" s="17"/>
      <c r="C1" s="17"/>
      <c r="D1" s="17"/>
      <c r="E1" s="17"/>
      <c r="F1" s="17"/>
      <c r="G1" s="17"/>
    </row>
    <row r="2" spans="1:8" ht="22.5" customHeight="1" x14ac:dyDescent="0.25">
      <c r="A2" s="18" t="s">
        <v>1</v>
      </c>
      <c r="B2" s="18"/>
      <c r="C2" s="18"/>
      <c r="D2" s="18"/>
      <c r="E2" s="18"/>
      <c r="F2" s="18"/>
      <c r="G2" s="18"/>
    </row>
    <row r="3" spans="1:8" ht="34.5" customHeight="1" x14ac:dyDescent="0.25">
      <c r="A3" s="19" t="s">
        <v>196</v>
      </c>
      <c r="B3" s="20"/>
      <c r="C3" s="20"/>
      <c r="D3" s="20"/>
      <c r="E3" s="20"/>
      <c r="F3" s="20"/>
      <c r="G3" s="21"/>
    </row>
    <row r="4" spans="1:8" ht="47.25" customHeight="1" x14ac:dyDescent="0.25">
      <c r="A4" s="22" t="s">
        <v>197</v>
      </c>
      <c r="B4" s="23"/>
      <c r="C4" s="23"/>
      <c r="D4" s="23"/>
      <c r="E4" s="23"/>
      <c r="F4" s="23"/>
      <c r="G4" s="24"/>
    </row>
    <row r="5" spans="1:8" s="12" customFormat="1" ht="15.75" x14ac:dyDescent="0.25">
      <c r="A5" s="9" t="s">
        <v>2</v>
      </c>
      <c r="B5" s="10" t="s">
        <v>3</v>
      </c>
      <c r="C5" s="11" t="s">
        <v>4</v>
      </c>
      <c r="D5" s="13" t="s">
        <v>5</v>
      </c>
      <c r="E5" s="13" t="s">
        <v>6</v>
      </c>
      <c r="F5" s="13" t="s">
        <v>7</v>
      </c>
      <c r="G5" s="13" t="s">
        <v>8</v>
      </c>
    </row>
    <row r="6" spans="1:8" ht="15" x14ac:dyDescent="0.25">
      <c r="A6" s="2" t="s">
        <v>9</v>
      </c>
      <c r="B6" s="2" t="s">
        <v>168</v>
      </c>
      <c r="C6" s="3" t="s">
        <v>10</v>
      </c>
      <c r="D6" s="14">
        <v>6196</v>
      </c>
      <c r="E6" s="14">
        <v>0</v>
      </c>
      <c r="F6" s="14">
        <v>0</v>
      </c>
      <c r="G6" s="14">
        <f t="shared" ref="G6:G69" si="0">SUM(D6:F6)</f>
        <v>6196</v>
      </c>
      <c r="H6" s="4"/>
    </row>
    <row r="7" spans="1:8" ht="15" x14ac:dyDescent="0.25">
      <c r="A7" s="2" t="s">
        <v>11</v>
      </c>
      <c r="B7" s="2" t="s">
        <v>169</v>
      </c>
      <c r="C7" s="3" t="s">
        <v>12</v>
      </c>
      <c r="D7" s="14">
        <v>11984</v>
      </c>
      <c r="E7" s="14">
        <v>0</v>
      </c>
      <c r="F7" s="14">
        <v>19265</v>
      </c>
      <c r="G7" s="14">
        <f t="shared" si="0"/>
        <v>31249</v>
      </c>
      <c r="H7" s="4"/>
    </row>
    <row r="8" spans="1:8" ht="15" x14ac:dyDescent="0.25">
      <c r="A8" s="2" t="s">
        <v>11</v>
      </c>
      <c r="B8" s="2" t="s">
        <v>169</v>
      </c>
      <c r="C8" s="3" t="s">
        <v>13</v>
      </c>
      <c r="D8" s="14">
        <v>13406</v>
      </c>
      <c r="E8" s="14">
        <v>0</v>
      </c>
      <c r="F8" s="14">
        <v>0</v>
      </c>
      <c r="G8" s="14">
        <f t="shared" si="0"/>
        <v>13406</v>
      </c>
      <c r="H8" s="4"/>
    </row>
    <row r="9" spans="1:8" ht="15" x14ac:dyDescent="0.25">
      <c r="A9" s="2" t="s">
        <v>11</v>
      </c>
      <c r="B9" s="2" t="s">
        <v>169</v>
      </c>
      <c r="C9" s="3" t="s">
        <v>14</v>
      </c>
      <c r="D9" s="14">
        <v>43090</v>
      </c>
      <c r="E9" s="14">
        <v>0</v>
      </c>
      <c r="F9" s="14">
        <v>0</v>
      </c>
      <c r="G9" s="14">
        <f t="shared" si="0"/>
        <v>43090</v>
      </c>
      <c r="H9" s="4"/>
    </row>
    <row r="10" spans="1:8" ht="15" x14ac:dyDescent="0.25">
      <c r="A10" s="2" t="s">
        <v>11</v>
      </c>
      <c r="B10" s="2" t="s">
        <v>169</v>
      </c>
      <c r="C10" s="3" t="s">
        <v>15</v>
      </c>
      <c r="D10" s="14">
        <v>1789</v>
      </c>
      <c r="E10" s="14">
        <v>0</v>
      </c>
      <c r="F10" s="14">
        <v>0</v>
      </c>
      <c r="G10" s="14">
        <f t="shared" si="0"/>
        <v>1789</v>
      </c>
      <c r="H10" s="4"/>
    </row>
    <row r="11" spans="1:8" ht="15" x14ac:dyDescent="0.25">
      <c r="A11" s="2" t="s">
        <v>11</v>
      </c>
      <c r="B11" s="2" t="s">
        <v>169</v>
      </c>
      <c r="C11" s="3" t="s">
        <v>16</v>
      </c>
      <c r="D11" s="14">
        <v>14197</v>
      </c>
      <c r="E11" s="14">
        <v>0</v>
      </c>
      <c r="F11" s="14">
        <v>0</v>
      </c>
      <c r="G11" s="14">
        <f t="shared" si="0"/>
        <v>14197</v>
      </c>
      <c r="H11" s="4"/>
    </row>
    <row r="12" spans="1:8" ht="15" x14ac:dyDescent="0.25">
      <c r="A12" s="2" t="s">
        <v>11</v>
      </c>
      <c r="B12" s="2" t="s">
        <v>169</v>
      </c>
      <c r="C12" s="3" t="s">
        <v>17</v>
      </c>
      <c r="D12" s="14">
        <v>19633</v>
      </c>
      <c r="E12" s="14">
        <v>0</v>
      </c>
      <c r="F12" s="14">
        <v>41325</v>
      </c>
      <c r="G12" s="14">
        <f t="shared" si="0"/>
        <v>60958</v>
      </c>
      <c r="H12" s="4"/>
    </row>
    <row r="13" spans="1:8" ht="15" x14ac:dyDescent="0.25">
      <c r="A13" s="2" t="s">
        <v>11</v>
      </c>
      <c r="B13" s="2" t="s">
        <v>169</v>
      </c>
      <c r="C13" s="3" t="s">
        <v>18</v>
      </c>
      <c r="D13" s="14">
        <v>1333</v>
      </c>
      <c r="E13" s="14">
        <v>0</v>
      </c>
      <c r="F13" s="14">
        <v>11930</v>
      </c>
      <c r="G13" s="14">
        <f t="shared" si="0"/>
        <v>13263</v>
      </c>
      <c r="H13" s="4"/>
    </row>
    <row r="14" spans="1:8" ht="15" x14ac:dyDescent="0.25">
      <c r="A14" s="2" t="s">
        <v>11</v>
      </c>
      <c r="B14" s="2" t="s">
        <v>169</v>
      </c>
      <c r="C14" s="3" t="s">
        <v>19</v>
      </c>
      <c r="D14" s="14">
        <v>939</v>
      </c>
      <c r="E14" s="14">
        <v>0</v>
      </c>
      <c r="F14" s="14">
        <v>0</v>
      </c>
      <c r="G14" s="14">
        <f t="shared" si="0"/>
        <v>939</v>
      </c>
      <c r="H14" s="4"/>
    </row>
    <row r="15" spans="1:8" ht="15" x14ac:dyDescent="0.25">
      <c r="A15" s="2" t="s">
        <v>11</v>
      </c>
      <c r="B15" s="2" t="s">
        <v>169</v>
      </c>
      <c r="C15" s="3" t="s">
        <v>20</v>
      </c>
      <c r="D15" s="14">
        <v>4446</v>
      </c>
      <c r="E15" s="14">
        <v>0</v>
      </c>
      <c r="F15" s="14">
        <v>0</v>
      </c>
      <c r="G15" s="14">
        <f t="shared" si="0"/>
        <v>4446</v>
      </c>
      <c r="H15" s="4"/>
    </row>
    <row r="16" spans="1:8" ht="15" x14ac:dyDescent="0.25">
      <c r="A16" s="2" t="s">
        <v>11</v>
      </c>
      <c r="B16" s="2" t="s">
        <v>169</v>
      </c>
      <c r="C16" s="3" t="s">
        <v>21</v>
      </c>
      <c r="D16" s="14">
        <v>14040</v>
      </c>
      <c r="E16" s="14">
        <v>0</v>
      </c>
      <c r="F16" s="14">
        <v>21729</v>
      </c>
      <c r="G16" s="14">
        <f t="shared" si="0"/>
        <v>35769</v>
      </c>
      <c r="H16" s="4"/>
    </row>
    <row r="17" spans="1:8" ht="15" x14ac:dyDescent="0.25">
      <c r="A17" s="2" t="s">
        <v>11</v>
      </c>
      <c r="B17" s="2" t="s">
        <v>169</v>
      </c>
      <c r="C17" s="3" t="s">
        <v>22</v>
      </c>
      <c r="D17" s="14">
        <v>777</v>
      </c>
      <c r="E17" s="14">
        <v>0</v>
      </c>
      <c r="F17" s="14">
        <v>0</v>
      </c>
      <c r="G17" s="14">
        <f t="shared" si="0"/>
        <v>777</v>
      </c>
      <c r="H17" s="4"/>
    </row>
    <row r="18" spans="1:8" ht="15" x14ac:dyDescent="0.25">
      <c r="A18" s="2" t="s">
        <v>11</v>
      </c>
      <c r="B18" s="2" t="s">
        <v>169</v>
      </c>
      <c r="C18" s="3" t="s">
        <v>23</v>
      </c>
      <c r="D18" s="14">
        <v>3487</v>
      </c>
      <c r="E18" s="14">
        <v>0</v>
      </c>
      <c r="F18" s="14">
        <v>0</v>
      </c>
      <c r="G18" s="14">
        <f t="shared" si="0"/>
        <v>3487</v>
      </c>
      <c r="H18" s="4"/>
    </row>
    <row r="19" spans="1:8" ht="15" x14ac:dyDescent="0.25">
      <c r="A19" s="2" t="s">
        <v>11</v>
      </c>
      <c r="B19" s="2" t="s">
        <v>169</v>
      </c>
      <c r="C19" s="3" t="s">
        <v>24</v>
      </c>
      <c r="D19" s="14">
        <v>2539</v>
      </c>
      <c r="E19" s="14">
        <v>0</v>
      </c>
      <c r="F19" s="14">
        <v>0</v>
      </c>
      <c r="G19" s="14">
        <f t="shared" si="0"/>
        <v>2539</v>
      </c>
      <c r="H19" s="4"/>
    </row>
    <row r="20" spans="1:8" ht="15" x14ac:dyDescent="0.25">
      <c r="A20" s="2" t="s">
        <v>11</v>
      </c>
      <c r="B20" s="2" t="s">
        <v>169</v>
      </c>
      <c r="C20" s="3" t="s">
        <v>25</v>
      </c>
      <c r="D20" s="14">
        <v>38084</v>
      </c>
      <c r="E20" s="14">
        <v>0</v>
      </c>
      <c r="F20" s="14">
        <v>0</v>
      </c>
      <c r="G20" s="14">
        <f t="shared" si="0"/>
        <v>38084</v>
      </c>
      <c r="H20" s="4"/>
    </row>
    <row r="21" spans="1:8" ht="15" x14ac:dyDescent="0.25">
      <c r="A21" s="2" t="s">
        <v>26</v>
      </c>
      <c r="B21" s="2" t="s">
        <v>170</v>
      </c>
      <c r="C21" s="3" t="s">
        <v>27</v>
      </c>
      <c r="D21" s="14">
        <v>17496</v>
      </c>
      <c r="E21" s="14">
        <v>0</v>
      </c>
      <c r="F21" s="14">
        <v>0</v>
      </c>
      <c r="G21" s="14">
        <f t="shared" si="0"/>
        <v>17496</v>
      </c>
      <c r="H21" s="4"/>
    </row>
    <row r="22" spans="1:8" ht="15" x14ac:dyDescent="0.25">
      <c r="A22" s="2" t="s">
        <v>26</v>
      </c>
      <c r="B22" s="2" t="s">
        <v>170</v>
      </c>
      <c r="C22" s="3" t="s">
        <v>28</v>
      </c>
      <c r="D22" s="14">
        <v>39620</v>
      </c>
      <c r="E22" s="14">
        <v>0</v>
      </c>
      <c r="F22" s="14">
        <v>41496</v>
      </c>
      <c r="G22" s="14">
        <f t="shared" si="0"/>
        <v>81116</v>
      </c>
      <c r="H22" s="4"/>
    </row>
    <row r="23" spans="1:8" ht="15" x14ac:dyDescent="0.25">
      <c r="A23" s="2" t="s">
        <v>26</v>
      </c>
      <c r="B23" s="2" t="s">
        <v>170</v>
      </c>
      <c r="C23" s="3" t="s">
        <v>29</v>
      </c>
      <c r="D23" s="14">
        <v>14495</v>
      </c>
      <c r="E23" s="14">
        <v>0</v>
      </c>
      <c r="F23" s="14">
        <v>0</v>
      </c>
      <c r="G23" s="14">
        <f t="shared" si="0"/>
        <v>14495</v>
      </c>
      <c r="H23" s="4"/>
    </row>
    <row r="24" spans="1:8" ht="15" x14ac:dyDescent="0.25">
      <c r="A24" s="2" t="s">
        <v>26</v>
      </c>
      <c r="B24" s="2" t="s">
        <v>170</v>
      </c>
      <c r="C24" s="3" t="s">
        <v>30</v>
      </c>
      <c r="D24" s="14">
        <v>185642</v>
      </c>
      <c r="E24" s="14">
        <v>109857</v>
      </c>
      <c r="F24" s="14">
        <v>300000</v>
      </c>
      <c r="G24" s="14">
        <f t="shared" si="0"/>
        <v>595499</v>
      </c>
      <c r="H24" s="4"/>
    </row>
    <row r="25" spans="1:8" ht="15" x14ac:dyDescent="0.25">
      <c r="A25" s="2" t="s">
        <v>26</v>
      </c>
      <c r="B25" s="2" t="s">
        <v>170</v>
      </c>
      <c r="C25" s="3" t="s">
        <v>31</v>
      </c>
      <c r="D25" s="14">
        <v>150975</v>
      </c>
      <c r="E25" s="14">
        <v>109857</v>
      </c>
      <c r="F25" s="14">
        <v>0</v>
      </c>
      <c r="G25" s="14">
        <f t="shared" si="0"/>
        <v>260832</v>
      </c>
      <c r="H25" s="4"/>
    </row>
    <row r="26" spans="1:8" ht="15" x14ac:dyDescent="0.25">
      <c r="A26" s="2" t="s">
        <v>26</v>
      </c>
      <c r="B26" s="2" t="s">
        <v>170</v>
      </c>
      <c r="C26" s="3" t="s">
        <v>32</v>
      </c>
      <c r="D26" s="14">
        <v>20995</v>
      </c>
      <c r="E26" s="14">
        <v>0</v>
      </c>
      <c r="F26" s="14">
        <v>0</v>
      </c>
      <c r="G26" s="14">
        <f t="shared" si="0"/>
        <v>20995</v>
      </c>
      <c r="H26" s="4"/>
    </row>
    <row r="27" spans="1:8" ht="15" x14ac:dyDescent="0.25">
      <c r="A27" s="2" t="s">
        <v>26</v>
      </c>
      <c r="B27" s="2" t="s">
        <v>170</v>
      </c>
      <c r="C27" s="3" t="s">
        <v>33</v>
      </c>
      <c r="D27" s="14">
        <v>181140</v>
      </c>
      <c r="E27" s="14">
        <v>109857</v>
      </c>
      <c r="F27" s="14">
        <v>300000</v>
      </c>
      <c r="G27" s="14">
        <f t="shared" si="0"/>
        <v>590997</v>
      </c>
      <c r="H27" s="4"/>
    </row>
    <row r="28" spans="1:8" ht="15" x14ac:dyDescent="0.25">
      <c r="A28" s="2" t="s">
        <v>26</v>
      </c>
      <c r="B28" s="2" t="s">
        <v>170</v>
      </c>
      <c r="C28" s="3" t="s">
        <v>34</v>
      </c>
      <c r="D28" s="14">
        <v>6623</v>
      </c>
      <c r="E28" s="14">
        <v>0</v>
      </c>
      <c r="F28" s="14">
        <v>10026</v>
      </c>
      <c r="G28" s="14">
        <f t="shared" si="0"/>
        <v>16649</v>
      </c>
      <c r="H28" s="4"/>
    </row>
    <row r="29" spans="1:8" ht="15" x14ac:dyDescent="0.25">
      <c r="A29" s="2" t="s">
        <v>26</v>
      </c>
      <c r="B29" s="2" t="s">
        <v>170</v>
      </c>
      <c r="C29" s="3" t="s">
        <v>35</v>
      </c>
      <c r="D29" s="14">
        <v>55251</v>
      </c>
      <c r="E29" s="14">
        <v>0</v>
      </c>
      <c r="F29" s="14">
        <v>17957</v>
      </c>
      <c r="G29" s="14">
        <f t="shared" si="0"/>
        <v>73208</v>
      </c>
      <c r="H29" s="4"/>
    </row>
    <row r="30" spans="1:8" ht="15" x14ac:dyDescent="0.25">
      <c r="A30" s="2" t="s">
        <v>26</v>
      </c>
      <c r="B30" s="2" t="s">
        <v>170</v>
      </c>
      <c r="C30" s="3" t="s">
        <v>36</v>
      </c>
      <c r="D30" s="14">
        <v>171998</v>
      </c>
      <c r="E30" s="14">
        <v>109857</v>
      </c>
      <c r="F30" s="14">
        <v>42785</v>
      </c>
      <c r="G30" s="14">
        <f t="shared" si="0"/>
        <v>324640</v>
      </c>
      <c r="H30" s="4"/>
    </row>
    <row r="31" spans="1:8" ht="15" x14ac:dyDescent="0.25">
      <c r="A31" s="2" t="s">
        <v>26</v>
      </c>
      <c r="B31" s="2" t="s">
        <v>170</v>
      </c>
      <c r="C31" s="3" t="s">
        <v>37</v>
      </c>
      <c r="D31" s="14">
        <v>31382</v>
      </c>
      <c r="E31" s="14">
        <v>0</v>
      </c>
      <c r="F31" s="14">
        <v>55464</v>
      </c>
      <c r="G31" s="14">
        <f t="shared" si="0"/>
        <v>86846</v>
      </c>
      <c r="H31" s="4"/>
    </row>
    <row r="32" spans="1:8" ht="15" x14ac:dyDescent="0.25">
      <c r="A32" s="2" t="s">
        <v>26</v>
      </c>
      <c r="B32" s="2" t="s">
        <v>170</v>
      </c>
      <c r="C32" s="3" t="s">
        <v>38</v>
      </c>
      <c r="D32" s="14">
        <v>76736</v>
      </c>
      <c r="E32" s="14">
        <v>0</v>
      </c>
      <c r="F32" s="14">
        <v>0</v>
      </c>
      <c r="G32" s="14">
        <f t="shared" si="0"/>
        <v>76736</v>
      </c>
      <c r="H32" s="4"/>
    </row>
    <row r="33" spans="1:8" ht="15" x14ac:dyDescent="0.25">
      <c r="A33" s="2" t="s">
        <v>39</v>
      </c>
      <c r="B33" s="2" t="s">
        <v>171</v>
      </c>
      <c r="C33" s="3" t="s">
        <v>40</v>
      </c>
      <c r="D33" s="14">
        <v>1312</v>
      </c>
      <c r="E33" s="14">
        <v>0</v>
      </c>
      <c r="F33" s="14">
        <v>0</v>
      </c>
      <c r="G33" s="14">
        <f t="shared" si="0"/>
        <v>1312</v>
      </c>
      <c r="H33" s="4"/>
    </row>
    <row r="34" spans="1:8" ht="15" x14ac:dyDescent="0.25">
      <c r="A34" s="2" t="s">
        <v>39</v>
      </c>
      <c r="B34" s="2" t="s">
        <v>171</v>
      </c>
      <c r="C34" s="3" t="s">
        <v>41</v>
      </c>
      <c r="D34" s="14">
        <v>11256</v>
      </c>
      <c r="E34" s="14">
        <v>0</v>
      </c>
      <c r="F34" s="14">
        <v>0</v>
      </c>
      <c r="G34" s="14">
        <f t="shared" si="0"/>
        <v>11256</v>
      </c>
      <c r="H34" s="4"/>
    </row>
    <row r="35" spans="1:8" ht="15" x14ac:dyDescent="0.25">
      <c r="A35" s="2" t="s">
        <v>39</v>
      </c>
      <c r="B35" s="2" t="s">
        <v>171</v>
      </c>
      <c r="C35" s="3" t="s">
        <v>42</v>
      </c>
      <c r="D35" s="14">
        <v>16428</v>
      </c>
      <c r="E35" s="14">
        <v>0</v>
      </c>
      <c r="F35" s="14">
        <v>0</v>
      </c>
      <c r="G35" s="14">
        <f t="shared" si="0"/>
        <v>16428</v>
      </c>
      <c r="H35" s="4"/>
    </row>
    <row r="36" spans="1:8" ht="15" x14ac:dyDescent="0.25">
      <c r="A36" s="2" t="s">
        <v>39</v>
      </c>
      <c r="B36" s="2" t="s">
        <v>171</v>
      </c>
      <c r="C36" s="3" t="s">
        <v>43</v>
      </c>
      <c r="D36" s="14">
        <v>375</v>
      </c>
      <c r="E36" s="14">
        <v>0</v>
      </c>
      <c r="F36" s="14">
        <v>0</v>
      </c>
      <c r="G36" s="14">
        <f t="shared" si="0"/>
        <v>375</v>
      </c>
      <c r="H36" s="4"/>
    </row>
    <row r="37" spans="1:8" ht="15" x14ac:dyDescent="0.25">
      <c r="A37" s="2" t="s">
        <v>39</v>
      </c>
      <c r="B37" s="2" t="s">
        <v>171</v>
      </c>
      <c r="C37" s="3" t="s">
        <v>44</v>
      </c>
      <c r="D37" s="14">
        <v>13952</v>
      </c>
      <c r="E37" s="14">
        <v>0</v>
      </c>
      <c r="F37" s="14">
        <v>0</v>
      </c>
      <c r="G37" s="14">
        <f t="shared" si="0"/>
        <v>13952</v>
      </c>
      <c r="H37" s="4"/>
    </row>
    <row r="38" spans="1:8" ht="15" x14ac:dyDescent="0.25">
      <c r="A38" s="2" t="s">
        <v>39</v>
      </c>
      <c r="B38" s="2" t="s">
        <v>171</v>
      </c>
      <c r="C38" s="3" t="s">
        <v>45</v>
      </c>
      <c r="D38" s="14">
        <v>2705</v>
      </c>
      <c r="E38" s="14">
        <v>0</v>
      </c>
      <c r="F38" s="14">
        <v>0</v>
      </c>
      <c r="G38" s="14">
        <f t="shared" si="0"/>
        <v>2705</v>
      </c>
      <c r="H38" s="4"/>
    </row>
    <row r="39" spans="1:8" ht="15" x14ac:dyDescent="0.25">
      <c r="A39" s="2" t="s">
        <v>39</v>
      </c>
      <c r="B39" s="2" t="s">
        <v>171</v>
      </c>
      <c r="C39" s="3" t="s">
        <v>46</v>
      </c>
      <c r="D39" s="14">
        <v>19166</v>
      </c>
      <c r="E39" s="14">
        <v>0</v>
      </c>
      <c r="F39" s="14">
        <v>0</v>
      </c>
      <c r="G39" s="14">
        <f t="shared" si="0"/>
        <v>19166</v>
      </c>
      <c r="H39" s="4"/>
    </row>
    <row r="40" spans="1:8" ht="15" x14ac:dyDescent="0.25">
      <c r="A40" s="2" t="s">
        <v>39</v>
      </c>
      <c r="B40" s="2" t="s">
        <v>171</v>
      </c>
      <c r="C40" s="3" t="s">
        <v>47</v>
      </c>
      <c r="D40" s="14">
        <v>5472</v>
      </c>
      <c r="E40" s="14">
        <v>0</v>
      </c>
      <c r="F40" s="14">
        <v>0</v>
      </c>
      <c r="G40" s="14">
        <f t="shared" si="0"/>
        <v>5472</v>
      </c>
      <c r="H40" s="4"/>
    </row>
    <row r="41" spans="1:8" ht="15" x14ac:dyDescent="0.25">
      <c r="A41" s="2" t="s">
        <v>48</v>
      </c>
      <c r="B41" s="2" t="s">
        <v>172</v>
      </c>
      <c r="C41" s="3" t="s">
        <v>49</v>
      </c>
      <c r="D41" s="14">
        <v>13681</v>
      </c>
      <c r="E41" s="14">
        <v>0</v>
      </c>
      <c r="F41" s="14">
        <v>13864</v>
      </c>
      <c r="G41" s="14">
        <f t="shared" si="0"/>
        <v>27545</v>
      </c>
      <c r="H41" s="4"/>
    </row>
    <row r="42" spans="1:8" ht="15" x14ac:dyDescent="0.25">
      <c r="A42" s="2" t="s">
        <v>50</v>
      </c>
      <c r="B42" s="2" t="s">
        <v>173</v>
      </c>
      <c r="C42" s="3" t="s">
        <v>51</v>
      </c>
      <c r="D42" s="14">
        <v>7280</v>
      </c>
      <c r="E42" s="14">
        <v>0</v>
      </c>
      <c r="F42" s="14">
        <v>0</v>
      </c>
      <c r="G42" s="14">
        <f t="shared" si="0"/>
        <v>7280</v>
      </c>
      <c r="H42" s="4"/>
    </row>
    <row r="43" spans="1:8" ht="15" x14ac:dyDescent="0.25">
      <c r="A43" s="2" t="s">
        <v>52</v>
      </c>
      <c r="B43" s="2" t="s">
        <v>174</v>
      </c>
      <c r="C43" s="3" t="s">
        <v>53</v>
      </c>
      <c r="D43" s="14">
        <v>267121</v>
      </c>
      <c r="E43" s="14">
        <v>109858</v>
      </c>
      <c r="F43" s="14">
        <v>10386</v>
      </c>
      <c r="G43" s="14">
        <f t="shared" si="0"/>
        <v>387365</v>
      </c>
      <c r="H43" s="4"/>
    </row>
    <row r="44" spans="1:8" ht="15" x14ac:dyDescent="0.25">
      <c r="A44" s="2" t="s">
        <v>52</v>
      </c>
      <c r="B44" s="2" t="s">
        <v>174</v>
      </c>
      <c r="C44" s="3" t="s">
        <v>54</v>
      </c>
      <c r="D44" s="14">
        <v>83183</v>
      </c>
      <c r="E44" s="14">
        <v>109857</v>
      </c>
      <c r="F44" s="14">
        <v>22856</v>
      </c>
      <c r="G44" s="14">
        <f t="shared" si="0"/>
        <v>215896</v>
      </c>
      <c r="H44" s="4"/>
    </row>
    <row r="45" spans="1:8" ht="15" x14ac:dyDescent="0.25">
      <c r="A45" s="2" t="s">
        <v>52</v>
      </c>
      <c r="B45" s="2" t="s">
        <v>174</v>
      </c>
      <c r="C45" s="3" t="s">
        <v>55</v>
      </c>
      <c r="D45" s="14">
        <v>98338</v>
      </c>
      <c r="E45" s="14">
        <v>109857</v>
      </c>
      <c r="F45" s="14">
        <v>11864</v>
      </c>
      <c r="G45" s="14">
        <f t="shared" si="0"/>
        <v>220059</v>
      </c>
      <c r="H45" s="4"/>
    </row>
    <row r="46" spans="1:8" ht="15" x14ac:dyDescent="0.25">
      <c r="A46" s="2" t="s">
        <v>56</v>
      </c>
      <c r="B46" s="2" t="s">
        <v>175</v>
      </c>
      <c r="C46" s="3" t="s">
        <v>57</v>
      </c>
      <c r="D46" s="14">
        <v>47956</v>
      </c>
      <c r="E46" s="14">
        <v>0</v>
      </c>
      <c r="F46" s="14">
        <v>0</v>
      </c>
      <c r="G46" s="14">
        <f t="shared" si="0"/>
        <v>47956</v>
      </c>
      <c r="H46" s="4"/>
    </row>
    <row r="47" spans="1:8" ht="15" x14ac:dyDescent="0.25">
      <c r="A47" s="2" t="s">
        <v>56</v>
      </c>
      <c r="B47" s="2" t="s">
        <v>175</v>
      </c>
      <c r="C47" s="3" t="s">
        <v>58</v>
      </c>
      <c r="D47" s="14">
        <v>6401</v>
      </c>
      <c r="E47" s="14">
        <v>0</v>
      </c>
      <c r="F47" s="14">
        <v>0</v>
      </c>
      <c r="G47" s="14">
        <f t="shared" si="0"/>
        <v>6401</v>
      </c>
      <c r="H47" s="4"/>
    </row>
    <row r="48" spans="1:8" ht="15" x14ac:dyDescent="0.25">
      <c r="A48" s="2" t="s">
        <v>59</v>
      </c>
      <c r="B48" s="2" t="s">
        <v>176</v>
      </c>
      <c r="C48" s="3" t="s">
        <v>60</v>
      </c>
      <c r="D48" s="14">
        <v>1644</v>
      </c>
      <c r="E48" s="14">
        <v>0</v>
      </c>
      <c r="F48" s="14">
        <v>0</v>
      </c>
      <c r="G48" s="14">
        <f t="shared" si="0"/>
        <v>1644</v>
      </c>
      <c r="H48" s="4"/>
    </row>
    <row r="49" spans="1:8" ht="15" x14ac:dyDescent="0.25">
      <c r="A49" s="2" t="s">
        <v>59</v>
      </c>
      <c r="B49" s="2" t="s">
        <v>176</v>
      </c>
      <c r="C49" s="3" t="s">
        <v>61</v>
      </c>
      <c r="D49" s="14">
        <v>9318</v>
      </c>
      <c r="E49" s="14">
        <v>0</v>
      </c>
      <c r="F49" s="14">
        <v>0</v>
      </c>
      <c r="G49" s="14">
        <f t="shared" si="0"/>
        <v>9318</v>
      </c>
      <c r="H49" s="4"/>
    </row>
    <row r="50" spans="1:8" ht="15" x14ac:dyDescent="0.25">
      <c r="A50" s="2" t="s">
        <v>62</v>
      </c>
      <c r="B50" s="2" t="s">
        <v>177</v>
      </c>
      <c r="C50" s="3" t="s">
        <v>63</v>
      </c>
      <c r="D50" s="14">
        <v>26771</v>
      </c>
      <c r="E50" s="14">
        <v>0</v>
      </c>
      <c r="F50" s="14">
        <v>0</v>
      </c>
      <c r="G50" s="14">
        <f t="shared" si="0"/>
        <v>26771</v>
      </c>
      <c r="H50" s="4"/>
    </row>
    <row r="51" spans="1:8" ht="15" x14ac:dyDescent="0.25">
      <c r="A51" s="2" t="s">
        <v>64</v>
      </c>
      <c r="B51" s="2" t="s">
        <v>178</v>
      </c>
      <c r="C51" s="3" t="s">
        <v>65</v>
      </c>
      <c r="D51" s="14">
        <v>16920</v>
      </c>
      <c r="E51" s="14">
        <v>0</v>
      </c>
      <c r="F51" s="14">
        <v>0</v>
      </c>
      <c r="G51" s="14">
        <f t="shared" si="0"/>
        <v>16920</v>
      </c>
      <c r="H51" s="4"/>
    </row>
    <row r="52" spans="1:8" ht="15" x14ac:dyDescent="0.25">
      <c r="A52" s="2" t="s">
        <v>64</v>
      </c>
      <c r="B52" s="2" t="s">
        <v>178</v>
      </c>
      <c r="C52" s="3" t="s">
        <v>66</v>
      </c>
      <c r="D52" s="14">
        <v>21418</v>
      </c>
      <c r="E52" s="14">
        <v>0</v>
      </c>
      <c r="F52" s="14">
        <v>0</v>
      </c>
      <c r="G52" s="14">
        <f t="shared" si="0"/>
        <v>21418</v>
      </c>
      <c r="H52" s="4"/>
    </row>
    <row r="53" spans="1:8" ht="15" x14ac:dyDescent="0.25">
      <c r="A53" s="2" t="s">
        <v>67</v>
      </c>
      <c r="B53" s="2" t="s">
        <v>179</v>
      </c>
      <c r="C53" s="3" t="s">
        <v>68</v>
      </c>
      <c r="D53" s="14">
        <v>174320</v>
      </c>
      <c r="E53" s="14">
        <v>109857</v>
      </c>
      <c r="F53" s="14">
        <v>0</v>
      </c>
      <c r="G53" s="14">
        <f t="shared" si="0"/>
        <v>284177</v>
      </c>
      <c r="H53" s="4"/>
    </row>
    <row r="54" spans="1:8" ht="15" x14ac:dyDescent="0.25">
      <c r="A54" s="2" t="s">
        <v>67</v>
      </c>
      <c r="B54" s="2" t="s">
        <v>179</v>
      </c>
      <c r="C54" s="3" t="s">
        <v>69</v>
      </c>
      <c r="D54" s="14">
        <v>58402</v>
      </c>
      <c r="E54" s="14">
        <v>0</v>
      </c>
      <c r="F54" s="14">
        <v>0</v>
      </c>
      <c r="G54" s="14">
        <f t="shared" si="0"/>
        <v>58402</v>
      </c>
      <c r="H54" s="4"/>
    </row>
    <row r="55" spans="1:8" ht="15" x14ac:dyDescent="0.25">
      <c r="A55" s="2" t="s">
        <v>67</v>
      </c>
      <c r="B55" s="2" t="s">
        <v>179</v>
      </c>
      <c r="C55" s="3" t="s">
        <v>70</v>
      </c>
      <c r="D55" s="14">
        <v>40371</v>
      </c>
      <c r="E55" s="14">
        <v>0</v>
      </c>
      <c r="F55" s="14">
        <v>0</v>
      </c>
      <c r="G55" s="14">
        <f t="shared" si="0"/>
        <v>40371</v>
      </c>
      <c r="H55" s="4"/>
    </row>
    <row r="56" spans="1:8" ht="15" x14ac:dyDescent="0.25">
      <c r="A56" s="2" t="s">
        <v>67</v>
      </c>
      <c r="B56" s="2" t="s">
        <v>179</v>
      </c>
      <c r="C56" s="3" t="s">
        <v>71</v>
      </c>
      <c r="D56" s="14">
        <v>254637</v>
      </c>
      <c r="E56" s="14">
        <v>109858</v>
      </c>
      <c r="F56" s="14">
        <v>21842</v>
      </c>
      <c r="G56" s="14">
        <f t="shared" si="0"/>
        <v>386337</v>
      </c>
      <c r="H56" s="4"/>
    </row>
    <row r="57" spans="1:8" ht="15" x14ac:dyDescent="0.25">
      <c r="A57" s="2" t="s">
        <v>67</v>
      </c>
      <c r="B57" s="2" t="s">
        <v>179</v>
      </c>
      <c r="C57" s="3" t="s">
        <v>72</v>
      </c>
      <c r="D57" s="14">
        <v>70954</v>
      </c>
      <c r="E57" s="14">
        <v>0</v>
      </c>
      <c r="F57" s="14">
        <v>15560</v>
      </c>
      <c r="G57" s="14">
        <f t="shared" si="0"/>
        <v>86514</v>
      </c>
      <c r="H57" s="4"/>
    </row>
    <row r="58" spans="1:8" ht="15" x14ac:dyDescent="0.25">
      <c r="A58" s="2" t="s">
        <v>67</v>
      </c>
      <c r="B58" s="2" t="s">
        <v>179</v>
      </c>
      <c r="C58" s="3" t="s">
        <v>73</v>
      </c>
      <c r="D58" s="14">
        <v>156729</v>
      </c>
      <c r="E58" s="14">
        <v>109857</v>
      </c>
      <c r="F58" s="14">
        <v>20885</v>
      </c>
      <c r="G58" s="14">
        <f t="shared" si="0"/>
        <v>287471</v>
      </c>
      <c r="H58" s="4"/>
    </row>
    <row r="59" spans="1:8" ht="15" x14ac:dyDescent="0.25">
      <c r="A59" s="2" t="s">
        <v>74</v>
      </c>
      <c r="B59" s="2" t="s">
        <v>180</v>
      </c>
      <c r="C59" s="3" t="s">
        <v>75</v>
      </c>
      <c r="D59" s="14">
        <v>69724</v>
      </c>
      <c r="E59" s="14">
        <v>0</v>
      </c>
      <c r="F59" s="14">
        <v>29357</v>
      </c>
      <c r="G59" s="14">
        <f t="shared" si="0"/>
        <v>99081</v>
      </c>
      <c r="H59" s="4"/>
    </row>
    <row r="60" spans="1:8" ht="15" x14ac:dyDescent="0.25">
      <c r="A60" s="2" t="s">
        <v>76</v>
      </c>
      <c r="B60" s="2" t="s">
        <v>181</v>
      </c>
      <c r="C60" s="3" t="s">
        <v>77</v>
      </c>
      <c r="D60" s="14">
        <v>44220</v>
      </c>
      <c r="E60" s="14">
        <v>0</v>
      </c>
      <c r="F60" s="14">
        <v>29916</v>
      </c>
      <c r="G60" s="14">
        <f t="shared" si="0"/>
        <v>74136</v>
      </c>
      <c r="H60" s="4"/>
    </row>
    <row r="61" spans="1:8" ht="15" x14ac:dyDescent="0.25">
      <c r="A61" s="2" t="s">
        <v>76</v>
      </c>
      <c r="B61" s="2" t="s">
        <v>181</v>
      </c>
      <c r="C61" s="3" t="s">
        <v>78</v>
      </c>
      <c r="D61" s="14">
        <v>43643</v>
      </c>
      <c r="E61" s="14">
        <v>0</v>
      </c>
      <c r="F61" s="14">
        <v>11476</v>
      </c>
      <c r="G61" s="14">
        <f t="shared" si="0"/>
        <v>55119</v>
      </c>
      <c r="H61" s="4"/>
    </row>
    <row r="62" spans="1:8" ht="15" x14ac:dyDescent="0.25">
      <c r="A62" s="2" t="s">
        <v>76</v>
      </c>
      <c r="B62" s="2" t="s">
        <v>181</v>
      </c>
      <c r="C62" s="3" t="s">
        <v>79</v>
      </c>
      <c r="D62" s="14">
        <v>210604</v>
      </c>
      <c r="E62" s="14">
        <v>109858</v>
      </c>
      <c r="F62" s="14">
        <v>59728</v>
      </c>
      <c r="G62" s="14">
        <f t="shared" si="0"/>
        <v>380190</v>
      </c>
      <c r="H62" s="4"/>
    </row>
    <row r="63" spans="1:8" ht="15" x14ac:dyDescent="0.25">
      <c r="A63" s="2" t="s">
        <v>76</v>
      </c>
      <c r="B63" s="2" t="s">
        <v>181</v>
      </c>
      <c r="C63" s="3" t="s">
        <v>80</v>
      </c>
      <c r="D63" s="14">
        <v>88916</v>
      </c>
      <c r="E63" s="14">
        <v>109857</v>
      </c>
      <c r="F63" s="14">
        <v>20506</v>
      </c>
      <c r="G63" s="14">
        <f t="shared" si="0"/>
        <v>219279</v>
      </c>
      <c r="H63" s="4"/>
    </row>
    <row r="64" spans="1:8" ht="15" x14ac:dyDescent="0.25">
      <c r="A64" s="2" t="s">
        <v>76</v>
      </c>
      <c r="B64" s="2" t="s">
        <v>181</v>
      </c>
      <c r="C64" s="3" t="s">
        <v>81</v>
      </c>
      <c r="D64" s="14">
        <v>10115</v>
      </c>
      <c r="E64" s="14">
        <v>0</v>
      </c>
      <c r="F64" s="14">
        <v>0</v>
      </c>
      <c r="G64" s="14">
        <f t="shared" si="0"/>
        <v>10115</v>
      </c>
      <c r="H64" s="4"/>
    </row>
    <row r="65" spans="1:8" ht="15" x14ac:dyDescent="0.25">
      <c r="A65" s="2" t="s">
        <v>76</v>
      </c>
      <c r="B65" s="2" t="s">
        <v>181</v>
      </c>
      <c r="C65" s="3" t="s">
        <v>82</v>
      </c>
      <c r="D65" s="14">
        <v>46196</v>
      </c>
      <c r="E65" s="14">
        <v>0</v>
      </c>
      <c r="F65" s="14">
        <v>31991</v>
      </c>
      <c r="G65" s="14">
        <f t="shared" si="0"/>
        <v>78187</v>
      </c>
      <c r="H65" s="4"/>
    </row>
    <row r="66" spans="1:8" ht="15" x14ac:dyDescent="0.25">
      <c r="A66" s="2" t="s">
        <v>76</v>
      </c>
      <c r="B66" s="2" t="s">
        <v>181</v>
      </c>
      <c r="C66" s="3" t="s">
        <v>83</v>
      </c>
      <c r="D66" s="14">
        <v>2529</v>
      </c>
      <c r="E66" s="14">
        <v>0</v>
      </c>
      <c r="F66" s="14">
        <v>15692</v>
      </c>
      <c r="G66" s="14">
        <f t="shared" si="0"/>
        <v>18221</v>
      </c>
      <c r="H66" s="4"/>
    </row>
    <row r="67" spans="1:8" ht="15" x14ac:dyDescent="0.25">
      <c r="A67" s="2" t="s">
        <v>84</v>
      </c>
      <c r="B67" s="2" t="s">
        <v>182</v>
      </c>
      <c r="C67" s="3" t="s">
        <v>85</v>
      </c>
      <c r="D67" s="14">
        <v>140892</v>
      </c>
      <c r="E67" s="14">
        <v>109857</v>
      </c>
      <c r="F67" s="14">
        <v>0</v>
      </c>
      <c r="G67" s="14">
        <f t="shared" si="0"/>
        <v>250749</v>
      </c>
      <c r="H67" s="4"/>
    </row>
    <row r="68" spans="1:8" ht="15" x14ac:dyDescent="0.25">
      <c r="A68" s="2" t="s">
        <v>84</v>
      </c>
      <c r="B68" s="2" t="s">
        <v>182</v>
      </c>
      <c r="C68" s="3" t="s">
        <v>86</v>
      </c>
      <c r="D68" s="14">
        <v>153348</v>
      </c>
      <c r="E68" s="14">
        <v>109857</v>
      </c>
      <c r="F68" s="14">
        <v>0</v>
      </c>
      <c r="G68" s="14">
        <f t="shared" si="0"/>
        <v>263205</v>
      </c>
      <c r="H68" s="4"/>
    </row>
    <row r="69" spans="1:8" ht="15" x14ac:dyDescent="0.25">
      <c r="A69" s="2" t="s">
        <v>84</v>
      </c>
      <c r="B69" s="2" t="s">
        <v>182</v>
      </c>
      <c r="C69" s="3" t="s">
        <v>87</v>
      </c>
      <c r="D69" s="14">
        <v>23469</v>
      </c>
      <c r="E69" s="14">
        <v>0</v>
      </c>
      <c r="F69" s="14">
        <v>0</v>
      </c>
      <c r="G69" s="14">
        <f t="shared" si="0"/>
        <v>23469</v>
      </c>
      <c r="H69" s="4"/>
    </row>
    <row r="70" spans="1:8" ht="15" x14ac:dyDescent="0.25">
      <c r="A70" s="2" t="s">
        <v>84</v>
      </c>
      <c r="B70" s="2" t="s">
        <v>182</v>
      </c>
      <c r="C70" s="3" t="s">
        <v>88</v>
      </c>
      <c r="D70" s="14">
        <v>92259</v>
      </c>
      <c r="E70" s="14">
        <v>109857</v>
      </c>
      <c r="F70" s="14">
        <v>0</v>
      </c>
      <c r="G70" s="14">
        <f t="shared" ref="G70:G133" si="1">SUM(D70:F70)</f>
        <v>202116</v>
      </c>
      <c r="H70" s="4"/>
    </row>
    <row r="71" spans="1:8" ht="15" x14ac:dyDescent="0.25">
      <c r="A71" s="2" t="s">
        <v>89</v>
      </c>
      <c r="B71" s="2" t="s">
        <v>183</v>
      </c>
      <c r="C71" s="3" t="s">
        <v>90</v>
      </c>
      <c r="D71" s="14">
        <v>2885</v>
      </c>
      <c r="E71" s="14">
        <v>0</v>
      </c>
      <c r="F71" s="14">
        <v>0</v>
      </c>
      <c r="G71" s="14">
        <f t="shared" si="1"/>
        <v>2885</v>
      </c>
      <c r="H71" s="4"/>
    </row>
    <row r="72" spans="1:8" ht="15" x14ac:dyDescent="0.25">
      <c r="A72" s="2" t="s">
        <v>89</v>
      </c>
      <c r="B72" s="2" t="s">
        <v>183</v>
      </c>
      <c r="C72" s="3" t="s">
        <v>91</v>
      </c>
      <c r="D72" s="14">
        <v>4246</v>
      </c>
      <c r="E72" s="14">
        <v>0</v>
      </c>
      <c r="F72" s="14">
        <v>0</v>
      </c>
      <c r="G72" s="14">
        <f t="shared" si="1"/>
        <v>4246</v>
      </c>
      <c r="H72" s="4"/>
    </row>
    <row r="73" spans="1:8" ht="15" x14ac:dyDescent="0.25">
      <c r="A73" s="2" t="s">
        <v>89</v>
      </c>
      <c r="B73" s="2" t="s">
        <v>183</v>
      </c>
      <c r="C73" s="3" t="s">
        <v>92</v>
      </c>
      <c r="D73" s="14">
        <v>64093</v>
      </c>
      <c r="E73" s="14">
        <v>0</v>
      </c>
      <c r="F73" s="14">
        <v>0</v>
      </c>
      <c r="G73" s="14">
        <f t="shared" si="1"/>
        <v>64093</v>
      </c>
      <c r="H73" s="4"/>
    </row>
    <row r="74" spans="1:8" ht="15" x14ac:dyDescent="0.25">
      <c r="A74" s="2" t="s">
        <v>89</v>
      </c>
      <c r="B74" s="2" t="s">
        <v>183</v>
      </c>
      <c r="C74" s="3" t="s">
        <v>93</v>
      </c>
      <c r="D74" s="14">
        <v>30200</v>
      </c>
      <c r="E74" s="14">
        <v>0</v>
      </c>
      <c r="F74" s="14">
        <v>0</v>
      </c>
      <c r="G74" s="14">
        <f t="shared" si="1"/>
        <v>30200</v>
      </c>
      <c r="H74" s="4"/>
    </row>
    <row r="75" spans="1:8" ht="15" x14ac:dyDescent="0.25">
      <c r="A75" s="2" t="s">
        <v>94</v>
      </c>
      <c r="B75" s="2" t="s">
        <v>184</v>
      </c>
      <c r="C75" s="3" t="s">
        <v>95</v>
      </c>
      <c r="D75" s="14">
        <v>10727</v>
      </c>
      <c r="E75" s="14">
        <v>0</v>
      </c>
      <c r="F75" s="14">
        <v>0</v>
      </c>
      <c r="G75" s="14">
        <f t="shared" si="1"/>
        <v>10727</v>
      </c>
      <c r="H75" s="4"/>
    </row>
    <row r="76" spans="1:8" ht="15" x14ac:dyDescent="0.25">
      <c r="A76" s="2" t="s">
        <v>94</v>
      </c>
      <c r="B76" s="2" t="s">
        <v>184</v>
      </c>
      <c r="C76" s="3" t="s">
        <v>96</v>
      </c>
      <c r="D76" s="14">
        <v>12193</v>
      </c>
      <c r="E76" s="14">
        <v>0</v>
      </c>
      <c r="F76" s="14">
        <v>13257</v>
      </c>
      <c r="G76" s="14">
        <f t="shared" si="1"/>
        <v>25450</v>
      </c>
      <c r="H76" s="4"/>
    </row>
    <row r="77" spans="1:8" ht="15" x14ac:dyDescent="0.25">
      <c r="A77" s="2" t="s">
        <v>94</v>
      </c>
      <c r="B77" s="2" t="s">
        <v>184</v>
      </c>
      <c r="C77" s="3" t="s">
        <v>97</v>
      </c>
      <c r="D77" s="14">
        <v>470</v>
      </c>
      <c r="E77" s="14">
        <v>0</v>
      </c>
      <c r="F77" s="14">
        <v>0</v>
      </c>
      <c r="G77" s="14">
        <f t="shared" si="1"/>
        <v>470</v>
      </c>
      <c r="H77" s="4"/>
    </row>
    <row r="78" spans="1:8" ht="15" x14ac:dyDescent="0.25">
      <c r="A78" s="2" t="s">
        <v>94</v>
      </c>
      <c r="B78" s="2" t="s">
        <v>184</v>
      </c>
      <c r="C78" s="3" t="s">
        <v>98</v>
      </c>
      <c r="D78" s="14">
        <v>1844</v>
      </c>
      <c r="E78" s="14">
        <v>0</v>
      </c>
      <c r="F78" s="14">
        <v>0</v>
      </c>
      <c r="G78" s="14">
        <f t="shared" si="1"/>
        <v>1844</v>
      </c>
      <c r="H78" s="4"/>
    </row>
    <row r="79" spans="1:8" ht="15" x14ac:dyDescent="0.25">
      <c r="A79" s="2" t="s">
        <v>94</v>
      </c>
      <c r="B79" s="2" t="s">
        <v>184</v>
      </c>
      <c r="C79" s="3" t="s">
        <v>99</v>
      </c>
      <c r="D79" s="14">
        <v>17936</v>
      </c>
      <c r="E79" s="14">
        <v>0</v>
      </c>
      <c r="F79" s="14">
        <v>13769</v>
      </c>
      <c r="G79" s="14">
        <f t="shared" si="1"/>
        <v>31705</v>
      </c>
      <c r="H79" s="4"/>
    </row>
    <row r="80" spans="1:8" ht="15" x14ac:dyDescent="0.25">
      <c r="A80" s="2" t="s">
        <v>94</v>
      </c>
      <c r="B80" s="2" t="s">
        <v>184</v>
      </c>
      <c r="C80" s="3" t="s">
        <v>100</v>
      </c>
      <c r="D80" s="14">
        <v>470</v>
      </c>
      <c r="E80" s="14">
        <v>0</v>
      </c>
      <c r="F80" s="14">
        <v>0</v>
      </c>
      <c r="G80" s="14">
        <f t="shared" si="1"/>
        <v>470</v>
      </c>
      <c r="H80" s="4"/>
    </row>
    <row r="81" spans="1:8" ht="15" x14ac:dyDescent="0.25">
      <c r="A81" s="2" t="s">
        <v>94</v>
      </c>
      <c r="B81" s="2" t="s">
        <v>184</v>
      </c>
      <c r="C81" s="3" t="s">
        <v>101</v>
      </c>
      <c r="D81" s="14">
        <v>4807</v>
      </c>
      <c r="E81" s="14">
        <v>0</v>
      </c>
      <c r="F81" s="14">
        <v>0</v>
      </c>
      <c r="G81" s="14">
        <f t="shared" si="1"/>
        <v>4807</v>
      </c>
      <c r="H81" s="4"/>
    </row>
    <row r="82" spans="1:8" ht="15" x14ac:dyDescent="0.25">
      <c r="A82" s="2" t="s">
        <v>94</v>
      </c>
      <c r="B82" s="2" t="s">
        <v>184</v>
      </c>
      <c r="C82" s="3" t="s">
        <v>102</v>
      </c>
      <c r="D82" s="14">
        <v>16825</v>
      </c>
      <c r="E82" s="14">
        <v>0</v>
      </c>
      <c r="F82" s="14">
        <v>0</v>
      </c>
      <c r="G82" s="14">
        <f t="shared" si="1"/>
        <v>16825</v>
      </c>
      <c r="H82" s="4"/>
    </row>
    <row r="83" spans="1:8" ht="15" x14ac:dyDescent="0.25">
      <c r="A83" s="2" t="s">
        <v>94</v>
      </c>
      <c r="B83" s="2" t="s">
        <v>184</v>
      </c>
      <c r="C83" s="3" t="s">
        <v>103</v>
      </c>
      <c r="D83" s="14">
        <v>17773</v>
      </c>
      <c r="E83" s="14">
        <v>0</v>
      </c>
      <c r="F83" s="14">
        <v>22999</v>
      </c>
      <c r="G83" s="14">
        <f t="shared" si="1"/>
        <v>40772</v>
      </c>
      <c r="H83" s="4"/>
    </row>
    <row r="84" spans="1:8" ht="15.75" customHeight="1" x14ac:dyDescent="0.25">
      <c r="A84" s="2" t="s">
        <v>94</v>
      </c>
      <c r="B84" s="2" t="s">
        <v>184</v>
      </c>
      <c r="C84" s="3" t="s">
        <v>104</v>
      </c>
      <c r="D84" s="14">
        <v>6181</v>
      </c>
      <c r="E84" s="14">
        <v>0</v>
      </c>
      <c r="F84" s="14">
        <v>11618</v>
      </c>
      <c r="G84" s="14">
        <f t="shared" si="1"/>
        <v>17799</v>
      </c>
      <c r="H84" s="4"/>
    </row>
    <row r="85" spans="1:8" ht="15" x14ac:dyDescent="0.25">
      <c r="A85" s="2" t="s">
        <v>94</v>
      </c>
      <c r="B85" s="2" t="s">
        <v>184</v>
      </c>
      <c r="C85" s="3" t="s">
        <v>105</v>
      </c>
      <c r="D85" s="14">
        <v>4241</v>
      </c>
      <c r="E85" s="14">
        <v>0</v>
      </c>
      <c r="F85" s="14">
        <v>0</v>
      </c>
      <c r="G85" s="14">
        <f t="shared" si="1"/>
        <v>4241</v>
      </c>
      <c r="H85" s="4"/>
    </row>
    <row r="86" spans="1:8" ht="15" x14ac:dyDescent="0.25">
      <c r="A86" s="2" t="s">
        <v>94</v>
      </c>
      <c r="B86" s="2" t="s">
        <v>184</v>
      </c>
      <c r="C86" s="3" t="s">
        <v>106</v>
      </c>
      <c r="D86" s="14">
        <v>43007</v>
      </c>
      <c r="E86" s="14">
        <v>0</v>
      </c>
      <c r="F86" s="14">
        <v>24202</v>
      </c>
      <c r="G86" s="14">
        <f t="shared" si="1"/>
        <v>67209</v>
      </c>
      <c r="H86" s="4"/>
    </row>
    <row r="87" spans="1:8" ht="15" x14ac:dyDescent="0.25">
      <c r="A87" s="2" t="s">
        <v>107</v>
      </c>
      <c r="B87" s="2" t="s">
        <v>185</v>
      </c>
      <c r="C87" s="3" t="s">
        <v>108</v>
      </c>
      <c r="D87" s="14">
        <v>94462</v>
      </c>
      <c r="E87" s="14">
        <v>109857</v>
      </c>
      <c r="F87" s="14">
        <v>20686</v>
      </c>
      <c r="G87" s="14">
        <f t="shared" si="1"/>
        <v>225005</v>
      </c>
      <c r="H87" s="4"/>
    </row>
    <row r="88" spans="1:8" ht="15" x14ac:dyDescent="0.25">
      <c r="A88" s="2" t="s">
        <v>109</v>
      </c>
      <c r="B88" s="2" t="s">
        <v>186</v>
      </c>
      <c r="C88" s="3" t="s">
        <v>110</v>
      </c>
      <c r="D88" s="14">
        <v>161208</v>
      </c>
      <c r="E88" s="14">
        <v>109857</v>
      </c>
      <c r="F88" s="14">
        <v>15550</v>
      </c>
      <c r="G88" s="14">
        <f t="shared" si="1"/>
        <v>286615</v>
      </c>
      <c r="H88" s="4"/>
    </row>
    <row r="89" spans="1:8" ht="18.600000000000001" customHeight="1" x14ac:dyDescent="0.25">
      <c r="A89" s="2" t="s">
        <v>111</v>
      </c>
      <c r="B89" s="2" t="s">
        <v>187</v>
      </c>
      <c r="C89" s="3" t="s">
        <v>112</v>
      </c>
      <c r="D89" s="14">
        <v>72312</v>
      </c>
      <c r="E89" s="14">
        <v>0</v>
      </c>
      <c r="F89" s="14">
        <v>12916</v>
      </c>
      <c r="G89" s="14">
        <f t="shared" si="1"/>
        <v>85228</v>
      </c>
      <c r="H89" s="4"/>
    </row>
    <row r="90" spans="1:8" ht="15" x14ac:dyDescent="0.25">
      <c r="A90" s="2" t="s">
        <v>111</v>
      </c>
      <c r="B90" s="2" t="s">
        <v>187</v>
      </c>
      <c r="C90" s="3" t="s">
        <v>113</v>
      </c>
      <c r="D90" s="14">
        <v>80319</v>
      </c>
      <c r="E90" s="14">
        <v>109857</v>
      </c>
      <c r="F90" s="14">
        <v>30399</v>
      </c>
      <c r="G90" s="14">
        <f t="shared" si="1"/>
        <v>220575</v>
      </c>
      <c r="H90" s="4"/>
    </row>
    <row r="91" spans="1:8" ht="15" x14ac:dyDescent="0.25">
      <c r="A91" s="2" t="s">
        <v>111</v>
      </c>
      <c r="B91" s="2" t="s">
        <v>187</v>
      </c>
      <c r="C91" s="3" t="s">
        <v>114</v>
      </c>
      <c r="D91" s="14">
        <v>17994</v>
      </c>
      <c r="E91" s="14">
        <v>0</v>
      </c>
      <c r="F91" s="14">
        <v>20070</v>
      </c>
      <c r="G91" s="14">
        <f t="shared" si="1"/>
        <v>38064</v>
      </c>
      <c r="H91" s="4"/>
    </row>
    <row r="92" spans="1:8" ht="30" x14ac:dyDescent="0.2">
      <c r="A92" s="16" t="s">
        <v>116</v>
      </c>
      <c r="B92" s="16" t="s">
        <v>188</v>
      </c>
      <c r="C92" s="3" t="s">
        <v>115</v>
      </c>
      <c r="D92" s="14">
        <v>150064</v>
      </c>
      <c r="E92" s="14">
        <v>109857</v>
      </c>
      <c r="F92" s="14">
        <v>300000</v>
      </c>
      <c r="G92" s="14">
        <f t="shared" si="1"/>
        <v>559921</v>
      </c>
      <c r="H92" s="4"/>
    </row>
    <row r="93" spans="1:8" ht="15" x14ac:dyDescent="0.25">
      <c r="A93" s="2" t="s">
        <v>116</v>
      </c>
      <c r="B93" s="2" t="s">
        <v>188</v>
      </c>
      <c r="C93" s="3" t="s">
        <v>117</v>
      </c>
      <c r="D93" s="14">
        <v>28223</v>
      </c>
      <c r="E93" s="14">
        <v>0</v>
      </c>
      <c r="F93" s="14">
        <v>210048</v>
      </c>
      <c r="G93" s="14">
        <f t="shared" si="1"/>
        <v>238271</v>
      </c>
      <c r="H93" s="4"/>
    </row>
    <row r="94" spans="1:8" ht="15" x14ac:dyDescent="0.25">
      <c r="A94" s="2" t="s">
        <v>116</v>
      </c>
      <c r="B94" s="2" t="s">
        <v>188</v>
      </c>
      <c r="C94" s="3" t="s">
        <v>118</v>
      </c>
      <c r="D94" s="14">
        <v>228240</v>
      </c>
      <c r="E94" s="14">
        <v>109858</v>
      </c>
      <c r="F94" s="14">
        <v>300000</v>
      </c>
      <c r="G94" s="14">
        <f t="shared" si="1"/>
        <v>638098</v>
      </c>
      <c r="H94" s="4"/>
    </row>
    <row r="95" spans="1:8" ht="15" x14ac:dyDescent="0.25">
      <c r="A95" s="2" t="s">
        <v>116</v>
      </c>
      <c r="B95" s="2" t="s">
        <v>188</v>
      </c>
      <c r="C95" s="3" t="s">
        <v>119</v>
      </c>
      <c r="D95" s="14">
        <v>384732</v>
      </c>
      <c r="E95" s="14">
        <v>109858</v>
      </c>
      <c r="F95" s="14">
        <v>300000</v>
      </c>
      <c r="G95" s="14">
        <f t="shared" si="1"/>
        <v>794590</v>
      </c>
      <c r="H95" s="4"/>
    </row>
    <row r="96" spans="1:8" ht="15" x14ac:dyDescent="0.25">
      <c r="A96" s="2" t="s">
        <v>116</v>
      </c>
      <c r="B96" s="2" t="s">
        <v>188</v>
      </c>
      <c r="C96" s="3" t="s">
        <v>120</v>
      </c>
      <c r="D96" s="14">
        <v>35119</v>
      </c>
      <c r="E96" s="14">
        <v>0</v>
      </c>
      <c r="F96" s="14">
        <v>127785</v>
      </c>
      <c r="G96" s="14">
        <f t="shared" si="1"/>
        <v>162904</v>
      </c>
      <c r="H96" s="4"/>
    </row>
    <row r="97" spans="1:8" ht="15" x14ac:dyDescent="0.25">
      <c r="A97" s="2" t="s">
        <v>116</v>
      </c>
      <c r="B97" s="2" t="s">
        <v>188</v>
      </c>
      <c r="C97" s="3" t="s">
        <v>121</v>
      </c>
      <c r="D97" s="14">
        <v>177987</v>
      </c>
      <c r="E97" s="14">
        <v>109857</v>
      </c>
      <c r="F97" s="14">
        <v>295077</v>
      </c>
      <c r="G97" s="14">
        <f t="shared" si="1"/>
        <v>582921</v>
      </c>
      <c r="H97" s="4"/>
    </row>
    <row r="98" spans="1:8" ht="15" x14ac:dyDescent="0.25">
      <c r="A98" s="2" t="s">
        <v>116</v>
      </c>
      <c r="B98" s="2" t="s">
        <v>188</v>
      </c>
      <c r="C98" s="3" t="s">
        <v>122</v>
      </c>
      <c r="D98" s="14">
        <v>130315</v>
      </c>
      <c r="E98" s="14">
        <v>109857</v>
      </c>
      <c r="F98" s="14">
        <v>300000</v>
      </c>
      <c r="G98" s="14">
        <f t="shared" si="1"/>
        <v>540172</v>
      </c>
      <c r="H98" s="4"/>
    </row>
    <row r="99" spans="1:8" ht="17.25" customHeight="1" x14ac:dyDescent="0.25">
      <c r="A99" s="2" t="s">
        <v>116</v>
      </c>
      <c r="B99" s="2" t="s">
        <v>188</v>
      </c>
      <c r="C99" s="3" t="s">
        <v>123</v>
      </c>
      <c r="D99" s="14">
        <v>18692</v>
      </c>
      <c r="E99" s="14">
        <v>0</v>
      </c>
      <c r="F99" s="14">
        <v>50792</v>
      </c>
      <c r="G99" s="14">
        <f t="shared" si="1"/>
        <v>69484</v>
      </c>
      <c r="H99" s="4"/>
    </row>
    <row r="100" spans="1:8" ht="15" x14ac:dyDescent="0.25">
      <c r="A100" s="2" t="s">
        <v>116</v>
      </c>
      <c r="B100" s="2" t="s">
        <v>188</v>
      </c>
      <c r="C100" s="3" t="s">
        <v>124</v>
      </c>
      <c r="D100" s="14">
        <v>39023</v>
      </c>
      <c r="E100" s="14">
        <v>0</v>
      </c>
      <c r="F100" s="14">
        <v>57946</v>
      </c>
      <c r="G100" s="14">
        <f t="shared" si="1"/>
        <v>96969</v>
      </c>
      <c r="H100" s="4"/>
    </row>
    <row r="101" spans="1:8" ht="15" x14ac:dyDescent="0.25">
      <c r="A101" s="2" t="s">
        <v>116</v>
      </c>
      <c r="B101" s="2" t="s">
        <v>188</v>
      </c>
      <c r="C101" s="3" t="s">
        <v>125</v>
      </c>
      <c r="D101" s="14">
        <v>82415</v>
      </c>
      <c r="E101" s="14">
        <v>109857</v>
      </c>
      <c r="F101" s="14">
        <v>48897</v>
      </c>
      <c r="G101" s="14">
        <f t="shared" si="1"/>
        <v>241169</v>
      </c>
      <c r="H101" s="4"/>
    </row>
    <row r="102" spans="1:8" ht="15" x14ac:dyDescent="0.25">
      <c r="A102" s="2" t="s">
        <v>126</v>
      </c>
      <c r="B102" s="2" t="s">
        <v>189</v>
      </c>
      <c r="C102" s="3" t="s">
        <v>127</v>
      </c>
      <c r="D102" s="14">
        <v>33312</v>
      </c>
      <c r="E102" s="14">
        <v>0</v>
      </c>
      <c r="F102" s="14">
        <v>0</v>
      </c>
      <c r="G102" s="14">
        <f t="shared" si="1"/>
        <v>33312</v>
      </c>
      <c r="H102" s="4"/>
    </row>
    <row r="103" spans="1:8" ht="15" x14ac:dyDescent="0.25">
      <c r="A103" s="2" t="s">
        <v>126</v>
      </c>
      <c r="B103" s="2" t="s">
        <v>189</v>
      </c>
      <c r="C103" s="3" t="s">
        <v>128</v>
      </c>
      <c r="D103" s="14">
        <v>59957</v>
      </c>
      <c r="E103" s="14">
        <v>0</v>
      </c>
      <c r="F103" s="14">
        <v>0</v>
      </c>
      <c r="G103" s="14">
        <f t="shared" si="1"/>
        <v>59957</v>
      </c>
      <c r="H103" s="4"/>
    </row>
    <row r="104" spans="1:8" ht="15" x14ac:dyDescent="0.25">
      <c r="A104" s="2" t="s">
        <v>126</v>
      </c>
      <c r="B104" s="2" t="s">
        <v>189</v>
      </c>
      <c r="C104" s="3" t="s">
        <v>129</v>
      </c>
      <c r="D104" s="14">
        <v>170987</v>
      </c>
      <c r="E104" s="14">
        <v>109857</v>
      </c>
      <c r="F104" s="14">
        <v>0</v>
      </c>
      <c r="G104" s="14">
        <f t="shared" si="1"/>
        <v>280844</v>
      </c>
      <c r="H104" s="4"/>
    </row>
    <row r="105" spans="1:8" ht="15" x14ac:dyDescent="0.25">
      <c r="A105" s="2" t="s">
        <v>126</v>
      </c>
      <c r="B105" s="2" t="s">
        <v>189</v>
      </c>
      <c r="C105" s="3" t="s">
        <v>130</v>
      </c>
      <c r="D105" s="14">
        <v>5412</v>
      </c>
      <c r="E105" s="14">
        <v>0</v>
      </c>
      <c r="F105" s="14">
        <v>0</v>
      </c>
      <c r="G105" s="14">
        <f t="shared" si="1"/>
        <v>5412</v>
      </c>
      <c r="H105" s="4"/>
    </row>
    <row r="106" spans="1:8" ht="15" x14ac:dyDescent="0.25">
      <c r="A106" s="2" t="s">
        <v>126</v>
      </c>
      <c r="B106" s="2" t="s">
        <v>189</v>
      </c>
      <c r="C106" s="3" t="s">
        <v>131</v>
      </c>
      <c r="D106" s="14">
        <v>64503</v>
      </c>
      <c r="E106" s="14">
        <v>0</v>
      </c>
      <c r="F106" s="14">
        <v>0</v>
      </c>
      <c r="G106" s="14">
        <f t="shared" si="1"/>
        <v>64503</v>
      </c>
      <c r="H106" s="4"/>
    </row>
    <row r="107" spans="1:8" ht="15" x14ac:dyDescent="0.25">
      <c r="A107" s="2" t="s">
        <v>132</v>
      </c>
      <c r="B107" s="2" t="s">
        <v>190</v>
      </c>
      <c r="C107" s="3" t="s">
        <v>133</v>
      </c>
      <c r="D107" s="14">
        <v>81080</v>
      </c>
      <c r="E107" s="14">
        <v>109857</v>
      </c>
      <c r="F107" s="14">
        <v>0</v>
      </c>
      <c r="G107" s="14">
        <f t="shared" si="1"/>
        <v>190937</v>
      </c>
      <c r="H107" s="4"/>
    </row>
    <row r="108" spans="1:8" ht="15" x14ac:dyDescent="0.25">
      <c r="A108" s="2" t="s">
        <v>134</v>
      </c>
      <c r="B108" s="2" t="s">
        <v>191</v>
      </c>
      <c r="C108" s="3" t="s">
        <v>135</v>
      </c>
      <c r="D108" s="14">
        <v>95744</v>
      </c>
      <c r="E108" s="14">
        <v>109857</v>
      </c>
      <c r="F108" s="14">
        <v>24865</v>
      </c>
      <c r="G108" s="14">
        <f t="shared" si="1"/>
        <v>230466</v>
      </c>
      <c r="H108" s="4"/>
    </row>
    <row r="109" spans="1:8" ht="15" x14ac:dyDescent="0.25">
      <c r="A109" s="2" t="s">
        <v>134</v>
      </c>
      <c r="B109" s="2" t="s">
        <v>191</v>
      </c>
      <c r="C109" s="3" t="s">
        <v>136</v>
      </c>
      <c r="D109" s="14">
        <v>81804</v>
      </c>
      <c r="E109" s="14">
        <v>109857</v>
      </c>
      <c r="F109" s="14">
        <v>0</v>
      </c>
      <c r="G109" s="14">
        <f t="shared" si="1"/>
        <v>191661</v>
      </c>
      <c r="H109" s="4"/>
    </row>
    <row r="110" spans="1:8" ht="15" x14ac:dyDescent="0.25">
      <c r="A110" s="2" t="s">
        <v>134</v>
      </c>
      <c r="B110" s="2" t="s">
        <v>191</v>
      </c>
      <c r="C110" s="3" t="s">
        <v>137</v>
      </c>
      <c r="D110" s="14">
        <v>131590</v>
      </c>
      <c r="E110" s="14">
        <v>109857</v>
      </c>
      <c r="F110" s="14">
        <v>89094</v>
      </c>
      <c r="G110" s="14">
        <f t="shared" si="1"/>
        <v>330541</v>
      </c>
      <c r="H110" s="4"/>
    </row>
    <row r="111" spans="1:8" ht="15" x14ac:dyDescent="0.25">
      <c r="A111" s="2" t="s">
        <v>134</v>
      </c>
      <c r="B111" s="2" t="s">
        <v>191</v>
      </c>
      <c r="C111" s="3" t="s">
        <v>138</v>
      </c>
      <c r="D111" s="14">
        <v>105472</v>
      </c>
      <c r="E111" s="14">
        <v>109857</v>
      </c>
      <c r="F111" s="14">
        <v>51778</v>
      </c>
      <c r="G111" s="14">
        <f t="shared" si="1"/>
        <v>267107</v>
      </c>
      <c r="H111" s="4"/>
    </row>
    <row r="112" spans="1:8" ht="15" x14ac:dyDescent="0.25">
      <c r="A112" s="2" t="s">
        <v>134</v>
      </c>
      <c r="B112" s="2" t="s">
        <v>191</v>
      </c>
      <c r="C112" s="3" t="s">
        <v>139</v>
      </c>
      <c r="D112" s="14">
        <v>25751</v>
      </c>
      <c r="E112" s="14">
        <v>0</v>
      </c>
      <c r="F112" s="14">
        <v>22553</v>
      </c>
      <c r="G112" s="14">
        <f t="shared" si="1"/>
        <v>48304</v>
      </c>
      <c r="H112" s="4"/>
    </row>
    <row r="113" spans="1:8" ht="15" x14ac:dyDescent="0.25">
      <c r="A113" s="2" t="s">
        <v>134</v>
      </c>
      <c r="B113" s="2" t="s">
        <v>191</v>
      </c>
      <c r="C113" s="3" t="s">
        <v>140</v>
      </c>
      <c r="D113" s="14">
        <v>58796</v>
      </c>
      <c r="E113" s="14">
        <v>0</v>
      </c>
      <c r="F113" s="14">
        <v>14281</v>
      </c>
      <c r="G113" s="14">
        <f t="shared" si="1"/>
        <v>73077</v>
      </c>
      <c r="H113" s="4"/>
    </row>
    <row r="114" spans="1:8" ht="15" x14ac:dyDescent="0.25">
      <c r="A114" s="2" t="s">
        <v>141</v>
      </c>
      <c r="B114" s="2" t="s">
        <v>192</v>
      </c>
      <c r="C114" s="3" t="s">
        <v>142</v>
      </c>
      <c r="D114" s="14">
        <v>14202</v>
      </c>
      <c r="E114" s="14">
        <v>0</v>
      </c>
      <c r="F114" s="14">
        <v>35763</v>
      </c>
      <c r="G114" s="14">
        <f t="shared" si="1"/>
        <v>49965</v>
      </c>
      <c r="H114" s="4"/>
    </row>
    <row r="115" spans="1:8" ht="15" x14ac:dyDescent="0.25">
      <c r="A115" s="2" t="s">
        <v>143</v>
      </c>
      <c r="B115" s="2" t="s">
        <v>193</v>
      </c>
      <c r="C115" s="3" t="s">
        <v>144</v>
      </c>
      <c r="D115" s="14">
        <v>82778</v>
      </c>
      <c r="E115" s="14">
        <v>109857</v>
      </c>
      <c r="F115" s="14">
        <v>53834</v>
      </c>
      <c r="G115" s="14">
        <f t="shared" si="1"/>
        <v>246469</v>
      </c>
      <c r="H115" s="4"/>
    </row>
    <row r="116" spans="1:8" ht="17.25" customHeight="1" x14ac:dyDescent="0.25">
      <c r="A116" s="2" t="s">
        <v>143</v>
      </c>
      <c r="B116" s="2" t="s">
        <v>193</v>
      </c>
      <c r="C116" s="3" t="s">
        <v>145</v>
      </c>
      <c r="D116" s="14">
        <v>35887</v>
      </c>
      <c r="E116" s="14">
        <v>0</v>
      </c>
      <c r="F116" s="14">
        <v>16147</v>
      </c>
      <c r="G116" s="14">
        <f t="shared" si="1"/>
        <v>52034</v>
      </c>
      <c r="H116" s="4"/>
    </row>
    <row r="117" spans="1:8" ht="16.5" customHeight="1" x14ac:dyDescent="0.25">
      <c r="A117" s="2" t="s">
        <v>143</v>
      </c>
      <c r="B117" s="2" t="s">
        <v>193</v>
      </c>
      <c r="C117" s="3" t="s">
        <v>146</v>
      </c>
      <c r="D117" s="14">
        <v>56927</v>
      </c>
      <c r="E117" s="14">
        <v>0</v>
      </c>
      <c r="F117" s="14">
        <v>0</v>
      </c>
      <c r="G117" s="14">
        <f t="shared" si="1"/>
        <v>56927</v>
      </c>
      <c r="H117" s="4"/>
    </row>
    <row r="118" spans="1:8" ht="15" x14ac:dyDescent="0.25">
      <c r="A118" s="2" t="s">
        <v>143</v>
      </c>
      <c r="B118" s="2" t="s">
        <v>193</v>
      </c>
      <c r="C118" s="3" t="s">
        <v>147</v>
      </c>
      <c r="D118" s="14">
        <v>5348</v>
      </c>
      <c r="E118" s="14">
        <v>0</v>
      </c>
      <c r="F118" s="14">
        <v>0</v>
      </c>
      <c r="G118" s="14">
        <f t="shared" si="1"/>
        <v>5348</v>
      </c>
      <c r="H118" s="4"/>
    </row>
    <row r="119" spans="1:8" ht="15" x14ac:dyDescent="0.25">
      <c r="A119" s="2" t="s">
        <v>143</v>
      </c>
      <c r="B119" s="2" t="s">
        <v>193</v>
      </c>
      <c r="C119" s="3" t="s">
        <v>148</v>
      </c>
      <c r="D119" s="14">
        <v>10395</v>
      </c>
      <c r="E119" s="14">
        <v>0</v>
      </c>
      <c r="F119" s="14">
        <v>0</v>
      </c>
      <c r="G119" s="14">
        <f t="shared" si="1"/>
        <v>10395</v>
      </c>
      <c r="H119" s="4"/>
    </row>
    <row r="120" spans="1:8" ht="15" x14ac:dyDescent="0.25">
      <c r="A120" s="2" t="s">
        <v>143</v>
      </c>
      <c r="B120" s="2" t="s">
        <v>193</v>
      </c>
      <c r="C120" s="3" t="s">
        <v>149</v>
      </c>
      <c r="D120" s="14">
        <v>5703</v>
      </c>
      <c r="E120" s="14">
        <v>0</v>
      </c>
      <c r="F120" s="14">
        <v>0</v>
      </c>
      <c r="G120" s="14">
        <f t="shared" si="1"/>
        <v>5703</v>
      </c>
      <c r="H120" s="4"/>
    </row>
    <row r="121" spans="1:8" ht="15" x14ac:dyDescent="0.25">
      <c r="A121" s="2" t="s">
        <v>143</v>
      </c>
      <c r="B121" s="2" t="s">
        <v>193</v>
      </c>
      <c r="C121" s="3" t="s">
        <v>150</v>
      </c>
      <c r="D121" s="14">
        <v>19991</v>
      </c>
      <c r="E121" s="14">
        <v>0</v>
      </c>
      <c r="F121" s="14">
        <v>0</v>
      </c>
      <c r="G121" s="14">
        <f t="shared" si="1"/>
        <v>19991</v>
      </c>
      <c r="H121" s="4"/>
    </row>
    <row r="122" spans="1:8" ht="15" x14ac:dyDescent="0.25">
      <c r="A122" s="2" t="s">
        <v>143</v>
      </c>
      <c r="B122" s="2" t="s">
        <v>193</v>
      </c>
      <c r="C122" s="3" t="s">
        <v>151</v>
      </c>
      <c r="D122" s="14">
        <v>16343</v>
      </c>
      <c r="E122" s="14">
        <v>0</v>
      </c>
      <c r="F122" s="14">
        <v>0</v>
      </c>
      <c r="G122" s="14">
        <f t="shared" si="1"/>
        <v>16343</v>
      </c>
      <c r="H122" s="4"/>
    </row>
    <row r="123" spans="1:8" ht="15" x14ac:dyDescent="0.25">
      <c r="A123" s="2" t="s">
        <v>143</v>
      </c>
      <c r="B123" s="2" t="s">
        <v>193</v>
      </c>
      <c r="C123" s="3" t="s">
        <v>152</v>
      </c>
      <c r="D123" s="14">
        <v>47373</v>
      </c>
      <c r="E123" s="14">
        <v>0</v>
      </c>
      <c r="F123" s="14">
        <v>0</v>
      </c>
      <c r="G123" s="14">
        <f t="shared" si="1"/>
        <v>47373</v>
      </c>
      <c r="H123" s="4"/>
    </row>
    <row r="124" spans="1:8" ht="15" x14ac:dyDescent="0.25">
      <c r="A124" s="2" t="s">
        <v>143</v>
      </c>
      <c r="B124" s="2" t="s">
        <v>193</v>
      </c>
      <c r="C124" s="3" t="s">
        <v>153</v>
      </c>
      <c r="D124" s="14">
        <v>6724</v>
      </c>
      <c r="E124" s="14">
        <v>0</v>
      </c>
      <c r="F124" s="14">
        <v>0</v>
      </c>
      <c r="G124" s="14">
        <f t="shared" si="1"/>
        <v>6724</v>
      </c>
      <c r="H124" s="4"/>
    </row>
    <row r="125" spans="1:8" ht="15" x14ac:dyDescent="0.25">
      <c r="A125" s="2" t="s">
        <v>143</v>
      </c>
      <c r="B125" s="2" t="s">
        <v>193</v>
      </c>
      <c r="C125" s="3" t="s">
        <v>154</v>
      </c>
      <c r="D125" s="14">
        <v>169563</v>
      </c>
      <c r="E125" s="14">
        <v>109857</v>
      </c>
      <c r="F125" s="14">
        <v>0</v>
      </c>
      <c r="G125" s="14">
        <f t="shared" si="1"/>
        <v>279420</v>
      </c>
      <c r="H125" s="4"/>
    </row>
    <row r="126" spans="1:8" ht="15" x14ac:dyDescent="0.25">
      <c r="A126" s="2" t="s">
        <v>143</v>
      </c>
      <c r="B126" s="2" t="s">
        <v>193</v>
      </c>
      <c r="C126" s="3" t="s">
        <v>155</v>
      </c>
      <c r="D126" s="14">
        <v>14491</v>
      </c>
      <c r="E126" s="14">
        <v>0</v>
      </c>
      <c r="F126" s="14">
        <v>0</v>
      </c>
      <c r="G126" s="14">
        <f t="shared" si="1"/>
        <v>14491</v>
      </c>
      <c r="H126" s="4"/>
    </row>
    <row r="127" spans="1:8" ht="15" x14ac:dyDescent="0.25">
      <c r="A127" s="2" t="s">
        <v>143</v>
      </c>
      <c r="B127" s="2" t="s">
        <v>193</v>
      </c>
      <c r="C127" s="3" t="s">
        <v>156</v>
      </c>
      <c r="D127" s="14">
        <v>15122</v>
      </c>
      <c r="E127" s="14">
        <v>0</v>
      </c>
      <c r="F127" s="14">
        <v>0</v>
      </c>
      <c r="G127" s="14">
        <f t="shared" si="1"/>
        <v>15122</v>
      </c>
      <c r="H127" s="4"/>
    </row>
    <row r="128" spans="1:8" ht="15" x14ac:dyDescent="0.25">
      <c r="A128" s="2" t="s">
        <v>143</v>
      </c>
      <c r="B128" s="2" t="s">
        <v>193</v>
      </c>
      <c r="C128" s="3" t="s">
        <v>157</v>
      </c>
      <c r="D128" s="14">
        <v>5604</v>
      </c>
      <c r="E128" s="14">
        <v>0</v>
      </c>
      <c r="F128" s="14">
        <v>13570</v>
      </c>
      <c r="G128" s="14">
        <f t="shared" si="1"/>
        <v>19174</v>
      </c>
      <c r="H128" s="4"/>
    </row>
    <row r="129" spans="1:8" ht="15" x14ac:dyDescent="0.25">
      <c r="A129" s="2" t="s">
        <v>158</v>
      </c>
      <c r="B129" s="2" t="s">
        <v>194</v>
      </c>
      <c r="C129" s="3" t="s">
        <v>159</v>
      </c>
      <c r="D129" s="14">
        <v>90915</v>
      </c>
      <c r="E129" s="14">
        <v>109857</v>
      </c>
      <c r="F129" s="14">
        <v>0</v>
      </c>
      <c r="G129" s="14">
        <f t="shared" si="1"/>
        <v>200772</v>
      </c>
      <c r="H129" s="4"/>
    </row>
    <row r="130" spans="1:8" ht="15" x14ac:dyDescent="0.25">
      <c r="A130" s="2" t="s">
        <v>158</v>
      </c>
      <c r="B130" s="2" t="s">
        <v>194</v>
      </c>
      <c r="C130" s="3" t="s">
        <v>160</v>
      </c>
      <c r="D130" s="14">
        <v>2401</v>
      </c>
      <c r="E130" s="14">
        <v>0</v>
      </c>
      <c r="F130" s="14">
        <v>0</v>
      </c>
      <c r="G130" s="14">
        <f t="shared" si="1"/>
        <v>2401</v>
      </c>
      <c r="H130" s="4"/>
    </row>
    <row r="131" spans="1:8" ht="15" x14ac:dyDescent="0.25">
      <c r="A131" s="2" t="s">
        <v>158</v>
      </c>
      <c r="B131" s="2" t="s">
        <v>194</v>
      </c>
      <c r="C131" s="3" t="s">
        <v>161</v>
      </c>
      <c r="D131" s="14">
        <v>33533</v>
      </c>
      <c r="E131" s="14">
        <v>0</v>
      </c>
      <c r="F131" s="14">
        <v>0</v>
      </c>
      <c r="G131" s="14">
        <f t="shared" si="1"/>
        <v>33533</v>
      </c>
      <c r="H131" s="4"/>
    </row>
    <row r="132" spans="1:8" ht="15" x14ac:dyDescent="0.25">
      <c r="A132" s="2" t="s">
        <v>158</v>
      </c>
      <c r="B132" s="2" t="s">
        <v>194</v>
      </c>
      <c r="C132" s="3" t="s">
        <v>162</v>
      </c>
      <c r="D132" s="14">
        <v>27022</v>
      </c>
      <c r="E132" s="14">
        <v>0</v>
      </c>
      <c r="F132" s="14">
        <v>0</v>
      </c>
      <c r="G132" s="14">
        <f t="shared" si="1"/>
        <v>27022</v>
      </c>
      <c r="H132" s="4"/>
    </row>
    <row r="133" spans="1:8" ht="15" x14ac:dyDescent="0.25">
      <c r="A133" s="2" t="s">
        <v>158</v>
      </c>
      <c r="B133" s="2" t="s">
        <v>194</v>
      </c>
      <c r="C133" s="3" t="s">
        <v>163</v>
      </c>
      <c r="D133" s="14">
        <v>342280</v>
      </c>
      <c r="E133" s="14">
        <v>109858</v>
      </c>
      <c r="F133" s="14">
        <v>0</v>
      </c>
      <c r="G133" s="14">
        <f t="shared" si="1"/>
        <v>452138</v>
      </c>
      <c r="H133" s="4"/>
    </row>
    <row r="134" spans="1:8" ht="15" x14ac:dyDescent="0.25">
      <c r="A134" s="2" t="s">
        <v>158</v>
      </c>
      <c r="B134" s="2" t="s">
        <v>194</v>
      </c>
      <c r="C134" s="3" t="s">
        <v>164</v>
      </c>
      <c r="D134" s="14">
        <v>78405</v>
      </c>
      <c r="E134" s="14">
        <v>0</v>
      </c>
      <c r="F134" s="14">
        <v>20810</v>
      </c>
      <c r="G134" s="14">
        <f t="shared" ref="G134:G136" si="2">SUM(D134:F134)</f>
        <v>99215</v>
      </c>
      <c r="H134" s="4"/>
    </row>
    <row r="135" spans="1:8" ht="15" x14ac:dyDescent="0.25">
      <c r="A135" s="2" t="s">
        <v>158</v>
      </c>
      <c r="B135" s="2" t="s">
        <v>194</v>
      </c>
      <c r="C135" s="3" t="s">
        <v>165</v>
      </c>
      <c r="D135" s="14">
        <v>26643</v>
      </c>
      <c r="E135" s="14">
        <v>0</v>
      </c>
      <c r="F135" s="14">
        <v>0</v>
      </c>
      <c r="G135" s="14">
        <f t="shared" si="2"/>
        <v>26643</v>
      </c>
      <c r="H135" s="4"/>
    </row>
    <row r="136" spans="1:8" ht="15" x14ac:dyDescent="0.25">
      <c r="A136" s="2" t="s">
        <v>166</v>
      </c>
      <c r="B136" s="2" t="s">
        <v>195</v>
      </c>
      <c r="C136" s="3" t="s">
        <v>167</v>
      </c>
      <c r="D136" s="14">
        <v>28910</v>
      </c>
      <c r="E136" s="14">
        <v>0</v>
      </c>
      <c r="F136" s="14">
        <v>38539</v>
      </c>
      <c r="G136" s="14">
        <f t="shared" si="2"/>
        <v>67449</v>
      </c>
      <c r="H136" s="4"/>
    </row>
    <row r="137" spans="1:8" s="5" customFormat="1" ht="15.75" x14ac:dyDescent="0.25">
      <c r="A137" s="25" t="s">
        <v>198</v>
      </c>
      <c r="B137" s="26"/>
      <c r="C137" s="27"/>
      <c r="D137" s="15">
        <f>SUM(D6:D136)</f>
        <v>7470289</v>
      </c>
      <c r="E137" s="15">
        <f t="shared" ref="E137:G137" si="3">SUM(E6:E136)</f>
        <v>3735144</v>
      </c>
      <c r="F137" s="15">
        <f t="shared" si="3"/>
        <v>3735145</v>
      </c>
      <c r="G137" s="15">
        <f t="shared" si="3"/>
        <v>14940578</v>
      </c>
      <c r="H137" s="4"/>
    </row>
    <row r="143" spans="1:8" s="8" customFormat="1" ht="15" x14ac:dyDescent="0.25">
      <c r="A143" s="6"/>
      <c r="B143" s="6"/>
      <c r="C143" s="6"/>
      <c r="D143" s="7"/>
      <c r="E143" s="7"/>
      <c r="F143" s="7"/>
      <c r="G143" s="7"/>
    </row>
  </sheetData>
  <mergeCells count="5">
    <mergeCell ref="A1:G1"/>
    <mergeCell ref="A2:G2"/>
    <mergeCell ref="A3:G3"/>
    <mergeCell ref="A4:G4"/>
    <mergeCell ref="A137:C137"/>
  </mergeCells>
  <printOptions horizontalCentered="1"/>
  <pageMargins left="0.5" right="0.5" top="0.5" bottom="0.5" header="0.3" footer="0.3"/>
  <pageSetup scale="65" orientation="landscape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FY 2024 5311 Indian Table 10</vt:lpstr>
      <vt:lpstr>'FY 2024 5311 Indian Table 10'!Print_Area</vt:lpstr>
      <vt:lpstr>'FY 2024 5311 Indian Table 10'!Print_Titles</vt:lpstr>
    </vt:vector>
  </TitlesOfParts>
  <Company>USDOT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Commitment to Accessibility: DOT is committed to ensuring that information is available in appropriate alternative formats to meet the requirements of persons who have a disability. If you require an alternative version of this file, please contact FTAWebAccessibility@dot.gov.</dc:subject>
  <dc:creator>Djoumanov, Aziza (FTA)</dc:creator>
  <cp:keywords>Table 10: FY 2024 PARTIAL YEAR (CR) SECTION 5311(c)(2)(B)  PUBLIC TRANSPORTATION ON INDIAN RESERVATIONS FORMULA APPORTIONMENTS</cp:keywords>
  <cp:lastModifiedBy>Ullah, Waseem CTR (FTA)</cp:lastModifiedBy>
  <dcterms:created xsi:type="dcterms:W3CDTF">2024-02-12T21:03:22Z</dcterms:created>
  <dcterms:modified xsi:type="dcterms:W3CDTF">2024-02-20T21:59:37Z</dcterms:modified>
</cp:coreProperties>
</file>